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705" windowWidth="17265" windowHeight="9345"/>
  </bookViews>
  <sheets>
    <sheet name="Metadata" sheetId="21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25725"/>
</workbook>
</file>

<file path=xl/calcChain.xml><?xml version="1.0" encoding="utf-8"?>
<calcChain xmlns="http://schemas.openxmlformats.org/spreadsheetml/2006/main">
  <c r="M70" i="4"/>
  <c r="N70"/>
  <c r="M71"/>
  <c r="N71"/>
  <c r="M72"/>
  <c r="N7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6" i="3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M70"/>
  <c r="M71"/>
  <c r="M72"/>
  <c r="M70" i="2"/>
  <c r="N70"/>
  <c r="M71"/>
  <c r="N71"/>
  <c r="M72"/>
  <c r="N72"/>
  <c r="L70" i="1"/>
  <c r="M70"/>
  <c r="N70"/>
  <c r="L71"/>
  <c r="M71"/>
  <c r="N71"/>
  <c r="L72"/>
  <c r="M72"/>
  <c r="N7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B64" i="3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3" i="2"/>
  <c r="N63" s="1"/>
  <c r="C63"/>
  <c r="D63"/>
  <c r="E63"/>
  <c r="F63"/>
  <c r="G63"/>
  <c r="H63"/>
  <c r="I63"/>
  <c r="J63"/>
  <c r="K63"/>
  <c r="L63"/>
  <c r="M63"/>
  <c r="B64"/>
  <c r="N64" s="1"/>
  <c r="C64"/>
  <c r="C64" i="4" s="1"/>
  <c r="D64" i="2"/>
  <c r="D64" i="4" s="1"/>
  <c r="E64" i="2"/>
  <c r="E64" i="4" s="1"/>
  <c r="F64" i="2"/>
  <c r="F64" i="4" s="1"/>
  <c r="G64" i="2"/>
  <c r="G64" i="4" s="1"/>
  <c r="H64" i="2"/>
  <c r="H64" i="4" s="1"/>
  <c r="I64" i="2"/>
  <c r="I64" i="4" s="1"/>
  <c r="J64" i="2"/>
  <c r="J64" i="4" s="1"/>
  <c r="K64" i="2"/>
  <c r="K64" i="4" s="1"/>
  <c r="L64" i="2"/>
  <c r="L64" i="4" s="1"/>
  <c r="M64" i="2"/>
  <c r="M64" i="4" s="1"/>
  <c r="B65" i="2"/>
  <c r="N65" s="1"/>
  <c r="C65"/>
  <c r="C65" i="4" s="1"/>
  <c r="D65" i="2"/>
  <c r="D65" i="4" s="1"/>
  <c r="E65" i="2"/>
  <c r="E65" i="4" s="1"/>
  <c r="F65" i="2"/>
  <c r="F65" i="4" s="1"/>
  <c r="G65" i="2"/>
  <c r="G65" i="4" s="1"/>
  <c r="H65" i="2"/>
  <c r="H65" i="4" s="1"/>
  <c r="I65" i="2"/>
  <c r="I65" i="4" s="1"/>
  <c r="J65" i="2"/>
  <c r="J65" i="4" s="1"/>
  <c r="K65" i="2"/>
  <c r="K65" i="4" s="1"/>
  <c r="L65" i="2"/>
  <c r="L65" i="4" s="1"/>
  <c r="M65" i="2"/>
  <c r="M65" i="4" s="1"/>
  <c r="B66" i="2"/>
  <c r="N66" s="1"/>
  <c r="C66"/>
  <c r="C66" i="4" s="1"/>
  <c r="D66" i="2"/>
  <c r="D66" i="4" s="1"/>
  <c r="E66" i="2"/>
  <c r="E66" i="4" s="1"/>
  <c r="F66" i="2"/>
  <c r="F66" i="4" s="1"/>
  <c r="G66" i="2"/>
  <c r="G66" i="4" s="1"/>
  <c r="H66" i="2"/>
  <c r="H66" i="4" s="1"/>
  <c r="I66" i="2"/>
  <c r="I66" i="4" s="1"/>
  <c r="J66" i="2"/>
  <c r="J66" i="4" s="1"/>
  <c r="K66" i="2"/>
  <c r="K66" i="4" s="1"/>
  <c r="L66" i="2"/>
  <c r="L66" i="4" s="1"/>
  <c r="M66" i="2"/>
  <c r="M66" i="4" s="1"/>
  <c r="B67" i="2"/>
  <c r="N67" s="1"/>
  <c r="C67"/>
  <c r="C67" i="4" s="1"/>
  <c r="D67" i="2"/>
  <c r="D67" i="4" s="1"/>
  <c r="E67" i="2"/>
  <c r="E67" i="4" s="1"/>
  <c r="F67" i="2"/>
  <c r="F67" i="4" s="1"/>
  <c r="G67" i="2"/>
  <c r="G67" i="4" s="1"/>
  <c r="H67" i="2"/>
  <c r="H67" i="4" s="1"/>
  <c r="I67" i="2"/>
  <c r="I67" i="4" s="1"/>
  <c r="J67" i="2"/>
  <c r="J67" i="4" s="1"/>
  <c r="K67" i="2"/>
  <c r="K67" i="4" s="1"/>
  <c r="L67" i="2"/>
  <c r="L67" i="4" s="1"/>
  <c r="M67" i="2"/>
  <c r="M67" i="4" s="1"/>
  <c r="B66" i="1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N70" i="3" l="1"/>
  <c r="N71"/>
  <c r="N72"/>
  <c r="B67" i="4"/>
  <c r="B66"/>
  <c r="B65"/>
  <c r="B64"/>
  <c r="N64" i="9"/>
  <c r="N65"/>
  <c r="N66"/>
  <c r="N67"/>
  <c r="N68"/>
  <c r="B63" i="4"/>
  <c r="C63"/>
  <c r="D63"/>
  <c r="E63"/>
  <c r="F63"/>
  <c r="G63"/>
  <c r="H63"/>
  <c r="I63"/>
  <c r="J63"/>
  <c r="K63"/>
  <c r="L63"/>
  <c r="M63"/>
  <c r="B63" i="1"/>
  <c r="B63" i="3" s="1"/>
  <c r="C63" i="1"/>
  <c r="C63" i="3" s="1"/>
  <c r="D63" i="1"/>
  <c r="D63" i="3" s="1"/>
  <c r="E63" i="1"/>
  <c r="E63" i="3" s="1"/>
  <c r="F63" i="1"/>
  <c r="F63" i="3" s="1"/>
  <c r="G63" i="1"/>
  <c r="G63" i="3" s="1"/>
  <c r="H63" i="1"/>
  <c r="H63" i="3" s="1"/>
  <c r="I63" i="1"/>
  <c r="I63" i="3" s="1"/>
  <c r="J63" i="1"/>
  <c r="J63" i="3" s="1"/>
  <c r="K63" i="1"/>
  <c r="K63" i="3" s="1"/>
  <c r="L63" i="1"/>
  <c r="L63" i="3" s="1"/>
  <c r="M63" i="1"/>
  <c r="M63" i="3" s="1"/>
  <c r="B64" i="1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N63" i="9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B62" i="2"/>
  <c r="C62"/>
  <c r="C62" i="4" s="1"/>
  <c r="D62" i="2"/>
  <c r="D62" i="4" s="1"/>
  <c r="E62" i="2"/>
  <c r="E62" i="4" s="1"/>
  <c r="F62" i="2"/>
  <c r="F62" i="4" s="1"/>
  <c r="G62" i="2"/>
  <c r="G62" i="4" s="1"/>
  <c r="H62" i="2"/>
  <c r="H62" i="4" s="1"/>
  <c r="I62" i="2"/>
  <c r="I62" i="4" s="1"/>
  <c r="J62" i="2"/>
  <c r="J62" i="4" s="1"/>
  <c r="K62" i="2"/>
  <c r="K62" i="4" s="1"/>
  <c r="L62" i="2"/>
  <c r="L62" i="4" s="1"/>
  <c r="M62" i="2"/>
  <c r="M62" i="4" s="1"/>
  <c r="B62" i="1"/>
  <c r="B62" i="3" s="1"/>
  <c r="C62" i="1"/>
  <c r="C62" i="3" s="1"/>
  <c r="D62" i="1"/>
  <c r="D62" i="3" s="1"/>
  <c r="E62" i="1"/>
  <c r="E62" i="3" s="1"/>
  <c r="F62" i="1"/>
  <c r="F62" i="3" s="1"/>
  <c r="G62" i="1"/>
  <c r="G62" i="3" s="1"/>
  <c r="H62" i="1"/>
  <c r="H62" i="3" s="1"/>
  <c r="I62" i="1"/>
  <c r="I62" i="3" s="1"/>
  <c r="J62" i="1"/>
  <c r="J62" i="3" s="1"/>
  <c r="K62" i="1"/>
  <c r="K62" i="3" s="1"/>
  <c r="L62" i="1"/>
  <c r="L62" i="3" s="1"/>
  <c r="M62" i="1"/>
  <c r="M62" i="3" s="1"/>
  <c r="B60" i="2"/>
  <c r="C60"/>
  <c r="C60" i="4" s="1"/>
  <c r="D60" i="2"/>
  <c r="D60" i="4" s="1"/>
  <c r="E60" i="2"/>
  <c r="E60" i="4" s="1"/>
  <c r="F60" i="2"/>
  <c r="F60" i="4" s="1"/>
  <c r="G60" i="2"/>
  <c r="G60" i="4" s="1"/>
  <c r="H60" i="2"/>
  <c r="H60" i="4" s="1"/>
  <c r="I60" i="2"/>
  <c r="I60" i="4" s="1"/>
  <c r="J60" i="2"/>
  <c r="J60" i="4" s="1"/>
  <c r="K60" i="2"/>
  <c r="K60" i="4" s="1"/>
  <c r="L60" i="2"/>
  <c r="L60" i="4" s="1"/>
  <c r="M60" i="2"/>
  <c r="M60" i="4" s="1"/>
  <c r="B61" i="2"/>
  <c r="C61"/>
  <c r="C61" i="4" s="1"/>
  <c r="D61" i="2"/>
  <c r="D61" i="4" s="1"/>
  <c r="E61" i="2"/>
  <c r="E61" i="4" s="1"/>
  <c r="F61" i="2"/>
  <c r="F61" i="4" s="1"/>
  <c r="G61" i="2"/>
  <c r="G61" i="4" s="1"/>
  <c r="H61" i="2"/>
  <c r="H61" i="4" s="1"/>
  <c r="I61" i="2"/>
  <c r="I61" i="4" s="1"/>
  <c r="J61" i="2"/>
  <c r="J61" i="4" s="1"/>
  <c r="K61" i="2"/>
  <c r="K61" i="4" s="1"/>
  <c r="L61" i="2"/>
  <c r="L61" i="4" s="1"/>
  <c r="M61" i="2"/>
  <c r="M61" i="4" s="1"/>
  <c r="B61" i="1"/>
  <c r="B61" i="3" s="1"/>
  <c r="C61" i="1"/>
  <c r="C61" i="3" s="1"/>
  <c r="D61" i="1"/>
  <c r="D61" i="3" s="1"/>
  <c r="E61" i="1"/>
  <c r="E61" i="3" s="1"/>
  <c r="F61" i="1"/>
  <c r="F61" i="3" s="1"/>
  <c r="G61" i="1"/>
  <c r="G61" i="3" s="1"/>
  <c r="H61" i="1"/>
  <c r="H61" i="3" s="1"/>
  <c r="I61" i="1"/>
  <c r="I61" i="3" s="1"/>
  <c r="J61" i="1"/>
  <c r="J61" i="3" s="1"/>
  <c r="K61" i="1"/>
  <c r="K61" i="3" s="1"/>
  <c r="L61" i="1"/>
  <c r="L61" i="3" s="1"/>
  <c r="M61" i="1"/>
  <c r="M61" i="3" s="1"/>
  <c r="B59" i="2"/>
  <c r="C59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B59" i="1"/>
  <c r="B59" i="3" s="1"/>
  <c r="C59" i="1"/>
  <c r="C59" i="3" s="1"/>
  <c r="D59" i="1"/>
  <c r="D59" i="3" s="1"/>
  <c r="E59" i="1"/>
  <c r="E59" i="3" s="1"/>
  <c r="F59" i="1"/>
  <c r="F59" i="3" s="1"/>
  <c r="G59" i="1"/>
  <c r="G59" i="3" s="1"/>
  <c r="H59" i="1"/>
  <c r="H59" i="3" s="1"/>
  <c r="I59" i="1"/>
  <c r="I59" i="3" s="1"/>
  <c r="J59" i="1"/>
  <c r="J59" i="3" s="1"/>
  <c r="K59" i="1"/>
  <c r="K59" i="3" s="1"/>
  <c r="L59" i="1"/>
  <c r="L59" i="3" s="1"/>
  <c r="M59" i="1"/>
  <c r="M59" i="3" s="1"/>
  <c r="B60" i="1"/>
  <c r="B60" i="3" s="1"/>
  <c r="C60" i="1"/>
  <c r="C60" i="3" s="1"/>
  <c r="D60" i="1"/>
  <c r="D60" i="3" s="1"/>
  <c r="E60" i="1"/>
  <c r="E60" i="3" s="1"/>
  <c r="F60" i="1"/>
  <c r="F60" i="3" s="1"/>
  <c r="G60" i="1"/>
  <c r="G60" i="3" s="1"/>
  <c r="H60" i="1"/>
  <c r="H60" i="3" s="1"/>
  <c r="I60" i="1"/>
  <c r="I60" i="3" s="1"/>
  <c r="J60" i="1"/>
  <c r="J60" i="3" s="1"/>
  <c r="K60" i="1"/>
  <c r="K60" i="3" s="1"/>
  <c r="L60" i="1"/>
  <c r="L60" i="3" s="1"/>
  <c r="M60" i="1"/>
  <c r="M60" i="3" s="1"/>
  <c r="C5" i="2"/>
  <c r="C5" i="4" s="1"/>
  <c r="C6" i="2"/>
  <c r="C6" i="4" s="1"/>
  <c r="C7" i="2"/>
  <c r="C7" i="4" s="1"/>
  <c r="C8" i="2"/>
  <c r="C8" i="4" s="1"/>
  <c r="C9" i="2"/>
  <c r="C9" i="4" s="1"/>
  <c r="C10" i="2"/>
  <c r="C10" i="4" s="1"/>
  <c r="C11" i="2"/>
  <c r="C11" i="4" s="1"/>
  <c r="C12" i="2"/>
  <c r="C12" i="4" s="1"/>
  <c r="C13" i="2"/>
  <c r="C13" i="4" s="1"/>
  <c r="C14" i="2"/>
  <c r="C14" i="4" s="1"/>
  <c r="C15" i="2"/>
  <c r="C15" i="4" s="1"/>
  <c r="C16" i="2"/>
  <c r="C16" i="4" s="1"/>
  <c r="C17" i="2"/>
  <c r="C17" i="4" s="1"/>
  <c r="C18" i="2"/>
  <c r="C18" i="4" s="1"/>
  <c r="C19" i="2"/>
  <c r="C19" i="4" s="1"/>
  <c r="C20" i="2"/>
  <c r="C20" i="4" s="1"/>
  <c r="C21" i="2"/>
  <c r="C21" i="4" s="1"/>
  <c r="C22" i="2"/>
  <c r="C22" i="4" s="1"/>
  <c r="C23" i="2"/>
  <c r="C23" i="4" s="1"/>
  <c r="C24" i="2"/>
  <c r="C24" i="4" s="1"/>
  <c r="C25" i="2"/>
  <c r="C25" i="4" s="1"/>
  <c r="C26" i="2"/>
  <c r="C26" i="4" s="1"/>
  <c r="C27" i="2"/>
  <c r="C27" i="4" s="1"/>
  <c r="C28" i="2"/>
  <c r="C28" i="4" s="1"/>
  <c r="C29" i="2"/>
  <c r="C29" i="4" s="1"/>
  <c r="C30" i="2"/>
  <c r="C30" i="4" s="1"/>
  <c r="C31" i="2"/>
  <c r="C31" i="4" s="1"/>
  <c r="C32" i="2"/>
  <c r="C32" i="4" s="1"/>
  <c r="C33" i="2"/>
  <c r="C33" i="4" s="1"/>
  <c r="C34" i="2"/>
  <c r="C34" i="4" s="1"/>
  <c r="C35" i="2"/>
  <c r="C35" i="4" s="1"/>
  <c r="C36" i="2"/>
  <c r="C36" i="4" s="1"/>
  <c r="C37" i="2"/>
  <c r="C37" i="4" s="1"/>
  <c r="C38" i="2"/>
  <c r="C38" i="4" s="1"/>
  <c r="C39" i="2"/>
  <c r="C39" i="4" s="1"/>
  <c r="C40" i="2"/>
  <c r="C40" i="4" s="1"/>
  <c r="C41" i="2"/>
  <c r="C41" i="4" s="1"/>
  <c r="C42" i="2"/>
  <c r="C42" i="4" s="1"/>
  <c r="C43" i="2"/>
  <c r="C43" i="4" s="1"/>
  <c r="C44" i="2"/>
  <c r="C44" i="4" s="1"/>
  <c r="C45" i="2"/>
  <c r="C45" i="4" s="1"/>
  <c r="C46" i="2"/>
  <c r="C46" i="4" s="1"/>
  <c r="C47" i="2"/>
  <c r="C47" i="4" s="1"/>
  <c r="C48" i="2"/>
  <c r="C48" i="4" s="1"/>
  <c r="C49" i="2"/>
  <c r="C49" i="4" s="1"/>
  <c r="C50" i="2"/>
  <c r="C50" i="4" s="1"/>
  <c r="C51" i="2"/>
  <c r="C51" i="4" s="1"/>
  <c r="C52" i="2"/>
  <c r="C52" i="4" s="1"/>
  <c r="C53" i="2"/>
  <c r="C53" i="4" s="1"/>
  <c r="C54" i="2"/>
  <c r="C54" i="4" s="1"/>
  <c r="C55" i="2"/>
  <c r="C55" i="4" s="1"/>
  <c r="C56" i="2"/>
  <c r="C56" i="4" s="1"/>
  <c r="C57" i="2"/>
  <c r="C57" i="4" s="1"/>
  <c r="C58" i="2"/>
  <c r="C58" i="4" s="1"/>
  <c r="D5" i="2"/>
  <c r="D5" i="4" s="1"/>
  <c r="D6" i="2"/>
  <c r="D6" i="4" s="1"/>
  <c r="D7" i="2"/>
  <c r="D7" i="4" s="1"/>
  <c r="D8" i="2"/>
  <c r="D8" i="4" s="1"/>
  <c r="D9" i="2"/>
  <c r="D9" i="4" s="1"/>
  <c r="D10" i="2"/>
  <c r="D10" i="4" s="1"/>
  <c r="D11" i="2"/>
  <c r="D11" i="4" s="1"/>
  <c r="D12" i="2"/>
  <c r="D12" i="4" s="1"/>
  <c r="D13" i="2"/>
  <c r="D13" i="4" s="1"/>
  <c r="D14" i="2"/>
  <c r="D14" i="4" s="1"/>
  <c r="D15" i="2"/>
  <c r="D15" i="4" s="1"/>
  <c r="D16" i="2"/>
  <c r="D16" i="4" s="1"/>
  <c r="D17" i="2"/>
  <c r="D17" i="4" s="1"/>
  <c r="D18" i="2"/>
  <c r="D18" i="4" s="1"/>
  <c r="D19" i="2"/>
  <c r="D19" i="4" s="1"/>
  <c r="D20" i="2"/>
  <c r="D20" i="4" s="1"/>
  <c r="D21" i="2"/>
  <c r="D21" i="4" s="1"/>
  <c r="D22" i="2"/>
  <c r="D22" i="4" s="1"/>
  <c r="D23" i="2"/>
  <c r="D23" i="4" s="1"/>
  <c r="D24" i="2"/>
  <c r="D24" i="4" s="1"/>
  <c r="D25" i="2"/>
  <c r="D25" i="4" s="1"/>
  <c r="D26" i="2"/>
  <c r="D26" i="4" s="1"/>
  <c r="D27" i="2"/>
  <c r="D27" i="4" s="1"/>
  <c r="D28" i="2"/>
  <c r="D28" i="4" s="1"/>
  <c r="D29" i="2"/>
  <c r="D29" i="4" s="1"/>
  <c r="D30" i="2"/>
  <c r="D30" i="4" s="1"/>
  <c r="D31" i="2"/>
  <c r="D31" i="4" s="1"/>
  <c r="D32" i="2"/>
  <c r="D32" i="4" s="1"/>
  <c r="D33" i="2"/>
  <c r="D33" i="4" s="1"/>
  <c r="D34" i="2"/>
  <c r="D34" i="4" s="1"/>
  <c r="D35" i="2"/>
  <c r="D35" i="4" s="1"/>
  <c r="D36" i="2"/>
  <c r="D36" i="4" s="1"/>
  <c r="D37" i="2"/>
  <c r="D37" i="4" s="1"/>
  <c r="D38" i="2"/>
  <c r="D38" i="4" s="1"/>
  <c r="D39" i="2"/>
  <c r="D39" i="4" s="1"/>
  <c r="D40" i="2"/>
  <c r="D40" i="4" s="1"/>
  <c r="D41" i="2"/>
  <c r="D41" i="4" s="1"/>
  <c r="D42" i="2"/>
  <c r="D42" i="4" s="1"/>
  <c r="D43" i="2"/>
  <c r="D43" i="4" s="1"/>
  <c r="D44" i="2"/>
  <c r="D44" i="4" s="1"/>
  <c r="D45" i="2"/>
  <c r="D45" i="4" s="1"/>
  <c r="D46" i="2"/>
  <c r="D46" i="4" s="1"/>
  <c r="D47" i="2"/>
  <c r="D47" i="4" s="1"/>
  <c r="D48" i="2"/>
  <c r="D48" i="4" s="1"/>
  <c r="D49" i="2"/>
  <c r="D49" i="4" s="1"/>
  <c r="D50" i="2"/>
  <c r="D50" i="4" s="1"/>
  <c r="D51" i="2"/>
  <c r="D51" i="4" s="1"/>
  <c r="D52" i="2"/>
  <c r="D52" i="4" s="1"/>
  <c r="D53" i="2"/>
  <c r="D53" i="4" s="1"/>
  <c r="D54" i="2"/>
  <c r="D54" i="4" s="1"/>
  <c r="D55" i="2"/>
  <c r="D55" i="4" s="1"/>
  <c r="D56" i="2"/>
  <c r="D56" i="4" s="1"/>
  <c r="D57" i="2"/>
  <c r="D57" i="4" s="1"/>
  <c r="D58" i="2"/>
  <c r="D58" i="4" s="1"/>
  <c r="E5" i="2"/>
  <c r="E5" i="4" s="1"/>
  <c r="E6" i="2"/>
  <c r="E6" i="4" s="1"/>
  <c r="E7" i="2"/>
  <c r="E7" i="4" s="1"/>
  <c r="E8" i="2"/>
  <c r="E8" i="4" s="1"/>
  <c r="E9" i="2"/>
  <c r="E9" i="4" s="1"/>
  <c r="E10" i="2"/>
  <c r="E10" i="4" s="1"/>
  <c r="E11" i="2"/>
  <c r="E11" i="4" s="1"/>
  <c r="E12" i="2"/>
  <c r="E12" i="4" s="1"/>
  <c r="E13" i="2"/>
  <c r="E13" i="4" s="1"/>
  <c r="E14" i="2"/>
  <c r="E14" i="4" s="1"/>
  <c r="E15" i="2"/>
  <c r="E15" i="4" s="1"/>
  <c r="E16" i="2"/>
  <c r="E16" i="4" s="1"/>
  <c r="E17" i="2"/>
  <c r="E17" i="4" s="1"/>
  <c r="E18" i="2"/>
  <c r="E18" i="4" s="1"/>
  <c r="E19" i="2"/>
  <c r="E19" i="4" s="1"/>
  <c r="E20" i="2"/>
  <c r="E20" i="4" s="1"/>
  <c r="E21" i="2"/>
  <c r="E21" i="4" s="1"/>
  <c r="E22" i="2"/>
  <c r="E22" i="4" s="1"/>
  <c r="E23" i="2"/>
  <c r="E23" i="4" s="1"/>
  <c r="E24" i="2"/>
  <c r="E24" i="4" s="1"/>
  <c r="E25" i="2"/>
  <c r="E25" i="4" s="1"/>
  <c r="E26" i="2"/>
  <c r="E26" i="4" s="1"/>
  <c r="E27" i="2"/>
  <c r="E27" i="4" s="1"/>
  <c r="E28" i="2"/>
  <c r="E28" i="4" s="1"/>
  <c r="E29" i="2"/>
  <c r="E29" i="4" s="1"/>
  <c r="E30" i="2"/>
  <c r="E30" i="4" s="1"/>
  <c r="E31" i="2"/>
  <c r="E31" i="4" s="1"/>
  <c r="E32" i="2"/>
  <c r="E32" i="4" s="1"/>
  <c r="E33" i="2"/>
  <c r="E33" i="4" s="1"/>
  <c r="E34" i="2"/>
  <c r="E34" i="4" s="1"/>
  <c r="E35" i="2"/>
  <c r="E35" i="4" s="1"/>
  <c r="E36" i="2"/>
  <c r="E36" i="4" s="1"/>
  <c r="E37" i="2"/>
  <c r="E37" i="4" s="1"/>
  <c r="E38" i="2"/>
  <c r="E38" i="4" s="1"/>
  <c r="E39" i="2"/>
  <c r="E39" i="4" s="1"/>
  <c r="E40" i="2"/>
  <c r="E40" i="4" s="1"/>
  <c r="E41" i="2"/>
  <c r="E41" i="4" s="1"/>
  <c r="E42" i="2"/>
  <c r="E42" i="4" s="1"/>
  <c r="E43" i="2"/>
  <c r="E43" i="4" s="1"/>
  <c r="E44" i="2"/>
  <c r="E44" i="4" s="1"/>
  <c r="E45" i="2"/>
  <c r="E45" i="4" s="1"/>
  <c r="E46" i="2"/>
  <c r="E46" i="4" s="1"/>
  <c r="E47" i="2"/>
  <c r="E47" i="4" s="1"/>
  <c r="E48" i="2"/>
  <c r="E48" i="4" s="1"/>
  <c r="E49" i="2"/>
  <c r="E49" i="4" s="1"/>
  <c r="E50" i="2"/>
  <c r="E50" i="4" s="1"/>
  <c r="E51" i="2"/>
  <c r="E51" i="4" s="1"/>
  <c r="E52" i="2"/>
  <c r="E52" i="4" s="1"/>
  <c r="E53" i="2"/>
  <c r="E53" i="4" s="1"/>
  <c r="E54" i="2"/>
  <c r="E54" i="4" s="1"/>
  <c r="E55" i="2"/>
  <c r="E55" i="4" s="1"/>
  <c r="E56" i="2"/>
  <c r="E56" i="4" s="1"/>
  <c r="E57" i="2"/>
  <c r="E57" i="4" s="1"/>
  <c r="E58" i="2"/>
  <c r="E58" i="4" s="1"/>
  <c r="F5" i="2"/>
  <c r="F5" i="4" s="1"/>
  <c r="F6" i="2"/>
  <c r="F6" i="4" s="1"/>
  <c r="F7" i="2"/>
  <c r="F7" i="4" s="1"/>
  <c r="F8" i="2"/>
  <c r="F8" i="4" s="1"/>
  <c r="F9" i="2"/>
  <c r="F9" i="4" s="1"/>
  <c r="F10" i="2"/>
  <c r="F10" i="4" s="1"/>
  <c r="F11" i="2"/>
  <c r="F11" i="4" s="1"/>
  <c r="F12" i="2"/>
  <c r="F12" i="4" s="1"/>
  <c r="F13" i="2"/>
  <c r="F13" i="4" s="1"/>
  <c r="F14" i="2"/>
  <c r="F14" i="4" s="1"/>
  <c r="F15" i="2"/>
  <c r="F15" i="4" s="1"/>
  <c r="F16" i="2"/>
  <c r="F16" i="4" s="1"/>
  <c r="F17" i="2"/>
  <c r="F17" i="4" s="1"/>
  <c r="F18" i="2"/>
  <c r="F18" i="4" s="1"/>
  <c r="F19" i="2"/>
  <c r="F19" i="4" s="1"/>
  <c r="F20" i="2"/>
  <c r="F20" i="4" s="1"/>
  <c r="F21" i="2"/>
  <c r="F21" i="4" s="1"/>
  <c r="F22" i="2"/>
  <c r="F22" i="4" s="1"/>
  <c r="F23" i="2"/>
  <c r="F23" i="4" s="1"/>
  <c r="F24" i="2"/>
  <c r="F24" i="4" s="1"/>
  <c r="F25" i="2"/>
  <c r="F25" i="4" s="1"/>
  <c r="F26" i="2"/>
  <c r="F26" i="4" s="1"/>
  <c r="F27" i="2"/>
  <c r="F27" i="4" s="1"/>
  <c r="F28" i="2"/>
  <c r="F28" i="4" s="1"/>
  <c r="F29" i="2"/>
  <c r="F29" i="4" s="1"/>
  <c r="F30" i="2"/>
  <c r="F30" i="4" s="1"/>
  <c r="F31" i="2"/>
  <c r="F31" i="4" s="1"/>
  <c r="F32" i="2"/>
  <c r="F32" i="4" s="1"/>
  <c r="F33" i="2"/>
  <c r="F33" i="4" s="1"/>
  <c r="F34" i="2"/>
  <c r="F34" i="4" s="1"/>
  <c r="F35" i="2"/>
  <c r="F35" i="4" s="1"/>
  <c r="F36" i="2"/>
  <c r="F36" i="4" s="1"/>
  <c r="F37" i="2"/>
  <c r="F37" i="4" s="1"/>
  <c r="F38" i="2"/>
  <c r="F38" i="4" s="1"/>
  <c r="F39" i="2"/>
  <c r="F39" i="4" s="1"/>
  <c r="F40" i="2"/>
  <c r="F40" i="4" s="1"/>
  <c r="F41" i="2"/>
  <c r="F41" i="4" s="1"/>
  <c r="F42" i="2"/>
  <c r="F42" i="4" s="1"/>
  <c r="F43" i="2"/>
  <c r="F43" i="4" s="1"/>
  <c r="F44" i="2"/>
  <c r="F44" i="4" s="1"/>
  <c r="F45" i="2"/>
  <c r="F45" i="4" s="1"/>
  <c r="F46" i="2"/>
  <c r="F46" i="4" s="1"/>
  <c r="F47" i="2"/>
  <c r="F47" i="4" s="1"/>
  <c r="F48" i="2"/>
  <c r="F48" i="4" s="1"/>
  <c r="F49" i="2"/>
  <c r="F49" i="4" s="1"/>
  <c r="F50" i="2"/>
  <c r="F50" i="4" s="1"/>
  <c r="F51" i="2"/>
  <c r="F51" i="4" s="1"/>
  <c r="F52" i="2"/>
  <c r="F52" i="4" s="1"/>
  <c r="F53" i="2"/>
  <c r="F53" i="4" s="1"/>
  <c r="F54" i="2"/>
  <c r="F54" i="4" s="1"/>
  <c r="F55" i="2"/>
  <c r="F55" i="4" s="1"/>
  <c r="F56" i="2"/>
  <c r="F56" i="4" s="1"/>
  <c r="F57" i="2"/>
  <c r="F57" i="4" s="1"/>
  <c r="F58" i="2"/>
  <c r="F58" i="4" s="1"/>
  <c r="G5" i="2"/>
  <c r="G5" i="4" s="1"/>
  <c r="G6" i="2"/>
  <c r="G6" i="4" s="1"/>
  <c r="G7" i="2"/>
  <c r="G7" i="4" s="1"/>
  <c r="G8" i="2"/>
  <c r="G8" i="4" s="1"/>
  <c r="G9" i="2"/>
  <c r="G9" i="4" s="1"/>
  <c r="G10" i="2"/>
  <c r="G10" i="4" s="1"/>
  <c r="G11" i="2"/>
  <c r="G11" i="4" s="1"/>
  <c r="G12" i="2"/>
  <c r="G12" i="4" s="1"/>
  <c r="G13" i="2"/>
  <c r="G13" i="4" s="1"/>
  <c r="G14" i="2"/>
  <c r="G14" i="4" s="1"/>
  <c r="G15" i="2"/>
  <c r="G15" i="4" s="1"/>
  <c r="G16" i="2"/>
  <c r="G16" i="4" s="1"/>
  <c r="G17" i="2"/>
  <c r="G17" i="4" s="1"/>
  <c r="G18" i="2"/>
  <c r="G18" i="4" s="1"/>
  <c r="G19" i="2"/>
  <c r="G19" i="4" s="1"/>
  <c r="G20" i="2"/>
  <c r="G20" i="4" s="1"/>
  <c r="G21" i="2"/>
  <c r="G21" i="4" s="1"/>
  <c r="G22" i="2"/>
  <c r="G22" i="4" s="1"/>
  <c r="G23" i="2"/>
  <c r="G23" i="4" s="1"/>
  <c r="G24" i="2"/>
  <c r="G24" i="4" s="1"/>
  <c r="G25" i="2"/>
  <c r="G25" i="4" s="1"/>
  <c r="G26" i="2"/>
  <c r="G26" i="4" s="1"/>
  <c r="G27" i="2"/>
  <c r="G27" i="4" s="1"/>
  <c r="G28" i="2"/>
  <c r="G28" i="4" s="1"/>
  <c r="G29" i="2"/>
  <c r="G29" i="4" s="1"/>
  <c r="G30" i="2"/>
  <c r="G30" i="4" s="1"/>
  <c r="G31" i="2"/>
  <c r="G31" i="4" s="1"/>
  <c r="G32" i="2"/>
  <c r="G32" i="4" s="1"/>
  <c r="G33" i="2"/>
  <c r="G33" i="4" s="1"/>
  <c r="G34" i="2"/>
  <c r="G34" i="4" s="1"/>
  <c r="G35" i="2"/>
  <c r="G35" i="4" s="1"/>
  <c r="G36" i="2"/>
  <c r="G36" i="4" s="1"/>
  <c r="G37" i="2"/>
  <c r="G37" i="4" s="1"/>
  <c r="G38" i="2"/>
  <c r="G38" i="4" s="1"/>
  <c r="G39" i="2"/>
  <c r="G39" i="4" s="1"/>
  <c r="G40" i="2"/>
  <c r="G40" i="4" s="1"/>
  <c r="G41" i="2"/>
  <c r="G41" i="4" s="1"/>
  <c r="G42" i="2"/>
  <c r="G42" i="4" s="1"/>
  <c r="G43" i="2"/>
  <c r="G43" i="4" s="1"/>
  <c r="G44" i="2"/>
  <c r="G44" i="4" s="1"/>
  <c r="G45" i="2"/>
  <c r="G45" i="4" s="1"/>
  <c r="G46" i="2"/>
  <c r="G46" i="4" s="1"/>
  <c r="G47" i="2"/>
  <c r="G47" i="4" s="1"/>
  <c r="G48" i="2"/>
  <c r="G48" i="4" s="1"/>
  <c r="G49" i="2"/>
  <c r="G49" i="4" s="1"/>
  <c r="G50" i="2"/>
  <c r="G50" i="4" s="1"/>
  <c r="G51" i="2"/>
  <c r="G51" i="4" s="1"/>
  <c r="G52" i="2"/>
  <c r="G52" i="4" s="1"/>
  <c r="G53" i="2"/>
  <c r="G53" i="4" s="1"/>
  <c r="G54" i="2"/>
  <c r="G54" i="4" s="1"/>
  <c r="G55" i="2"/>
  <c r="G55" i="4" s="1"/>
  <c r="G56" i="2"/>
  <c r="G56" i="4" s="1"/>
  <c r="G57" i="2"/>
  <c r="G57" i="4" s="1"/>
  <c r="G58" i="2"/>
  <c r="G58" i="4" s="1"/>
  <c r="H5" i="2"/>
  <c r="H5" i="4" s="1"/>
  <c r="H6" i="2"/>
  <c r="H6" i="4" s="1"/>
  <c r="H7" i="2"/>
  <c r="H7" i="4" s="1"/>
  <c r="H8" i="2"/>
  <c r="H8" i="4" s="1"/>
  <c r="H9" i="2"/>
  <c r="H9" i="4" s="1"/>
  <c r="H10" i="2"/>
  <c r="H10" i="4" s="1"/>
  <c r="H11" i="2"/>
  <c r="H11" i="4" s="1"/>
  <c r="H12" i="2"/>
  <c r="H12" i="4" s="1"/>
  <c r="H13" i="2"/>
  <c r="H13" i="4" s="1"/>
  <c r="H14" i="2"/>
  <c r="H14" i="4" s="1"/>
  <c r="H15" i="2"/>
  <c r="H15" i="4" s="1"/>
  <c r="H16" i="2"/>
  <c r="H16" i="4" s="1"/>
  <c r="H17" i="2"/>
  <c r="H17" i="4" s="1"/>
  <c r="H18" i="2"/>
  <c r="H18" i="4" s="1"/>
  <c r="H19" i="2"/>
  <c r="H19" i="4" s="1"/>
  <c r="H20" i="2"/>
  <c r="H20" i="4" s="1"/>
  <c r="H21" i="2"/>
  <c r="H21" i="4" s="1"/>
  <c r="H22" i="2"/>
  <c r="H22" i="4" s="1"/>
  <c r="H23" i="2"/>
  <c r="H23" i="4" s="1"/>
  <c r="H24" i="2"/>
  <c r="H24" i="4" s="1"/>
  <c r="H25" i="2"/>
  <c r="H25" i="4" s="1"/>
  <c r="H26" i="2"/>
  <c r="H26" i="4" s="1"/>
  <c r="H27" i="2"/>
  <c r="H27" i="4" s="1"/>
  <c r="H28" i="2"/>
  <c r="H28" i="4" s="1"/>
  <c r="H29" i="2"/>
  <c r="H29" i="4" s="1"/>
  <c r="H30" i="2"/>
  <c r="H30" i="4" s="1"/>
  <c r="H31" i="2"/>
  <c r="H31" i="4" s="1"/>
  <c r="H32" i="2"/>
  <c r="H32" i="4" s="1"/>
  <c r="H33" i="2"/>
  <c r="H33" i="4" s="1"/>
  <c r="H34" i="2"/>
  <c r="H34" i="4" s="1"/>
  <c r="H35" i="2"/>
  <c r="H35" i="4" s="1"/>
  <c r="H36" i="2"/>
  <c r="H36" i="4" s="1"/>
  <c r="H37" i="2"/>
  <c r="H37" i="4" s="1"/>
  <c r="H38" i="2"/>
  <c r="H38" i="4" s="1"/>
  <c r="H39" i="2"/>
  <c r="H39" i="4" s="1"/>
  <c r="H40" i="2"/>
  <c r="H40" i="4" s="1"/>
  <c r="H41" i="2"/>
  <c r="H41" i="4" s="1"/>
  <c r="H42" i="2"/>
  <c r="H42" i="4" s="1"/>
  <c r="H43" i="2"/>
  <c r="H43" i="4" s="1"/>
  <c r="H44" i="2"/>
  <c r="H44" i="4" s="1"/>
  <c r="H45" i="2"/>
  <c r="H45" i="4" s="1"/>
  <c r="H46" i="2"/>
  <c r="H46" i="4" s="1"/>
  <c r="H47" i="2"/>
  <c r="H47" i="4" s="1"/>
  <c r="H48" i="2"/>
  <c r="H48" i="4" s="1"/>
  <c r="H49" i="2"/>
  <c r="H49" i="4" s="1"/>
  <c r="H50" i="2"/>
  <c r="H50" i="4" s="1"/>
  <c r="H51" i="2"/>
  <c r="H51" i="4" s="1"/>
  <c r="H52" i="2"/>
  <c r="H52" i="4" s="1"/>
  <c r="H53" i="2"/>
  <c r="H53" i="4" s="1"/>
  <c r="H54" i="2"/>
  <c r="H54" i="4" s="1"/>
  <c r="H55" i="2"/>
  <c r="H55" i="4" s="1"/>
  <c r="H56" i="2"/>
  <c r="H56" i="4" s="1"/>
  <c r="H57" i="2"/>
  <c r="H57" i="4" s="1"/>
  <c r="H58" i="2"/>
  <c r="H58" i="4" s="1"/>
  <c r="I5" i="2"/>
  <c r="I5" i="4" s="1"/>
  <c r="I6" i="2"/>
  <c r="I6" i="4" s="1"/>
  <c r="I7" i="2"/>
  <c r="I7" i="4" s="1"/>
  <c r="I8" i="2"/>
  <c r="I8" i="4" s="1"/>
  <c r="I9" i="2"/>
  <c r="I9" i="4" s="1"/>
  <c r="I10" i="2"/>
  <c r="I10" i="4" s="1"/>
  <c r="I11" i="2"/>
  <c r="I11" i="4" s="1"/>
  <c r="I12" i="2"/>
  <c r="I12" i="4" s="1"/>
  <c r="I13" i="2"/>
  <c r="I13" i="4" s="1"/>
  <c r="I14" i="2"/>
  <c r="I14" i="4" s="1"/>
  <c r="I15" i="2"/>
  <c r="I15" i="4" s="1"/>
  <c r="I16" i="2"/>
  <c r="I16" i="4" s="1"/>
  <c r="I17" i="2"/>
  <c r="I17" i="4" s="1"/>
  <c r="I18" i="2"/>
  <c r="I18" i="4" s="1"/>
  <c r="I19" i="2"/>
  <c r="I19" i="4" s="1"/>
  <c r="I20" i="2"/>
  <c r="I20" i="4" s="1"/>
  <c r="I21" i="2"/>
  <c r="I21" i="4" s="1"/>
  <c r="I22" i="2"/>
  <c r="I22" i="4" s="1"/>
  <c r="I23" i="2"/>
  <c r="I23" i="4" s="1"/>
  <c r="I24" i="2"/>
  <c r="I24" i="4" s="1"/>
  <c r="I25" i="2"/>
  <c r="I25" i="4" s="1"/>
  <c r="I26" i="2"/>
  <c r="I26" i="4" s="1"/>
  <c r="I27" i="2"/>
  <c r="I27" i="4" s="1"/>
  <c r="I28" i="2"/>
  <c r="I28" i="4" s="1"/>
  <c r="I29" i="2"/>
  <c r="I29" i="4" s="1"/>
  <c r="I30" i="2"/>
  <c r="I30" i="4" s="1"/>
  <c r="I31" i="2"/>
  <c r="I31" i="4" s="1"/>
  <c r="I32" i="2"/>
  <c r="I32" i="4" s="1"/>
  <c r="I33" i="2"/>
  <c r="I33" i="4" s="1"/>
  <c r="I34" i="2"/>
  <c r="I34" i="4" s="1"/>
  <c r="I35" i="2"/>
  <c r="I35" i="4" s="1"/>
  <c r="I36" i="2"/>
  <c r="I36" i="4" s="1"/>
  <c r="I37" i="2"/>
  <c r="I37" i="4" s="1"/>
  <c r="I38" i="2"/>
  <c r="I38" i="4" s="1"/>
  <c r="I39" i="2"/>
  <c r="I39" i="4" s="1"/>
  <c r="I40" i="2"/>
  <c r="I40" i="4" s="1"/>
  <c r="I41" i="2"/>
  <c r="I41" i="4" s="1"/>
  <c r="I42" i="2"/>
  <c r="I42" i="4" s="1"/>
  <c r="I43" i="2"/>
  <c r="I43" i="4" s="1"/>
  <c r="I44" i="2"/>
  <c r="I44" i="4" s="1"/>
  <c r="I45" i="2"/>
  <c r="I45" i="4" s="1"/>
  <c r="I46" i="2"/>
  <c r="I46" i="4" s="1"/>
  <c r="I47" i="2"/>
  <c r="I47" i="4" s="1"/>
  <c r="I48" i="2"/>
  <c r="I48" i="4" s="1"/>
  <c r="I49" i="2"/>
  <c r="I49" i="4" s="1"/>
  <c r="I50" i="2"/>
  <c r="I50" i="4" s="1"/>
  <c r="I51" i="2"/>
  <c r="I51" i="4" s="1"/>
  <c r="I52" i="2"/>
  <c r="I52" i="4" s="1"/>
  <c r="I53" i="2"/>
  <c r="I53" i="4" s="1"/>
  <c r="I54" i="2"/>
  <c r="I54" i="4" s="1"/>
  <c r="I55" i="2"/>
  <c r="I55" i="4" s="1"/>
  <c r="I56" i="2"/>
  <c r="I56" i="4" s="1"/>
  <c r="I57" i="2"/>
  <c r="I57" i="4" s="1"/>
  <c r="I58" i="2"/>
  <c r="I58" i="4" s="1"/>
  <c r="J5" i="2"/>
  <c r="J5" i="4" s="1"/>
  <c r="J6" i="2"/>
  <c r="J6" i="4" s="1"/>
  <c r="J7" i="2"/>
  <c r="J7" i="4" s="1"/>
  <c r="J8" i="2"/>
  <c r="J8" i="4" s="1"/>
  <c r="J9" i="2"/>
  <c r="J9" i="4" s="1"/>
  <c r="J10" i="2"/>
  <c r="J10" i="4" s="1"/>
  <c r="J11" i="2"/>
  <c r="J11" i="4" s="1"/>
  <c r="J12" i="2"/>
  <c r="J12" i="4" s="1"/>
  <c r="J13" i="2"/>
  <c r="J13" i="4" s="1"/>
  <c r="J14" i="2"/>
  <c r="J14" i="4" s="1"/>
  <c r="J15" i="2"/>
  <c r="J15" i="4" s="1"/>
  <c r="J16" i="2"/>
  <c r="J16" i="4" s="1"/>
  <c r="J17" i="2"/>
  <c r="J17" i="4" s="1"/>
  <c r="J18" i="2"/>
  <c r="J18" i="4" s="1"/>
  <c r="J19" i="2"/>
  <c r="J19" i="4" s="1"/>
  <c r="J20" i="2"/>
  <c r="J20" i="4" s="1"/>
  <c r="J21" i="2"/>
  <c r="J21" i="4" s="1"/>
  <c r="J22" i="2"/>
  <c r="J22" i="4" s="1"/>
  <c r="J23" i="2"/>
  <c r="J23" i="4" s="1"/>
  <c r="J24" i="2"/>
  <c r="J24" i="4" s="1"/>
  <c r="J25" i="2"/>
  <c r="J25" i="4" s="1"/>
  <c r="J26" i="2"/>
  <c r="J26" i="4" s="1"/>
  <c r="J27" i="2"/>
  <c r="J27" i="4" s="1"/>
  <c r="J28" i="2"/>
  <c r="J28" i="4" s="1"/>
  <c r="J29" i="2"/>
  <c r="J29" i="4" s="1"/>
  <c r="J30" i="2"/>
  <c r="J30" i="4" s="1"/>
  <c r="J31" i="2"/>
  <c r="J31" i="4" s="1"/>
  <c r="J32" i="2"/>
  <c r="J32" i="4" s="1"/>
  <c r="J33" i="2"/>
  <c r="J33" i="4" s="1"/>
  <c r="J34" i="2"/>
  <c r="J34" i="4" s="1"/>
  <c r="J35" i="2"/>
  <c r="J35" i="4" s="1"/>
  <c r="J36" i="2"/>
  <c r="J36" i="4" s="1"/>
  <c r="J37" i="2"/>
  <c r="J37" i="4" s="1"/>
  <c r="J38" i="2"/>
  <c r="J38" i="4" s="1"/>
  <c r="J39" i="2"/>
  <c r="J39" i="4" s="1"/>
  <c r="J40" i="2"/>
  <c r="J40" i="4" s="1"/>
  <c r="J41" i="2"/>
  <c r="J41" i="4" s="1"/>
  <c r="J42" i="2"/>
  <c r="J42" i="4" s="1"/>
  <c r="J43" i="2"/>
  <c r="J43" i="4" s="1"/>
  <c r="J44" i="2"/>
  <c r="J44" i="4" s="1"/>
  <c r="J45" i="2"/>
  <c r="J45" i="4" s="1"/>
  <c r="J46" i="2"/>
  <c r="J46" i="4" s="1"/>
  <c r="J47" i="2"/>
  <c r="J47" i="4" s="1"/>
  <c r="J48" i="2"/>
  <c r="J48" i="4" s="1"/>
  <c r="J49" i="2"/>
  <c r="J49" i="4" s="1"/>
  <c r="J50" i="2"/>
  <c r="J50" i="4" s="1"/>
  <c r="J51" i="2"/>
  <c r="J51" i="4" s="1"/>
  <c r="J52" i="2"/>
  <c r="J52" i="4" s="1"/>
  <c r="J53" i="2"/>
  <c r="J53" i="4" s="1"/>
  <c r="J54" i="2"/>
  <c r="J54" i="4" s="1"/>
  <c r="J55" i="2"/>
  <c r="J55" i="4" s="1"/>
  <c r="J56" i="2"/>
  <c r="J56" i="4" s="1"/>
  <c r="J57" i="2"/>
  <c r="J57" i="4" s="1"/>
  <c r="J58" i="2"/>
  <c r="J58" i="4" s="1"/>
  <c r="K5" i="2"/>
  <c r="K5" i="4" s="1"/>
  <c r="K6" i="2"/>
  <c r="K6" i="4" s="1"/>
  <c r="K7" i="2"/>
  <c r="K7" i="4" s="1"/>
  <c r="K8" i="2"/>
  <c r="K8" i="4" s="1"/>
  <c r="K9" i="2"/>
  <c r="K9" i="4" s="1"/>
  <c r="K10" i="2"/>
  <c r="K10" i="4" s="1"/>
  <c r="K11" i="2"/>
  <c r="K11" i="4" s="1"/>
  <c r="K12" i="2"/>
  <c r="K12" i="4" s="1"/>
  <c r="K13" i="2"/>
  <c r="K13" i="4" s="1"/>
  <c r="K14" i="2"/>
  <c r="K14" i="4" s="1"/>
  <c r="K15" i="2"/>
  <c r="K15" i="4" s="1"/>
  <c r="K16" i="2"/>
  <c r="K16" i="4" s="1"/>
  <c r="K17" i="2"/>
  <c r="K17" i="4" s="1"/>
  <c r="K18" i="2"/>
  <c r="K18" i="4" s="1"/>
  <c r="K19" i="2"/>
  <c r="K19" i="4" s="1"/>
  <c r="K20" i="2"/>
  <c r="K20" i="4" s="1"/>
  <c r="K21" i="2"/>
  <c r="K21" i="4" s="1"/>
  <c r="K22" i="2"/>
  <c r="K22" i="4" s="1"/>
  <c r="K23" i="2"/>
  <c r="K23" i="4" s="1"/>
  <c r="K24" i="2"/>
  <c r="K24" i="4" s="1"/>
  <c r="K25" i="2"/>
  <c r="K25" i="4" s="1"/>
  <c r="K26" i="2"/>
  <c r="K26" i="4" s="1"/>
  <c r="K27" i="2"/>
  <c r="K27" i="4" s="1"/>
  <c r="K28" i="2"/>
  <c r="K28" i="4" s="1"/>
  <c r="K29" i="2"/>
  <c r="K29" i="4" s="1"/>
  <c r="K30" i="2"/>
  <c r="K30" i="4" s="1"/>
  <c r="K31" i="2"/>
  <c r="K31" i="4" s="1"/>
  <c r="K32" i="2"/>
  <c r="K32" i="4" s="1"/>
  <c r="K33" i="2"/>
  <c r="K33" i="4" s="1"/>
  <c r="K34" i="2"/>
  <c r="K34" i="4" s="1"/>
  <c r="K35" i="2"/>
  <c r="K35" i="4" s="1"/>
  <c r="K36" i="2"/>
  <c r="K36" i="4" s="1"/>
  <c r="K37" i="2"/>
  <c r="K37" i="4" s="1"/>
  <c r="K38" i="2"/>
  <c r="K38" i="4" s="1"/>
  <c r="K39" i="2"/>
  <c r="K39" i="4" s="1"/>
  <c r="K40" i="2"/>
  <c r="K40" i="4" s="1"/>
  <c r="K41" i="2"/>
  <c r="K41" i="4" s="1"/>
  <c r="K42" i="2"/>
  <c r="K42" i="4" s="1"/>
  <c r="K43" i="2"/>
  <c r="K43" i="4" s="1"/>
  <c r="K44" i="2"/>
  <c r="K44" i="4" s="1"/>
  <c r="K45" i="2"/>
  <c r="K45" i="4" s="1"/>
  <c r="K46" i="2"/>
  <c r="K46" i="4" s="1"/>
  <c r="K47" i="2"/>
  <c r="K47" i="4" s="1"/>
  <c r="K48" i="2"/>
  <c r="K48" i="4" s="1"/>
  <c r="K49" i="2"/>
  <c r="K49" i="4" s="1"/>
  <c r="K50" i="2"/>
  <c r="K50" i="4" s="1"/>
  <c r="K51" i="2"/>
  <c r="K51" i="4" s="1"/>
  <c r="K52" i="2"/>
  <c r="K52" i="4" s="1"/>
  <c r="K53" i="2"/>
  <c r="K53" i="4" s="1"/>
  <c r="K54" i="2"/>
  <c r="K54" i="4" s="1"/>
  <c r="K55" i="2"/>
  <c r="K55" i="4" s="1"/>
  <c r="K56" i="2"/>
  <c r="K56" i="4" s="1"/>
  <c r="K57" i="2"/>
  <c r="K57" i="4" s="1"/>
  <c r="K58" i="2"/>
  <c r="K58" i="4" s="1"/>
  <c r="L5" i="2"/>
  <c r="L5" i="4" s="1"/>
  <c r="L6" i="2"/>
  <c r="L6" i="4" s="1"/>
  <c r="L7" i="2"/>
  <c r="L7" i="4" s="1"/>
  <c r="L8" i="2"/>
  <c r="L8" i="4" s="1"/>
  <c r="L9" i="2"/>
  <c r="L9" i="4" s="1"/>
  <c r="L10" i="2"/>
  <c r="L10" i="4" s="1"/>
  <c r="L11" i="2"/>
  <c r="L11" i="4" s="1"/>
  <c r="L12" i="2"/>
  <c r="L12" i="4" s="1"/>
  <c r="L13" i="2"/>
  <c r="L13" i="4" s="1"/>
  <c r="L14" i="2"/>
  <c r="L14" i="4" s="1"/>
  <c r="L15" i="2"/>
  <c r="L15" i="4" s="1"/>
  <c r="L16" i="2"/>
  <c r="L16" i="4" s="1"/>
  <c r="L17" i="2"/>
  <c r="L17" i="4" s="1"/>
  <c r="L18" i="2"/>
  <c r="L18" i="4" s="1"/>
  <c r="L19" i="2"/>
  <c r="L19" i="4" s="1"/>
  <c r="L20" i="2"/>
  <c r="L20" i="4" s="1"/>
  <c r="L21" i="2"/>
  <c r="L21" i="4" s="1"/>
  <c r="L22" i="2"/>
  <c r="L22" i="4" s="1"/>
  <c r="L23" i="2"/>
  <c r="L23" i="4" s="1"/>
  <c r="L24" i="2"/>
  <c r="L24" i="4" s="1"/>
  <c r="L25" i="2"/>
  <c r="L25" i="4" s="1"/>
  <c r="L26" i="2"/>
  <c r="L26" i="4" s="1"/>
  <c r="L27" i="2"/>
  <c r="L27" i="4" s="1"/>
  <c r="L28" i="2"/>
  <c r="L28" i="4" s="1"/>
  <c r="L29" i="2"/>
  <c r="L29" i="4" s="1"/>
  <c r="L30" i="2"/>
  <c r="L30" i="4" s="1"/>
  <c r="L31" i="2"/>
  <c r="L31" i="4" s="1"/>
  <c r="L32" i="2"/>
  <c r="L32" i="4" s="1"/>
  <c r="L33" i="2"/>
  <c r="L33" i="4" s="1"/>
  <c r="L34" i="2"/>
  <c r="L34" i="4" s="1"/>
  <c r="L35" i="2"/>
  <c r="L35" i="4" s="1"/>
  <c r="L36" i="2"/>
  <c r="L36" i="4" s="1"/>
  <c r="L37" i="2"/>
  <c r="L37" i="4" s="1"/>
  <c r="L38" i="2"/>
  <c r="L38" i="4" s="1"/>
  <c r="L39" i="2"/>
  <c r="L39" i="4" s="1"/>
  <c r="L40" i="2"/>
  <c r="L40" i="4" s="1"/>
  <c r="L41" i="2"/>
  <c r="L41" i="4" s="1"/>
  <c r="L42" i="2"/>
  <c r="L42" i="4" s="1"/>
  <c r="L43" i="2"/>
  <c r="L43" i="4" s="1"/>
  <c r="L44" i="2"/>
  <c r="L44" i="4" s="1"/>
  <c r="L45" i="2"/>
  <c r="L45" i="4" s="1"/>
  <c r="L46" i="2"/>
  <c r="L46" i="4" s="1"/>
  <c r="L47" i="2"/>
  <c r="L47" i="4" s="1"/>
  <c r="L48" i="2"/>
  <c r="L48" i="4" s="1"/>
  <c r="L49" i="2"/>
  <c r="L49" i="4" s="1"/>
  <c r="L50" i="2"/>
  <c r="L50" i="4" s="1"/>
  <c r="L51" i="2"/>
  <c r="L51" i="4" s="1"/>
  <c r="L52" i="2"/>
  <c r="L52" i="4" s="1"/>
  <c r="L53" i="2"/>
  <c r="L53" i="4" s="1"/>
  <c r="L54" i="2"/>
  <c r="L54" i="4" s="1"/>
  <c r="L55" i="2"/>
  <c r="L55" i="4" s="1"/>
  <c r="L56" i="2"/>
  <c r="L56" i="4" s="1"/>
  <c r="L57" i="2"/>
  <c r="L57" i="4" s="1"/>
  <c r="L58" i="2"/>
  <c r="L58" i="4" s="1"/>
  <c r="M5" i="2"/>
  <c r="M5" i="4" s="1"/>
  <c r="M6" i="2"/>
  <c r="M6" i="4" s="1"/>
  <c r="M7" i="2"/>
  <c r="M7" i="4" s="1"/>
  <c r="M8" i="2"/>
  <c r="M8" i="4" s="1"/>
  <c r="M9" i="2"/>
  <c r="M9" i="4" s="1"/>
  <c r="M10" i="2"/>
  <c r="M10" i="4" s="1"/>
  <c r="M11" i="2"/>
  <c r="M11" i="4" s="1"/>
  <c r="M12" i="2"/>
  <c r="M12" i="4" s="1"/>
  <c r="M13" i="2"/>
  <c r="M13" i="4" s="1"/>
  <c r="M14" i="2"/>
  <c r="M14" i="4" s="1"/>
  <c r="M15" i="2"/>
  <c r="M15" i="4" s="1"/>
  <c r="M16" i="2"/>
  <c r="M16" i="4" s="1"/>
  <c r="M17" i="2"/>
  <c r="M17" i="4" s="1"/>
  <c r="M18" i="2"/>
  <c r="M18" i="4" s="1"/>
  <c r="M19" i="2"/>
  <c r="M19" i="4" s="1"/>
  <c r="M20" i="2"/>
  <c r="M20" i="4" s="1"/>
  <c r="M21" i="2"/>
  <c r="M21" i="4" s="1"/>
  <c r="M22" i="2"/>
  <c r="M22" i="4" s="1"/>
  <c r="M23" i="2"/>
  <c r="M23" i="4" s="1"/>
  <c r="M24" i="2"/>
  <c r="M24" i="4" s="1"/>
  <c r="M25" i="2"/>
  <c r="M25" i="4" s="1"/>
  <c r="M26" i="2"/>
  <c r="M26" i="4" s="1"/>
  <c r="M27" i="2"/>
  <c r="M27" i="4" s="1"/>
  <c r="M28" i="2"/>
  <c r="M28" i="4" s="1"/>
  <c r="M29" i="2"/>
  <c r="M29" i="4" s="1"/>
  <c r="M30" i="2"/>
  <c r="M30" i="4" s="1"/>
  <c r="M31" i="2"/>
  <c r="M31" i="4" s="1"/>
  <c r="M32" i="2"/>
  <c r="M32" i="4" s="1"/>
  <c r="M33" i="2"/>
  <c r="M33" i="4" s="1"/>
  <c r="M34" i="2"/>
  <c r="M34" i="4" s="1"/>
  <c r="M35" i="2"/>
  <c r="M35" i="4" s="1"/>
  <c r="M36" i="2"/>
  <c r="M36" i="4" s="1"/>
  <c r="M37" i="2"/>
  <c r="M37" i="4" s="1"/>
  <c r="M38" i="2"/>
  <c r="M38" i="4" s="1"/>
  <c r="M39" i="2"/>
  <c r="M39" i="4" s="1"/>
  <c r="M40" i="2"/>
  <c r="M40" i="4" s="1"/>
  <c r="M41" i="2"/>
  <c r="M41" i="4" s="1"/>
  <c r="M42" i="2"/>
  <c r="M42" i="4" s="1"/>
  <c r="M43" i="2"/>
  <c r="M43" i="4" s="1"/>
  <c r="M44" i="2"/>
  <c r="M44" i="4" s="1"/>
  <c r="M45" i="2"/>
  <c r="M45" i="4" s="1"/>
  <c r="M46" i="2"/>
  <c r="M46" i="4" s="1"/>
  <c r="M47" i="2"/>
  <c r="M47" i="4" s="1"/>
  <c r="M48" i="2"/>
  <c r="M48" i="4" s="1"/>
  <c r="M49" i="2"/>
  <c r="M49" i="4" s="1"/>
  <c r="M50" i="2"/>
  <c r="M50" i="4" s="1"/>
  <c r="M51" i="2"/>
  <c r="M51" i="4" s="1"/>
  <c r="M52" i="2"/>
  <c r="M52" i="4" s="1"/>
  <c r="M53" i="2"/>
  <c r="M53" i="4" s="1"/>
  <c r="M54" i="2"/>
  <c r="M54" i="4" s="1"/>
  <c r="M55" i="2"/>
  <c r="M55" i="4" s="1"/>
  <c r="M56" i="2"/>
  <c r="M56" i="4" s="1"/>
  <c r="M57" i="2"/>
  <c r="M57" i="4" s="1"/>
  <c r="M58" i="2"/>
  <c r="M58" i="4" s="1"/>
  <c r="B5" i="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C5" i="1"/>
  <c r="C5" i="3" s="1"/>
  <c r="C6" i="1"/>
  <c r="C6" i="3" s="1"/>
  <c r="C7" i="1"/>
  <c r="C7" i="3" s="1"/>
  <c r="C8" i="1"/>
  <c r="C8" i="3" s="1"/>
  <c r="C9" i="1"/>
  <c r="C9" i="3" s="1"/>
  <c r="C10" i="1"/>
  <c r="C10" i="3" s="1"/>
  <c r="C11" i="1"/>
  <c r="C11" i="3" s="1"/>
  <c r="C12" i="1"/>
  <c r="C12" i="3" s="1"/>
  <c r="C13" i="1"/>
  <c r="C13" i="3" s="1"/>
  <c r="C14" i="1"/>
  <c r="C14" i="3" s="1"/>
  <c r="C15" i="1"/>
  <c r="C15" i="3" s="1"/>
  <c r="C16" i="1"/>
  <c r="C16" i="3" s="1"/>
  <c r="C17" i="1"/>
  <c r="C17" i="3" s="1"/>
  <c r="C18" i="1"/>
  <c r="C18" i="3" s="1"/>
  <c r="C19" i="1"/>
  <c r="C19" i="3" s="1"/>
  <c r="C20" i="1"/>
  <c r="C20" i="3" s="1"/>
  <c r="C21" i="1"/>
  <c r="C21" i="3" s="1"/>
  <c r="C22" i="1"/>
  <c r="C22" i="3" s="1"/>
  <c r="C23" i="1"/>
  <c r="C23" i="3" s="1"/>
  <c r="C24" i="1"/>
  <c r="C24" i="3" s="1"/>
  <c r="C25" i="1"/>
  <c r="C25" i="3" s="1"/>
  <c r="C26" i="1"/>
  <c r="C26" i="3" s="1"/>
  <c r="C27" i="1"/>
  <c r="C27" i="3" s="1"/>
  <c r="C28" i="1"/>
  <c r="C28" i="3" s="1"/>
  <c r="C29" i="1"/>
  <c r="C29" i="3" s="1"/>
  <c r="C30" i="1"/>
  <c r="C30" i="3" s="1"/>
  <c r="C31" i="1"/>
  <c r="C31" i="3" s="1"/>
  <c r="C32" i="1"/>
  <c r="C32" i="3" s="1"/>
  <c r="C33" i="1"/>
  <c r="C33" i="3" s="1"/>
  <c r="C34" i="1"/>
  <c r="C34" i="3" s="1"/>
  <c r="C35" i="1"/>
  <c r="C35" i="3" s="1"/>
  <c r="C36" i="1"/>
  <c r="C36" i="3" s="1"/>
  <c r="C37" i="1"/>
  <c r="C37" i="3" s="1"/>
  <c r="C38" i="1"/>
  <c r="C38" i="3" s="1"/>
  <c r="C39" i="1"/>
  <c r="C39" i="3" s="1"/>
  <c r="C40" i="1"/>
  <c r="C40" i="3" s="1"/>
  <c r="C41" i="1"/>
  <c r="C41" i="3" s="1"/>
  <c r="C42" i="1"/>
  <c r="C42" i="3" s="1"/>
  <c r="C43" i="1"/>
  <c r="C43" i="3" s="1"/>
  <c r="C44" i="1"/>
  <c r="C44" i="3" s="1"/>
  <c r="C45" i="1"/>
  <c r="C45" i="3" s="1"/>
  <c r="C46" i="1"/>
  <c r="C46" i="3" s="1"/>
  <c r="C47" i="1"/>
  <c r="C47" i="3" s="1"/>
  <c r="C48" i="1"/>
  <c r="C48" i="3" s="1"/>
  <c r="C49" i="1"/>
  <c r="C49" i="3" s="1"/>
  <c r="C50" i="1"/>
  <c r="C50" i="3" s="1"/>
  <c r="C51" i="1"/>
  <c r="C51" i="3" s="1"/>
  <c r="C52" i="1"/>
  <c r="C52" i="3" s="1"/>
  <c r="C53" i="1"/>
  <c r="C53" i="3" s="1"/>
  <c r="C54" i="1"/>
  <c r="C54" i="3" s="1"/>
  <c r="C55" i="1"/>
  <c r="C55" i="3" s="1"/>
  <c r="C56" i="1"/>
  <c r="C56" i="3" s="1"/>
  <c r="D5" i="1"/>
  <c r="D5" i="3" s="1"/>
  <c r="D6" i="1"/>
  <c r="D6" i="3" s="1"/>
  <c r="D7" i="1"/>
  <c r="D7" i="3" s="1"/>
  <c r="D8" i="1"/>
  <c r="D8" i="3" s="1"/>
  <c r="D9" i="1"/>
  <c r="D9" i="3" s="1"/>
  <c r="D10" i="1"/>
  <c r="D10" i="3" s="1"/>
  <c r="D11" i="1"/>
  <c r="D11" i="3" s="1"/>
  <c r="D12" i="1"/>
  <c r="D12" i="3" s="1"/>
  <c r="D13" i="1"/>
  <c r="D13" i="3" s="1"/>
  <c r="D14" i="1"/>
  <c r="D14" i="3" s="1"/>
  <c r="D15" i="1"/>
  <c r="D15" i="3" s="1"/>
  <c r="D16" i="1"/>
  <c r="D16" i="3" s="1"/>
  <c r="D17" i="1"/>
  <c r="D17" i="3" s="1"/>
  <c r="D18" i="1"/>
  <c r="D18" i="3" s="1"/>
  <c r="D19" i="1"/>
  <c r="D19" i="3" s="1"/>
  <c r="D20" i="1"/>
  <c r="D20" i="3" s="1"/>
  <c r="D21" i="1"/>
  <c r="D21" i="3" s="1"/>
  <c r="D22" i="1"/>
  <c r="D22" i="3" s="1"/>
  <c r="D23" i="1"/>
  <c r="D23" i="3" s="1"/>
  <c r="D24" i="1"/>
  <c r="D24" i="3" s="1"/>
  <c r="D25" i="1"/>
  <c r="D25" i="3" s="1"/>
  <c r="D26" i="1"/>
  <c r="D26" i="3" s="1"/>
  <c r="D27" i="1"/>
  <c r="D27" i="3" s="1"/>
  <c r="D28" i="1"/>
  <c r="D28" i="3" s="1"/>
  <c r="D29" i="1"/>
  <c r="D29" i="3" s="1"/>
  <c r="D30" i="1"/>
  <c r="D30" i="3" s="1"/>
  <c r="D31" i="1"/>
  <c r="D31" i="3" s="1"/>
  <c r="D32" i="1"/>
  <c r="D32" i="3" s="1"/>
  <c r="D33" i="1"/>
  <c r="D33" i="3" s="1"/>
  <c r="D34" i="1"/>
  <c r="D34" i="3" s="1"/>
  <c r="D35" i="1"/>
  <c r="D35" i="3" s="1"/>
  <c r="D36" i="1"/>
  <c r="D36" i="3" s="1"/>
  <c r="D37" i="1"/>
  <c r="D37" i="3" s="1"/>
  <c r="D38" i="1"/>
  <c r="D38" i="3" s="1"/>
  <c r="D39" i="1"/>
  <c r="D39" i="3" s="1"/>
  <c r="D40" i="1"/>
  <c r="D40" i="3" s="1"/>
  <c r="D41" i="1"/>
  <c r="D41" i="3" s="1"/>
  <c r="D42" i="1"/>
  <c r="D42" i="3" s="1"/>
  <c r="D43" i="1"/>
  <c r="D43" i="3" s="1"/>
  <c r="D44" i="1"/>
  <c r="D44" i="3" s="1"/>
  <c r="D45" i="1"/>
  <c r="D45" i="3" s="1"/>
  <c r="D46" i="1"/>
  <c r="D46" i="3" s="1"/>
  <c r="D47" i="1"/>
  <c r="D47" i="3" s="1"/>
  <c r="D48" i="1"/>
  <c r="D48" i="3" s="1"/>
  <c r="D49" i="1"/>
  <c r="D49" i="3" s="1"/>
  <c r="D50" i="1"/>
  <c r="D50" i="3" s="1"/>
  <c r="D51" i="1"/>
  <c r="D51" i="3" s="1"/>
  <c r="D52" i="1"/>
  <c r="D52" i="3" s="1"/>
  <c r="D53" i="1"/>
  <c r="D53" i="3" s="1"/>
  <c r="D54" i="1"/>
  <c r="D54" i="3" s="1"/>
  <c r="D55" i="1"/>
  <c r="D55" i="3" s="1"/>
  <c r="D56" i="1"/>
  <c r="D56" i="3" s="1"/>
  <c r="E5" i="1"/>
  <c r="E5" i="3" s="1"/>
  <c r="E6" i="1"/>
  <c r="E6" i="3" s="1"/>
  <c r="E7" i="1"/>
  <c r="E7" i="3" s="1"/>
  <c r="E8" i="1"/>
  <c r="E8" i="3" s="1"/>
  <c r="E9" i="1"/>
  <c r="E9" i="3" s="1"/>
  <c r="E10" i="1"/>
  <c r="E10" i="3" s="1"/>
  <c r="E11" i="1"/>
  <c r="E11" i="3" s="1"/>
  <c r="E12" i="1"/>
  <c r="E12" i="3" s="1"/>
  <c r="E13" i="1"/>
  <c r="E13" i="3" s="1"/>
  <c r="E14" i="1"/>
  <c r="E14" i="3" s="1"/>
  <c r="E15" i="1"/>
  <c r="E15" i="3" s="1"/>
  <c r="E16" i="1"/>
  <c r="E16" i="3" s="1"/>
  <c r="E17" i="1"/>
  <c r="E17" i="3" s="1"/>
  <c r="E18" i="1"/>
  <c r="E18" i="3" s="1"/>
  <c r="E19" i="1"/>
  <c r="E19" i="3" s="1"/>
  <c r="E20" i="1"/>
  <c r="E20" i="3" s="1"/>
  <c r="E21" i="1"/>
  <c r="E21" i="3" s="1"/>
  <c r="E22" i="1"/>
  <c r="E22" i="3" s="1"/>
  <c r="E23" i="1"/>
  <c r="E23" i="3" s="1"/>
  <c r="E24" i="1"/>
  <c r="E24" i="3" s="1"/>
  <c r="E25" i="1"/>
  <c r="E25" i="3" s="1"/>
  <c r="E26" i="1"/>
  <c r="E26" i="3" s="1"/>
  <c r="E27" i="1"/>
  <c r="E27" i="3" s="1"/>
  <c r="E28" i="1"/>
  <c r="E28" i="3" s="1"/>
  <c r="E29" i="1"/>
  <c r="E29" i="3" s="1"/>
  <c r="E30" i="1"/>
  <c r="E30" i="3" s="1"/>
  <c r="E31" i="1"/>
  <c r="E31" i="3" s="1"/>
  <c r="E32" i="1"/>
  <c r="E32" i="3" s="1"/>
  <c r="E33" i="1"/>
  <c r="E33" i="3" s="1"/>
  <c r="E34" i="1"/>
  <c r="E34" i="3" s="1"/>
  <c r="E35" i="1"/>
  <c r="E35" i="3" s="1"/>
  <c r="E36" i="1"/>
  <c r="E36" i="3" s="1"/>
  <c r="E37" i="1"/>
  <c r="E37" i="3" s="1"/>
  <c r="E38" i="1"/>
  <c r="E38" i="3" s="1"/>
  <c r="E39" i="1"/>
  <c r="E39" i="3" s="1"/>
  <c r="E40" i="1"/>
  <c r="E40" i="3" s="1"/>
  <c r="E41" i="1"/>
  <c r="E41" i="3" s="1"/>
  <c r="E42" i="1"/>
  <c r="E42" i="3" s="1"/>
  <c r="E43" i="1"/>
  <c r="E43" i="3" s="1"/>
  <c r="E44" i="1"/>
  <c r="E44" i="3" s="1"/>
  <c r="E45" i="1"/>
  <c r="E45" i="3" s="1"/>
  <c r="E46" i="1"/>
  <c r="E46" i="3" s="1"/>
  <c r="E47" i="1"/>
  <c r="E47" i="3" s="1"/>
  <c r="E48" i="1"/>
  <c r="E48" i="3" s="1"/>
  <c r="E49" i="1"/>
  <c r="E49" i="3" s="1"/>
  <c r="E50" i="1"/>
  <c r="E50" i="3" s="1"/>
  <c r="E51" i="1"/>
  <c r="E51" i="3" s="1"/>
  <c r="E52" i="1"/>
  <c r="E52" i="3" s="1"/>
  <c r="E53" i="1"/>
  <c r="E53" i="3" s="1"/>
  <c r="E54" i="1"/>
  <c r="E54" i="3" s="1"/>
  <c r="E55" i="1"/>
  <c r="E55" i="3" s="1"/>
  <c r="E56" i="1"/>
  <c r="E56" i="3" s="1"/>
  <c r="F5" i="1"/>
  <c r="F5" i="3" s="1"/>
  <c r="F6" i="1"/>
  <c r="F6" i="3" s="1"/>
  <c r="F7" i="1"/>
  <c r="F7" i="3" s="1"/>
  <c r="F8" i="1"/>
  <c r="F8" i="3" s="1"/>
  <c r="F9" i="1"/>
  <c r="F9" i="3" s="1"/>
  <c r="F10" i="1"/>
  <c r="F10" i="3" s="1"/>
  <c r="F11" i="1"/>
  <c r="F11" i="3" s="1"/>
  <c r="F12" i="1"/>
  <c r="F12" i="3" s="1"/>
  <c r="F13" i="1"/>
  <c r="F13" i="3" s="1"/>
  <c r="F14" i="1"/>
  <c r="F14" i="3" s="1"/>
  <c r="F15" i="1"/>
  <c r="F15" i="3" s="1"/>
  <c r="F16" i="1"/>
  <c r="F16" i="3" s="1"/>
  <c r="F17" i="1"/>
  <c r="F17" i="3" s="1"/>
  <c r="F18" i="1"/>
  <c r="F18" i="3" s="1"/>
  <c r="F19" i="1"/>
  <c r="F19" i="3" s="1"/>
  <c r="F20" i="1"/>
  <c r="F20" i="3" s="1"/>
  <c r="F21" i="1"/>
  <c r="F21" i="3" s="1"/>
  <c r="F22" i="1"/>
  <c r="F22" i="3" s="1"/>
  <c r="F23" i="1"/>
  <c r="F23" i="3" s="1"/>
  <c r="F24" i="1"/>
  <c r="F24" i="3" s="1"/>
  <c r="F25" i="1"/>
  <c r="F25" i="3" s="1"/>
  <c r="F26" i="1"/>
  <c r="F26" i="3" s="1"/>
  <c r="F27" i="1"/>
  <c r="F27" i="3" s="1"/>
  <c r="F28" i="1"/>
  <c r="F28" i="3" s="1"/>
  <c r="F29" i="1"/>
  <c r="F29" i="3" s="1"/>
  <c r="F30" i="1"/>
  <c r="F30" i="3" s="1"/>
  <c r="F31" i="1"/>
  <c r="F31" i="3" s="1"/>
  <c r="F32" i="1"/>
  <c r="F32" i="3" s="1"/>
  <c r="F33" i="1"/>
  <c r="F33" i="3" s="1"/>
  <c r="F34" i="1"/>
  <c r="F34" i="3" s="1"/>
  <c r="F35" i="1"/>
  <c r="F35" i="3" s="1"/>
  <c r="F36" i="1"/>
  <c r="F36" i="3" s="1"/>
  <c r="F37" i="1"/>
  <c r="F37" i="3" s="1"/>
  <c r="F38" i="1"/>
  <c r="F38" i="3" s="1"/>
  <c r="F39" i="1"/>
  <c r="F39" i="3" s="1"/>
  <c r="F40" i="1"/>
  <c r="F40" i="3" s="1"/>
  <c r="F41" i="1"/>
  <c r="F41" i="3" s="1"/>
  <c r="F42" i="1"/>
  <c r="F42" i="3" s="1"/>
  <c r="F43" i="1"/>
  <c r="F43" i="3" s="1"/>
  <c r="F44" i="1"/>
  <c r="F44" i="3" s="1"/>
  <c r="F45" i="1"/>
  <c r="F45" i="3" s="1"/>
  <c r="F46" i="1"/>
  <c r="F46" i="3" s="1"/>
  <c r="F47" i="1"/>
  <c r="F47" i="3" s="1"/>
  <c r="F48" i="1"/>
  <c r="F48" i="3" s="1"/>
  <c r="F49" i="1"/>
  <c r="F49" i="3" s="1"/>
  <c r="F50" i="1"/>
  <c r="F50" i="3" s="1"/>
  <c r="F51" i="1"/>
  <c r="F51" i="3" s="1"/>
  <c r="F52" i="1"/>
  <c r="F52" i="3" s="1"/>
  <c r="F53" i="1"/>
  <c r="F53" i="3" s="1"/>
  <c r="F54" i="1"/>
  <c r="F54" i="3" s="1"/>
  <c r="F55" i="1"/>
  <c r="F55" i="3" s="1"/>
  <c r="F56" i="1"/>
  <c r="F56" i="3" s="1"/>
  <c r="G5" i="1"/>
  <c r="G5" i="3" s="1"/>
  <c r="G6" i="1"/>
  <c r="G6" i="3" s="1"/>
  <c r="G7" i="1"/>
  <c r="G7" i="3" s="1"/>
  <c r="G8" i="1"/>
  <c r="G8" i="3" s="1"/>
  <c r="G9" i="1"/>
  <c r="G9" i="3" s="1"/>
  <c r="G10" i="1"/>
  <c r="G10" i="3" s="1"/>
  <c r="G11" i="1"/>
  <c r="G11" i="3" s="1"/>
  <c r="G12" i="1"/>
  <c r="G12" i="3" s="1"/>
  <c r="G13" i="1"/>
  <c r="G13" i="3" s="1"/>
  <c r="G14" i="1"/>
  <c r="G14" i="3" s="1"/>
  <c r="G15" i="1"/>
  <c r="G15" i="3" s="1"/>
  <c r="G16" i="1"/>
  <c r="G16" i="3" s="1"/>
  <c r="G17" i="1"/>
  <c r="G17" i="3" s="1"/>
  <c r="G18" i="1"/>
  <c r="G18" i="3" s="1"/>
  <c r="G19" i="1"/>
  <c r="G19" i="3" s="1"/>
  <c r="G20" i="1"/>
  <c r="G20" i="3" s="1"/>
  <c r="G21" i="1"/>
  <c r="G21" i="3" s="1"/>
  <c r="G22" i="1"/>
  <c r="G22" i="3" s="1"/>
  <c r="G23" i="1"/>
  <c r="G23" i="3" s="1"/>
  <c r="G24" i="1"/>
  <c r="G24" i="3" s="1"/>
  <c r="G25" i="1"/>
  <c r="G25" i="3" s="1"/>
  <c r="G26" i="1"/>
  <c r="G26" i="3" s="1"/>
  <c r="G27" i="1"/>
  <c r="G27" i="3" s="1"/>
  <c r="G28" i="1"/>
  <c r="G28" i="3" s="1"/>
  <c r="G29" i="1"/>
  <c r="G29" i="3" s="1"/>
  <c r="G30" i="1"/>
  <c r="G30" i="3" s="1"/>
  <c r="G31" i="1"/>
  <c r="G31" i="3" s="1"/>
  <c r="G32" i="1"/>
  <c r="G32" i="3" s="1"/>
  <c r="G33" i="1"/>
  <c r="G33" i="3" s="1"/>
  <c r="G34" i="1"/>
  <c r="G34" i="3" s="1"/>
  <c r="G35" i="1"/>
  <c r="G35" i="3" s="1"/>
  <c r="G36" i="1"/>
  <c r="G36" i="3" s="1"/>
  <c r="G37" i="1"/>
  <c r="G37" i="3" s="1"/>
  <c r="G38" i="1"/>
  <c r="G38" i="3" s="1"/>
  <c r="G39" i="1"/>
  <c r="G39" i="3" s="1"/>
  <c r="G40" i="1"/>
  <c r="G40" i="3" s="1"/>
  <c r="G41" i="1"/>
  <c r="G41" i="3" s="1"/>
  <c r="G42" i="1"/>
  <c r="G42" i="3" s="1"/>
  <c r="G43" i="1"/>
  <c r="G43" i="3" s="1"/>
  <c r="G44" i="1"/>
  <c r="G44" i="3" s="1"/>
  <c r="G45" i="1"/>
  <c r="G45" i="3" s="1"/>
  <c r="G46" i="1"/>
  <c r="G46" i="3" s="1"/>
  <c r="G47" i="1"/>
  <c r="G47" i="3" s="1"/>
  <c r="G48" i="1"/>
  <c r="G48" i="3" s="1"/>
  <c r="G49" i="1"/>
  <c r="G49" i="3" s="1"/>
  <c r="G50" i="1"/>
  <c r="G50" i="3" s="1"/>
  <c r="G51" i="1"/>
  <c r="G51" i="3" s="1"/>
  <c r="G52" i="1"/>
  <c r="G52" i="3" s="1"/>
  <c r="G53" i="1"/>
  <c r="G53" i="3" s="1"/>
  <c r="G54" i="1"/>
  <c r="G54" i="3" s="1"/>
  <c r="G55" i="1"/>
  <c r="G55" i="3" s="1"/>
  <c r="G56" i="1"/>
  <c r="G56" i="3" s="1"/>
  <c r="H5" i="1"/>
  <c r="H5" i="3" s="1"/>
  <c r="H6" i="1"/>
  <c r="H6" i="3" s="1"/>
  <c r="H7" i="1"/>
  <c r="H7" i="3" s="1"/>
  <c r="H8" i="1"/>
  <c r="H8" i="3" s="1"/>
  <c r="H9" i="1"/>
  <c r="H9" i="3" s="1"/>
  <c r="H10" i="1"/>
  <c r="H10" i="3" s="1"/>
  <c r="H11" i="1"/>
  <c r="H11" i="3" s="1"/>
  <c r="H12" i="1"/>
  <c r="H12" i="3" s="1"/>
  <c r="H13" i="1"/>
  <c r="H13" i="3" s="1"/>
  <c r="H14" i="1"/>
  <c r="H14" i="3" s="1"/>
  <c r="H15" i="1"/>
  <c r="H15" i="3" s="1"/>
  <c r="H16" i="1"/>
  <c r="H16" i="3" s="1"/>
  <c r="H17" i="1"/>
  <c r="H17" i="3" s="1"/>
  <c r="H18" i="1"/>
  <c r="H18" i="3" s="1"/>
  <c r="H19" i="1"/>
  <c r="H19" i="3" s="1"/>
  <c r="H20" i="1"/>
  <c r="H20" i="3" s="1"/>
  <c r="H21" i="1"/>
  <c r="H21" i="3" s="1"/>
  <c r="H22" i="1"/>
  <c r="H22" i="3" s="1"/>
  <c r="H23" i="1"/>
  <c r="H23" i="3" s="1"/>
  <c r="H24" i="1"/>
  <c r="H24" i="3" s="1"/>
  <c r="H25" i="1"/>
  <c r="H25" i="3" s="1"/>
  <c r="H26" i="1"/>
  <c r="H26" i="3" s="1"/>
  <c r="H27" i="1"/>
  <c r="H27" i="3" s="1"/>
  <c r="H28" i="1"/>
  <c r="H28" i="3" s="1"/>
  <c r="H29" i="1"/>
  <c r="H29" i="3" s="1"/>
  <c r="H30" i="1"/>
  <c r="H30" i="3" s="1"/>
  <c r="H31" i="1"/>
  <c r="H31" i="3" s="1"/>
  <c r="H32" i="1"/>
  <c r="H32" i="3" s="1"/>
  <c r="H33" i="1"/>
  <c r="H33" i="3" s="1"/>
  <c r="H34" i="1"/>
  <c r="H34" i="3" s="1"/>
  <c r="H35" i="1"/>
  <c r="H35" i="3" s="1"/>
  <c r="H36" i="1"/>
  <c r="H36" i="3" s="1"/>
  <c r="H37" i="1"/>
  <c r="H37" i="3" s="1"/>
  <c r="H38" i="1"/>
  <c r="H38" i="3" s="1"/>
  <c r="H39" i="1"/>
  <c r="H39" i="3" s="1"/>
  <c r="H40" i="1"/>
  <c r="H40" i="3" s="1"/>
  <c r="H41" i="1"/>
  <c r="H41" i="3" s="1"/>
  <c r="H42" i="1"/>
  <c r="H42" i="3" s="1"/>
  <c r="H43" i="1"/>
  <c r="H43" i="3" s="1"/>
  <c r="H44" i="1"/>
  <c r="H44" i="3" s="1"/>
  <c r="H45" i="1"/>
  <c r="H45" i="3" s="1"/>
  <c r="H46" i="1"/>
  <c r="H46" i="3" s="1"/>
  <c r="H47" i="1"/>
  <c r="H47" i="3" s="1"/>
  <c r="H48" i="1"/>
  <c r="H48" i="3" s="1"/>
  <c r="H49" i="1"/>
  <c r="H49" i="3" s="1"/>
  <c r="H50" i="1"/>
  <c r="H50" i="3" s="1"/>
  <c r="H51" i="1"/>
  <c r="H51" i="3" s="1"/>
  <c r="H52" i="1"/>
  <c r="H52" i="3" s="1"/>
  <c r="H53" i="1"/>
  <c r="H53" i="3" s="1"/>
  <c r="H54" i="1"/>
  <c r="H54" i="3" s="1"/>
  <c r="H55" i="1"/>
  <c r="H55" i="3" s="1"/>
  <c r="H56" i="1"/>
  <c r="H56" i="3" s="1"/>
  <c r="I5" i="1"/>
  <c r="I5" i="3" s="1"/>
  <c r="I6" i="1"/>
  <c r="I6" i="3" s="1"/>
  <c r="I7" i="1"/>
  <c r="I7" i="3" s="1"/>
  <c r="I8" i="1"/>
  <c r="I8" i="3" s="1"/>
  <c r="I9" i="1"/>
  <c r="I9" i="3" s="1"/>
  <c r="I10" i="1"/>
  <c r="I10" i="3" s="1"/>
  <c r="I11" i="1"/>
  <c r="I11" i="3" s="1"/>
  <c r="I12" i="1"/>
  <c r="I12" i="3" s="1"/>
  <c r="I13" i="1"/>
  <c r="I13" i="3" s="1"/>
  <c r="I14" i="1"/>
  <c r="I14" i="3" s="1"/>
  <c r="I15" i="1"/>
  <c r="I15" i="3" s="1"/>
  <c r="I16" i="1"/>
  <c r="I16" i="3" s="1"/>
  <c r="I17" i="1"/>
  <c r="I17" i="3" s="1"/>
  <c r="I18" i="1"/>
  <c r="I18" i="3" s="1"/>
  <c r="I19" i="1"/>
  <c r="I19" i="3" s="1"/>
  <c r="I20" i="1"/>
  <c r="I20" i="3" s="1"/>
  <c r="I21" i="1"/>
  <c r="I21" i="3" s="1"/>
  <c r="I22" i="1"/>
  <c r="I22" i="3" s="1"/>
  <c r="I23" i="1"/>
  <c r="I23" i="3" s="1"/>
  <c r="I24" i="1"/>
  <c r="I24" i="3" s="1"/>
  <c r="I25" i="1"/>
  <c r="I25" i="3" s="1"/>
  <c r="I26" i="1"/>
  <c r="I26" i="3" s="1"/>
  <c r="I27" i="1"/>
  <c r="I27" i="3" s="1"/>
  <c r="I28" i="1"/>
  <c r="I28" i="3" s="1"/>
  <c r="I29" i="1"/>
  <c r="I29" i="3" s="1"/>
  <c r="I30" i="1"/>
  <c r="I30" i="3" s="1"/>
  <c r="I31" i="1"/>
  <c r="I31" i="3" s="1"/>
  <c r="I32" i="1"/>
  <c r="I32" i="3" s="1"/>
  <c r="I33" i="1"/>
  <c r="I33" i="3" s="1"/>
  <c r="I34" i="1"/>
  <c r="I34" i="3" s="1"/>
  <c r="I35" i="1"/>
  <c r="I35" i="3" s="1"/>
  <c r="I36" i="1"/>
  <c r="I36" i="3" s="1"/>
  <c r="I37" i="1"/>
  <c r="I37" i="3" s="1"/>
  <c r="I38" i="1"/>
  <c r="I38" i="3" s="1"/>
  <c r="I39" i="1"/>
  <c r="I39" i="3" s="1"/>
  <c r="I40" i="1"/>
  <c r="I40" i="3" s="1"/>
  <c r="I41" i="1"/>
  <c r="I41" i="3" s="1"/>
  <c r="I42" i="1"/>
  <c r="I42" i="3" s="1"/>
  <c r="I43" i="1"/>
  <c r="I43" i="3" s="1"/>
  <c r="I44" i="1"/>
  <c r="I44" i="3" s="1"/>
  <c r="I45" i="1"/>
  <c r="I45" i="3" s="1"/>
  <c r="I46" i="1"/>
  <c r="I46" i="3" s="1"/>
  <c r="I47" i="1"/>
  <c r="I47" i="3" s="1"/>
  <c r="I48" i="1"/>
  <c r="I48" i="3" s="1"/>
  <c r="I49" i="1"/>
  <c r="I49" i="3" s="1"/>
  <c r="I50" i="1"/>
  <c r="I50" i="3" s="1"/>
  <c r="I51" i="1"/>
  <c r="I51" i="3" s="1"/>
  <c r="I52" i="1"/>
  <c r="I52" i="3" s="1"/>
  <c r="I53" i="1"/>
  <c r="I53" i="3" s="1"/>
  <c r="I54" i="1"/>
  <c r="I54" i="3" s="1"/>
  <c r="I55" i="1"/>
  <c r="I55" i="3" s="1"/>
  <c r="I56" i="1"/>
  <c r="I56" i="3" s="1"/>
  <c r="J5" i="1"/>
  <c r="J5" i="3" s="1"/>
  <c r="J6" i="1"/>
  <c r="J6" i="3" s="1"/>
  <c r="J7" i="1"/>
  <c r="J7" i="3" s="1"/>
  <c r="J8" i="1"/>
  <c r="J8" i="3" s="1"/>
  <c r="J9" i="1"/>
  <c r="J9" i="3" s="1"/>
  <c r="J10" i="1"/>
  <c r="J10" i="3" s="1"/>
  <c r="J11" i="1"/>
  <c r="J11" i="3" s="1"/>
  <c r="J12" i="1"/>
  <c r="J12" i="3" s="1"/>
  <c r="J13" i="1"/>
  <c r="J13" i="3" s="1"/>
  <c r="J14" i="1"/>
  <c r="J14" i="3" s="1"/>
  <c r="J15" i="1"/>
  <c r="J15" i="3" s="1"/>
  <c r="J16" i="1"/>
  <c r="J16" i="3" s="1"/>
  <c r="J17" i="1"/>
  <c r="J17" i="3" s="1"/>
  <c r="J18" i="1"/>
  <c r="J18" i="3" s="1"/>
  <c r="J19" i="1"/>
  <c r="J19" i="3" s="1"/>
  <c r="J20" i="1"/>
  <c r="J20" i="3" s="1"/>
  <c r="J21" i="1"/>
  <c r="J21" i="3" s="1"/>
  <c r="J22" i="1"/>
  <c r="J22" i="3" s="1"/>
  <c r="J23" i="1"/>
  <c r="J23" i="3" s="1"/>
  <c r="J24" i="1"/>
  <c r="J24" i="3" s="1"/>
  <c r="J25" i="1"/>
  <c r="J25" i="3" s="1"/>
  <c r="J26" i="1"/>
  <c r="J26" i="3" s="1"/>
  <c r="J27" i="1"/>
  <c r="J27" i="3" s="1"/>
  <c r="J28" i="1"/>
  <c r="J28" i="3" s="1"/>
  <c r="J29" i="1"/>
  <c r="J29" i="3" s="1"/>
  <c r="J30" i="1"/>
  <c r="J30" i="3" s="1"/>
  <c r="J31" i="1"/>
  <c r="J31" i="3" s="1"/>
  <c r="J32" i="1"/>
  <c r="J32" i="3" s="1"/>
  <c r="J33" i="1"/>
  <c r="J33" i="3" s="1"/>
  <c r="J34" i="1"/>
  <c r="J34" i="3" s="1"/>
  <c r="J35" i="1"/>
  <c r="J35" i="3" s="1"/>
  <c r="J36" i="1"/>
  <c r="J36" i="3" s="1"/>
  <c r="J37" i="1"/>
  <c r="J37" i="3" s="1"/>
  <c r="J38" i="1"/>
  <c r="J38" i="3" s="1"/>
  <c r="J39" i="1"/>
  <c r="J39" i="3" s="1"/>
  <c r="J40" i="1"/>
  <c r="J40" i="3" s="1"/>
  <c r="J41" i="1"/>
  <c r="J41" i="3" s="1"/>
  <c r="J42" i="1"/>
  <c r="J42" i="3" s="1"/>
  <c r="J43" i="1"/>
  <c r="J43" i="3" s="1"/>
  <c r="J44" i="1"/>
  <c r="J44" i="3" s="1"/>
  <c r="J45" i="1"/>
  <c r="J45" i="3" s="1"/>
  <c r="J46" i="1"/>
  <c r="J46" i="3" s="1"/>
  <c r="J47" i="1"/>
  <c r="J47" i="3" s="1"/>
  <c r="J48" i="1"/>
  <c r="J48" i="3" s="1"/>
  <c r="J49" i="1"/>
  <c r="J49" i="3" s="1"/>
  <c r="J50" i="1"/>
  <c r="J50" i="3" s="1"/>
  <c r="J51" i="1"/>
  <c r="J51" i="3" s="1"/>
  <c r="J52" i="1"/>
  <c r="J52" i="3" s="1"/>
  <c r="J53" i="1"/>
  <c r="J53" i="3" s="1"/>
  <c r="J54" i="1"/>
  <c r="J54" i="3" s="1"/>
  <c r="J55" i="1"/>
  <c r="J55" i="3" s="1"/>
  <c r="J56" i="1"/>
  <c r="J56" i="3" s="1"/>
  <c r="K5" i="1"/>
  <c r="K5" i="3" s="1"/>
  <c r="K6" i="1"/>
  <c r="K6" i="3" s="1"/>
  <c r="K7" i="1"/>
  <c r="K7" i="3" s="1"/>
  <c r="K8" i="1"/>
  <c r="K8" i="3" s="1"/>
  <c r="K9" i="1"/>
  <c r="K9" i="3" s="1"/>
  <c r="K10" i="1"/>
  <c r="K10" i="3" s="1"/>
  <c r="K11" i="1"/>
  <c r="K11" i="3" s="1"/>
  <c r="K12" i="1"/>
  <c r="K12" i="3" s="1"/>
  <c r="K13" i="1"/>
  <c r="K13" i="3" s="1"/>
  <c r="K14" i="1"/>
  <c r="K14" i="3" s="1"/>
  <c r="K15" i="1"/>
  <c r="K15" i="3" s="1"/>
  <c r="K16" i="1"/>
  <c r="K16" i="3" s="1"/>
  <c r="K17" i="1"/>
  <c r="K17" i="3" s="1"/>
  <c r="K18" i="1"/>
  <c r="K18" i="3" s="1"/>
  <c r="K19" i="1"/>
  <c r="K19" i="3" s="1"/>
  <c r="K20" i="1"/>
  <c r="K20" i="3" s="1"/>
  <c r="K21" i="1"/>
  <c r="K21" i="3" s="1"/>
  <c r="K22" i="1"/>
  <c r="K22" i="3" s="1"/>
  <c r="K23" i="1"/>
  <c r="K23" i="3" s="1"/>
  <c r="K24" i="1"/>
  <c r="K24" i="3" s="1"/>
  <c r="K25" i="1"/>
  <c r="K25" i="3" s="1"/>
  <c r="K26" i="1"/>
  <c r="K26" i="3" s="1"/>
  <c r="K27" i="1"/>
  <c r="K27" i="3" s="1"/>
  <c r="K28" i="1"/>
  <c r="K28" i="3" s="1"/>
  <c r="K29" i="1"/>
  <c r="K29" i="3" s="1"/>
  <c r="K30" i="1"/>
  <c r="K30" i="3" s="1"/>
  <c r="K31" i="1"/>
  <c r="K31" i="3" s="1"/>
  <c r="K32" i="1"/>
  <c r="K32" i="3" s="1"/>
  <c r="K33" i="1"/>
  <c r="K33" i="3" s="1"/>
  <c r="K34" i="1"/>
  <c r="K34" i="3" s="1"/>
  <c r="K35" i="1"/>
  <c r="K35" i="3" s="1"/>
  <c r="K36" i="1"/>
  <c r="K36" i="3" s="1"/>
  <c r="K37" i="1"/>
  <c r="K37" i="3" s="1"/>
  <c r="K38" i="1"/>
  <c r="K38" i="3" s="1"/>
  <c r="K39" i="1"/>
  <c r="K39" i="3" s="1"/>
  <c r="K40" i="1"/>
  <c r="K40" i="3" s="1"/>
  <c r="K41" i="1"/>
  <c r="K41" i="3" s="1"/>
  <c r="K42" i="1"/>
  <c r="K42" i="3" s="1"/>
  <c r="K43" i="1"/>
  <c r="K43" i="3" s="1"/>
  <c r="K44" i="1"/>
  <c r="K44" i="3" s="1"/>
  <c r="K45" i="1"/>
  <c r="K45" i="3" s="1"/>
  <c r="K46" i="1"/>
  <c r="K46" i="3" s="1"/>
  <c r="K47" i="1"/>
  <c r="K47" i="3" s="1"/>
  <c r="K48" i="1"/>
  <c r="K48" i="3" s="1"/>
  <c r="K49" i="1"/>
  <c r="K49" i="3" s="1"/>
  <c r="K50" i="1"/>
  <c r="K50" i="3" s="1"/>
  <c r="K51" i="1"/>
  <c r="K51" i="3" s="1"/>
  <c r="K52" i="1"/>
  <c r="K52" i="3" s="1"/>
  <c r="K53" i="1"/>
  <c r="K53" i="3" s="1"/>
  <c r="K54" i="1"/>
  <c r="K54" i="3" s="1"/>
  <c r="K55" i="1"/>
  <c r="K55" i="3" s="1"/>
  <c r="K56" i="1"/>
  <c r="K56" i="3" s="1"/>
  <c r="L5" i="1"/>
  <c r="L5" i="3" s="1"/>
  <c r="L6" i="1"/>
  <c r="L6" i="3" s="1"/>
  <c r="L7" i="1"/>
  <c r="L7" i="3" s="1"/>
  <c r="L8" i="1"/>
  <c r="L8" i="3" s="1"/>
  <c r="L9" i="1"/>
  <c r="L9" i="3" s="1"/>
  <c r="L10" i="1"/>
  <c r="L10" i="3" s="1"/>
  <c r="L11" i="1"/>
  <c r="L11" i="3" s="1"/>
  <c r="L12" i="1"/>
  <c r="L12" i="3" s="1"/>
  <c r="L13" i="1"/>
  <c r="L13" i="3" s="1"/>
  <c r="L14" i="1"/>
  <c r="L14" i="3" s="1"/>
  <c r="L15" i="1"/>
  <c r="L15" i="3" s="1"/>
  <c r="L16" i="1"/>
  <c r="L16" i="3" s="1"/>
  <c r="L17" i="1"/>
  <c r="L17" i="3" s="1"/>
  <c r="L18" i="1"/>
  <c r="L18" i="3" s="1"/>
  <c r="L19" i="1"/>
  <c r="L19" i="3" s="1"/>
  <c r="L20" i="1"/>
  <c r="L20" i="3" s="1"/>
  <c r="L21" i="1"/>
  <c r="L21" i="3" s="1"/>
  <c r="L22" i="1"/>
  <c r="L22" i="3" s="1"/>
  <c r="L23" i="1"/>
  <c r="L23" i="3" s="1"/>
  <c r="L24" i="1"/>
  <c r="L24" i="3" s="1"/>
  <c r="L25" i="1"/>
  <c r="L25" i="3" s="1"/>
  <c r="L26" i="1"/>
  <c r="L26" i="3" s="1"/>
  <c r="L27" i="1"/>
  <c r="L27" i="3" s="1"/>
  <c r="L28" i="1"/>
  <c r="L28" i="3" s="1"/>
  <c r="L29" i="1"/>
  <c r="L29" i="3" s="1"/>
  <c r="L30" i="1"/>
  <c r="L30" i="3" s="1"/>
  <c r="L31" i="1"/>
  <c r="L31" i="3" s="1"/>
  <c r="L32" i="1"/>
  <c r="L32" i="3" s="1"/>
  <c r="L33" i="1"/>
  <c r="L33" i="3" s="1"/>
  <c r="L34" i="1"/>
  <c r="L34" i="3" s="1"/>
  <c r="L35" i="1"/>
  <c r="L35" i="3" s="1"/>
  <c r="L36" i="1"/>
  <c r="L36" i="3" s="1"/>
  <c r="L37" i="1"/>
  <c r="L37" i="3" s="1"/>
  <c r="L38" i="1"/>
  <c r="L38" i="3" s="1"/>
  <c r="L39" i="1"/>
  <c r="L39" i="3" s="1"/>
  <c r="L40" i="1"/>
  <c r="L40" i="3" s="1"/>
  <c r="L41" i="1"/>
  <c r="L41" i="3" s="1"/>
  <c r="L42" i="1"/>
  <c r="L42" i="3" s="1"/>
  <c r="L43" i="1"/>
  <c r="L43" i="3" s="1"/>
  <c r="L44" i="1"/>
  <c r="L44" i="3" s="1"/>
  <c r="L45" i="1"/>
  <c r="L45" i="3" s="1"/>
  <c r="L46" i="1"/>
  <c r="L46" i="3" s="1"/>
  <c r="L47" i="1"/>
  <c r="L47" i="3" s="1"/>
  <c r="L48" i="1"/>
  <c r="L48" i="3" s="1"/>
  <c r="L49" i="1"/>
  <c r="L49" i="3" s="1"/>
  <c r="L50" i="1"/>
  <c r="L50" i="3" s="1"/>
  <c r="L51" i="1"/>
  <c r="L51" i="3" s="1"/>
  <c r="L52" i="1"/>
  <c r="L52" i="3" s="1"/>
  <c r="L53" i="1"/>
  <c r="L53" i="3" s="1"/>
  <c r="L54" i="1"/>
  <c r="L54" i="3" s="1"/>
  <c r="L55" i="1"/>
  <c r="L55" i="3" s="1"/>
  <c r="L56" i="1"/>
  <c r="L56" i="3" s="1"/>
  <c r="M5" i="1"/>
  <c r="M5" i="3" s="1"/>
  <c r="M6" i="1"/>
  <c r="M6" i="3" s="1"/>
  <c r="M7" i="1"/>
  <c r="M7" i="3" s="1"/>
  <c r="M8" i="1"/>
  <c r="M8" i="3" s="1"/>
  <c r="M9" i="1"/>
  <c r="M9" i="3" s="1"/>
  <c r="M10" i="1"/>
  <c r="M10" i="3" s="1"/>
  <c r="M11" i="1"/>
  <c r="M11" i="3" s="1"/>
  <c r="M12" i="1"/>
  <c r="M12" i="3" s="1"/>
  <c r="M13" i="1"/>
  <c r="M13" i="3" s="1"/>
  <c r="M14" i="1"/>
  <c r="M14" i="3" s="1"/>
  <c r="M15" i="1"/>
  <c r="M15" i="3" s="1"/>
  <c r="M16" i="1"/>
  <c r="M16" i="3" s="1"/>
  <c r="M17" i="1"/>
  <c r="M17" i="3" s="1"/>
  <c r="M18" i="1"/>
  <c r="M18" i="3" s="1"/>
  <c r="M19" i="1"/>
  <c r="M19" i="3" s="1"/>
  <c r="M20" i="1"/>
  <c r="M20" i="3" s="1"/>
  <c r="M21" i="1"/>
  <c r="M21" i="3" s="1"/>
  <c r="M22" i="1"/>
  <c r="M22" i="3" s="1"/>
  <c r="M23" i="1"/>
  <c r="M23" i="3" s="1"/>
  <c r="M24" i="1"/>
  <c r="M24" i="3" s="1"/>
  <c r="M25" i="1"/>
  <c r="M25" i="3" s="1"/>
  <c r="M26" i="1"/>
  <c r="M26" i="3" s="1"/>
  <c r="M27" i="1"/>
  <c r="M27" i="3" s="1"/>
  <c r="M28" i="1"/>
  <c r="M28" i="3" s="1"/>
  <c r="M29" i="1"/>
  <c r="M29" i="3" s="1"/>
  <c r="M30" i="1"/>
  <c r="M30" i="3" s="1"/>
  <c r="M31" i="1"/>
  <c r="M31" i="3" s="1"/>
  <c r="M32" i="1"/>
  <c r="M32" i="3" s="1"/>
  <c r="M33" i="1"/>
  <c r="M33" i="3" s="1"/>
  <c r="M34" i="1"/>
  <c r="M34" i="3" s="1"/>
  <c r="M35" i="1"/>
  <c r="M35" i="3" s="1"/>
  <c r="M36" i="1"/>
  <c r="M36" i="3" s="1"/>
  <c r="M37" i="1"/>
  <c r="M37" i="3" s="1"/>
  <c r="M38" i="1"/>
  <c r="M38" i="3" s="1"/>
  <c r="M39" i="1"/>
  <c r="M39" i="3" s="1"/>
  <c r="M40" i="1"/>
  <c r="M40" i="3" s="1"/>
  <c r="M41" i="1"/>
  <c r="M41" i="3" s="1"/>
  <c r="M42" i="1"/>
  <c r="M42" i="3" s="1"/>
  <c r="M43" i="1"/>
  <c r="M43" i="3" s="1"/>
  <c r="M44" i="1"/>
  <c r="M44" i="3" s="1"/>
  <c r="M45" i="1"/>
  <c r="M45" i="3" s="1"/>
  <c r="M46" i="1"/>
  <c r="M46" i="3" s="1"/>
  <c r="M47" i="1"/>
  <c r="M47" i="3" s="1"/>
  <c r="M48" i="1"/>
  <c r="M48" i="3" s="1"/>
  <c r="M49" i="1"/>
  <c r="M49" i="3" s="1"/>
  <c r="M50" i="1"/>
  <c r="M50" i="3" s="1"/>
  <c r="M51" i="1"/>
  <c r="M51" i="3" s="1"/>
  <c r="M52" i="1"/>
  <c r="M52" i="3" s="1"/>
  <c r="M53" i="1"/>
  <c r="M53" i="3" s="1"/>
  <c r="M54" i="1"/>
  <c r="M54" i="3" s="1"/>
  <c r="M55" i="1"/>
  <c r="M55" i="3" s="1"/>
  <c r="M56" i="1"/>
  <c r="M56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C70" i="2"/>
  <c r="D70"/>
  <c r="E70"/>
  <c r="F70"/>
  <c r="G70"/>
  <c r="H70"/>
  <c r="I70"/>
  <c r="J70"/>
  <c r="K70"/>
  <c r="C71"/>
  <c r="D71"/>
  <c r="E71"/>
  <c r="F71"/>
  <c r="G71"/>
  <c r="H71"/>
  <c r="I71"/>
  <c r="K71"/>
  <c r="C72"/>
  <c r="D72"/>
  <c r="E72"/>
  <c r="F72"/>
  <c r="G72"/>
  <c r="H72"/>
  <c r="I72"/>
  <c r="J72"/>
  <c r="K72"/>
  <c r="B70"/>
  <c r="C57" i="1"/>
  <c r="C57" i="3" s="1"/>
  <c r="C58" i="1"/>
  <c r="C58" i="3" s="1"/>
  <c r="D57" i="1"/>
  <c r="D57" i="3" s="1"/>
  <c r="D58" i="1"/>
  <c r="D58" i="3" s="1"/>
  <c r="E57" i="1"/>
  <c r="E57" i="3" s="1"/>
  <c r="E58" i="1"/>
  <c r="E58" i="3" s="1"/>
  <c r="F57" i="1"/>
  <c r="F57" i="3" s="1"/>
  <c r="F58" i="1"/>
  <c r="F58" i="3" s="1"/>
  <c r="G57" i="1"/>
  <c r="G57" i="3" s="1"/>
  <c r="G58" i="1"/>
  <c r="G58" i="3" s="1"/>
  <c r="H57" i="1"/>
  <c r="H57" i="3" s="1"/>
  <c r="H58" i="1"/>
  <c r="H58" i="3" s="1"/>
  <c r="I57" i="1"/>
  <c r="I57" i="3" s="1"/>
  <c r="I58" i="1"/>
  <c r="I58" i="3" s="1"/>
  <c r="J57" i="1"/>
  <c r="J57" i="3" s="1"/>
  <c r="J58" i="1"/>
  <c r="J58" i="3" s="1"/>
  <c r="K57" i="1"/>
  <c r="K57" i="3" s="1"/>
  <c r="K58" i="1"/>
  <c r="K58" i="3" s="1"/>
  <c r="L57" i="1"/>
  <c r="L57" i="3" s="1"/>
  <c r="L58" i="1"/>
  <c r="L58" i="3" s="1"/>
  <c r="M57" i="1"/>
  <c r="M57" i="3" s="1"/>
  <c r="M58" i="1"/>
  <c r="M58" i="3" s="1"/>
  <c r="B57" i="1"/>
  <c r="B57" i="3" s="1"/>
  <c r="B58" i="1"/>
  <c r="B58" i="3" s="1"/>
  <c r="D14" i="14"/>
  <c r="D13"/>
  <c r="D12"/>
  <c r="C9"/>
  <c r="I11"/>
  <c r="B9"/>
  <c r="H11"/>
  <c r="G11"/>
  <c r="D11"/>
  <c r="H10"/>
  <c r="D10"/>
  <c r="D8"/>
  <c r="I7"/>
  <c r="H7"/>
  <c r="G7"/>
  <c r="F7"/>
  <c r="D6"/>
  <c r="C7"/>
  <c r="G10"/>
  <c r="F11"/>
  <c r="L71" i="2"/>
  <c r="J71"/>
  <c r="I10" i="14"/>
  <c r="B7"/>
  <c r="D7"/>
  <c r="D9"/>
  <c r="F10"/>
  <c r="D71" i="1"/>
  <c r="G72"/>
  <c r="E70"/>
  <c r="B57" i="4" l="1"/>
  <c r="N57" i="2"/>
  <c r="B55" i="4"/>
  <c r="N55" i="2"/>
  <c r="B53" i="4"/>
  <c r="N53" i="2"/>
  <c r="B51" i="4"/>
  <c r="N51" i="2"/>
  <c r="B49" i="4"/>
  <c r="N49" i="2"/>
  <c r="B47" i="4"/>
  <c r="N47" i="2"/>
  <c r="B45" i="4"/>
  <c r="N45" i="2"/>
  <c r="B43" i="4"/>
  <c r="N43" i="2"/>
  <c r="B41" i="4"/>
  <c r="N41" i="2"/>
  <c r="B39" i="4"/>
  <c r="N39" i="2"/>
  <c r="B37" i="4"/>
  <c r="N37" i="2"/>
  <c r="B35" i="4"/>
  <c r="N35" i="2"/>
  <c r="B33" i="4"/>
  <c r="N33" i="2"/>
  <c r="B31" i="4"/>
  <c r="N31" i="2"/>
  <c r="B29" i="4"/>
  <c r="N29" i="2"/>
  <c r="B27" i="4"/>
  <c r="N27" i="2"/>
  <c r="B25" i="4"/>
  <c r="N25" i="2"/>
  <c r="B23" i="4"/>
  <c r="N23" i="2"/>
  <c r="B21" i="4"/>
  <c r="N21" i="2"/>
  <c r="B19" i="4"/>
  <c r="N19" i="2"/>
  <c r="B17" i="4"/>
  <c r="N17" i="2"/>
  <c r="B15" i="4"/>
  <c r="N15" i="2"/>
  <c r="B13" i="4"/>
  <c r="N13" i="2"/>
  <c r="B11" i="4"/>
  <c r="N11" i="2"/>
  <c r="B9" i="4"/>
  <c r="N9" i="2"/>
  <c r="B7" i="4"/>
  <c r="N7" i="2"/>
  <c r="B5" i="4"/>
  <c r="N5" i="2"/>
  <c r="B59" i="4"/>
  <c r="N59" i="2"/>
  <c r="B61" i="4"/>
  <c r="N61" i="2"/>
  <c r="B60" i="4"/>
  <c r="N60" i="2"/>
  <c r="B62" i="4"/>
  <c r="N62" i="2"/>
  <c r="B58" i="4"/>
  <c r="N58" i="2"/>
  <c r="B56" i="4"/>
  <c r="N56" i="2"/>
  <c r="B54" i="4"/>
  <c r="N54" i="2"/>
  <c r="B52" i="4"/>
  <c r="N52" i="2"/>
  <c r="B50" i="4"/>
  <c r="N50" i="2"/>
  <c r="B48" i="4"/>
  <c r="N48" i="2"/>
  <c r="B46" i="4"/>
  <c r="N46" i="2"/>
  <c r="B44" i="4"/>
  <c r="N44" i="2"/>
  <c r="B42" i="4"/>
  <c r="N42" i="2"/>
  <c r="B40" i="4"/>
  <c r="N40" i="2"/>
  <c r="B38" i="4"/>
  <c r="N38" i="2"/>
  <c r="B36" i="4"/>
  <c r="N36" i="2"/>
  <c r="B34" i="4"/>
  <c r="N34" i="2"/>
  <c r="B32" i="4"/>
  <c r="N32" i="2"/>
  <c r="B30" i="4"/>
  <c r="N30" i="2"/>
  <c r="B28" i="4"/>
  <c r="N28" i="2"/>
  <c r="B26" i="4"/>
  <c r="N26" i="2"/>
  <c r="B24" i="4"/>
  <c r="N24" i="2"/>
  <c r="B22" i="4"/>
  <c r="N22" i="2"/>
  <c r="B20" i="4"/>
  <c r="N20" i="2"/>
  <c r="B18" i="4"/>
  <c r="N18" i="2"/>
  <c r="B16" i="4"/>
  <c r="N16" i="2"/>
  <c r="B14" i="4"/>
  <c r="N14" i="2"/>
  <c r="B12" i="4"/>
  <c r="N12" i="2"/>
  <c r="B10" i="4"/>
  <c r="N10" i="2"/>
  <c r="B8" i="4"/>
  <c r="N8" i="2"/>
  <c r="B6" i="4"/>
  <c r="N6" i="2"/>
  <c r="B71" i="1"/>
  <c r="D72" i="4"/>
  <c r="D70"/>
  <c r="D71"/>
  <c r="E70"/>
  <c r="E72"/>
  <c r="E71"/>
  <c r="C70"/>
  <c r="C71"/>
  <c r="C72"/>
  <c r="J72" i="3"/>
  <c r="H70"/>
  <c r="J72" i="1"/>
  <c r="H71" i="3"/>
  <c r="B70" i="1"/>
  <c r="E71"/>
  <c r="D70"/>
  <c r="I70"/>
  <c r="H72"/>
  <c r="F72"/>
  <c r="J70"/>
  <c r="I72"/>
  <c r="K71" i="3"/>
  <c r="K72"/>
  <c r="K70"/>
  <c r="L70"/>
  <c r="L71"/>
  <c r="L72"/>
  <c r="B71"/>
  <c r="I72"/>
  <c r="I70"/>
  <c r="I71"/>
  <c r="G71"/>
  <c r="G70"/>
  <c r="G72"/>
  <c r="F72"/>
  <c r="F70"/>
  <c r="F71"/>
  <c r="E71"/>
  <c r="E72"/>
  <c r="E70"/>
  <c r="D71"/>
  <c r="D72"/>
  <c r="D70"/>
  <c r="C71"/>
  <c r="C72"/>
  <c r="C70"/>
  <c r="B70"/>
  <c r="F70" i="1"/>
  <c r="C72"/>
  <c r="B72"/>
  <c r="J71" i="3"/>
  <c r="H72"/>
  <c r="D72" i="1"/>
  <c r="B72" i="3"/>
  <c r="C71" i="1"/>
  <c r="I71"/>
  <c r="G70"/>
  <c r="H70"/>
  <c r="J70" i="3"/>
  <c r="G71" i="1"/>
  <c r="H71"/>
  <c r="J71"/>
  <c r="K70"/>
  <c r="C70"/>
  <c r="E72"/>
  <c r="K72"/>
  <c r="F71"/>
  <c r="K71"/>
  <c r="B72" i="4"/>
  <c r="B70"/>
  <c r="B71"/>
  <c r="L72"/>
  <c r="L71"/>
  <c r="L70"/>
  <c r="K70"/>
  <c r="K71"/>
  <c r="K72"/>
  <c r="J71"/>
  <c r="J70"/>
  <c r="J72"/>
  <c r="I71"/>
  <c r="I72"/>
  <c r="I70"/>
  <c r="H71"/>
  <c r="H72"/>
  <c r="H70"/>
  <c r="G71"/>
  <c r="G70"/>
  <c r="G72"/>
  <c r="F71"/>
  <c r="F70"/>
  <c r="F72"/>
  <c r="B71" i="2"/>
  <c r="B72"/>
  <c r="L72"/>
  <c r="L70"/>
</calcChain>
</file>

<file path=xl/sharedStrings.xml><?xml version="1.0" encoding="utf-8"?>
<sst xmlns="http://schemas.openxmlformats.org/spreadsheetml/2006/main" count="268" uniqueCount="109">
  <si>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</si>
  <si>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</si>
  <si>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</si>
  <si>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</si>
  <si>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</si>
  <si>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</si>
  <si>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</si>
  <si>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</si>
  <si>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</si>
  <si>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</si>
  <si>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</si>
  <si>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</si>
  <si>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</si>
  <si>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</si>
  <si>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</si>
  <si>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</si>
  <si>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</si>
  <si>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</si>
  <si>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</si>
  <si>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</si>
  <si>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</si>
  <si>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</si>
  <si>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</si>
  <si>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</si>
  <si>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</si>
  <si>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</si>
  <si>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</si>
  <si>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</si>
  <si>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</si>
  <si>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</si>
  <si>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</si>
  <si>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</si>
  <si>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</si>
  <si>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</si>
  <si>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</si>
  <si>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</si>
  <si>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</si>
  <si>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</si>
  <si>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</si>
  <si>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</si>
  <si>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</si>
  <si>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</si>
  <si>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</si>
  <si>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</si>
  <si>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</si>
  <si>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Monthly runoff to LK ONTARIO from land surface expressed as millimeters over the lake surface</t>
  </si>
  <si>
    <t>Lake Ontario Overland Precipitation (millimeters)</t>
  </si>
  <si>
    <t>Lake Ontario Overlake Precipitation (millimeters)</t>
  </si>
  <si>
    <t xml:space="preserve"> Lake Ontario</t>
  </si>
  <si>
    <t>Lake Ontario Net Basin Supply (expressed as cubic meters per second)</t>
  </si>
  <si>
    <t>Lake Ontario Net Basin Supply (expressed as millimeters over lake surface)</t>
  </si>
  <si>
    <t>(These are measured values based on streamflow gages, pro-rated for gaged/ungaged area)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</si>
  <si>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</si>
  <si>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</si>
  <si>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</si>
  <si>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</si>
  <si>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</si>
  <si>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</si>
  <si>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</si>
  <si>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</si>
  <si>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</si>
  <si>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</si>
  <si>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</si>
  <si>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</si>
  <si>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</si>
  <si>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</si>
  <si>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</si>
  <si>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</si>
  <si>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</si>
  <si>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</si>
  <si>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</si>
  <si>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</si>
  <si>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</si>
  <si>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</si>
  <si>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</si>
  <si>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</si>
  <si>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</si>
  <si>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</si>
  <si>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</si>
  <si>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</si>
  <si>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Updated runoff estimates were generated and incorporated here.</t>
  </si>
  <si>
    <t>4840 South State Road</t>
  </si>
  <si>
    <t>Ann Arbor, MI  48108</t>
  </si>
  <si>
    <t>Updated evaporation estimates were generated and incorporated.</t>
  </si>
  <si>
    <t>Updated precipitation estimates were incorporated.</t>
  </si>
  <si>
    <t>After discussion with Nanette Noorbahksh at USACE-Detroit, I have removed the items</t>
  </si>
  <si>
    <t>pertaining to residual NBS calculations.  The components of that calculation are being</t>
  </si>
  <si>
    <t>reviewed for new coordination, and they are outside my control.  To avoid any further</t>
  </si>
  <si>
    <t>confusion and issues, I am removing them from this spreadsheet.  They will be replaced</t>
  </si>
  <si>
    <t>when the planned review/revisions are completed.</t>
  </si>
  <si>
    <t>2008 should still be considered provisional.</t>
  </si>
  <si>
    <t>Updated runoff estimates were incorporated.</t>
  </si>
  <si>
    <t>Typographical error in coordinated land area of Lake Huron was corrected.</t>
  </si>
  <si>
    <t>Cut/Paste error in the 2000-2008 Component supplies (in CMS) using overlake precipitation was corrected.</t>
  </si>
  <si>
    <t>Precipitation sheets updated through 2009</t>
  </si>
  <si>
    <t>Ann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</si>
  <si>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</si>
  <si>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</si>
  <si>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</si>
  <si>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</si>
  <si>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</si>
  <si>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</si>
  <si>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</si>
  <si>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</t>
  </si>
  <si>
    <t>Updated all components through 2010 (runoff, evaporation, both precipitation estimates)</t>
  </si>
  <si>
    <t>Annual</t>
  </si>
  <si>
    <t>Totals</t>
  </si>
  <si>
    <t>Average</t>
  </si>
  <si>
    <t>Added Annual column to the NBS sheets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</si>
</sst>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E+00"/>
  </numFmts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164" fontId="5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"/>
  <sheetViews>
    <sheetView tabSelected="1" topLeftCell="A82" workbookViewId="0">
      <selection activeCell="A98" sqref="A98"/>
    </sheetView>
  </sheetViews>
  <sheetFormatPr defaultRowHeight="12.75"/>
  <sheetData>
    <row r="1" spans="1:1">
      <c r="A1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81</v>
      </c>
    </row>
    <row r="8" spans="1:1">
      <c r="A8" t="s">
        <v>82</v>
      </c>
    </row>
    <row r="9" spans="1:1">
      <c r="A9" s="14" t="s">
        <v>58</v>
      </c>
    </row>
    <row r="10" spans="1:1">
      <c r="A10" s="14"/>
    </row>
    <row r="12" spans="1:1">
      <c r="A12" t="s">
        <v>59</v>
      </c>
    </row>
    <row r="13" spans="1:1">
      <c r="A13" t="s">
        <v>60</v>
      </c>
    </row>
    <row r="16" spans="1:1">
      <c r="A16" t="s">
        <v>61</v>
      </c>
    </row>
    <row r="17" spans="1:1">
      <c r="A17" t="s">
        <v>62</v>
      </c>
    </row>
    <row r="18" spans="1:1">
      <c r="A18" t="s">
        <v>63</v>
      </c>
    </row>
    <row r="21" spans="1:1">
      <c r="A21" t="s">
        <v>64</v>
      </c>
    </row>
    <row r="22" spans="1:1">
      <c r="A22" t="s">
        <v>65</v>
      </c>
    </row>
    <row r="23" spans="1:1">
      <c r="A23" t="s">
        <v>66</v>
      </c>
    </row>
    <row r="24" spans="1:1">
      <c r="A24" t="s">
        <v>67</v>
      </c>
    </row>
    <row r="27" spans="1:1">
      <c r="A27" t="s">
        <v>68</v>
      </c>
    </row>
    <row r="28" spans="1:1">
      <c r="A28" t="s">
        <v>69</v>
      </c>
    </row>
    <row r="29" spans="1:1">
      <c r="A29" t="s">
        <v>67</v>
      </c>
    </row>
    <row r="32" spans="1:1">
      <c r="A32" t="s">
        <v>70</v>
      </c>
    </row>
    <row r="33" spans="1:1">
      <c r="A33" t="s">
        <v>71</v>
      </c>
    </row>
    <row r="34" spans="1:1">
      <c r="A34" s="14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67</v>
      </c>
    </row>
    <row r="42" spans="1:1">
      <c r="A42" t="s">
        <v>75</v>
      </c>
    </row>
    <row r="43" spans="1:1">
      <c r="A43" t="s">
        <v>67</v>
      </c>
    </row>
    <row r="46" spans="1:1">
      <c r="A46" t="s">
        <v>76</v>
      </c>
    </row>
    <row r="48" spans="1:1">
      <c r="A48" s="15" t="s">
        <v>77</v>
      </c>
    </row>
    <row r="49" spans="1:1">
      <c r="A49" t="s">
        <v>78</v>
      </c>
    </row>
    <row r="50" spans="1:1">
      <c r="A50" t="s">
        <v>79</v>
      </c>
    </row>
    <row r="52" spans="1:1">
      <c r="A52" s="16">
        <v>39745</v>
      </c>
    </row>
    <row r="53" spans="1:1">
      <c r="A53" t="s">
        <v>80</v>
      </c>
    </row>
    <row r="55" spans="1:1">
      <c r="A55" s="16">
        <v>39903</v>
      </c>
    </row>
    <row r="56" spans="1:1">
      <c r="A56" t="s">
        <v>83</v>
      </c>
    </row>
    <row r="57" spans="1:1">
      <c r="A57" t="s">
        <v>84</v>
      </c>
    </row>
    <row r="59" spans="1:1">
      <c r="A59" s="16">
        <v>40031</v>
      </c>
    </row>
    <row r="60" spans="1:1">
      <c r="A60" t="s">
        <v>85</v>
      </c>
    </row>
    <row r="61" spans="1:1">
      <c r="A61" t="s">
        <v>86</v>
      </c>
    </row>
    <row r="62" spans="1:1">
      <c r="A62" t="s">
        <v>87</v>
      </c>
    </row>
    <row r="63" spans="1:1">
      <c r="A63" t="s">
        <v>88</v>
      </c>
    </row>
    <row r="64" spans="1:1">
      <c r="A64" t="s">
        <v>89</v>
      </c>
    </row>
    <row r="66" spans="1:1">
      <c r="A66" s="16">
        <v>40107</v>
      </c>
    </row>
    <row r="67" spans="1:1">
      <c r="A67" t="s">
        <v>84</v>
      </c>
    </row>
    <row r="68" spans="1:1">
      <c r="A68" t="s">
        <v>90</v>
      </c>
    </row>
    <row r="70" spans="1:1">
      <c r="A70" s="16">
        <v>40232</v>
      </c>
    </row>
    <row r="71" spans="1:1">
      <c r="A71" t="s">
        <v>91</v>
      </c>
    </row>
    <row r="73" spans="1:1">
      <c r="A73" s="16">
        <v>40284</v>
      </c>
    </row>
    <row r="74" spans="1:1">
      <c r="A74" t="s">
        <v>92</v>
      </c>
    </row>
    <row r="76" spans="1:1">
      <c r="A76" s="16">
        <v>40330</v>
      </c>
    </row>
    <row r="77" spans="1:1">
      <c r="A77" t="s">
        <v>93</v>
      </c>
    </row>
    <row r="79" spans="1:1">
      <c r="A79" s="16">
        <v>40454</v>
      </c>
    </row>
    <row r="80" spans="1:1">
      <c r="A80" s="13" t="s">
        <v>94</v>
      </c>
    </row>
    <row r="82" spans="1:1">
      <c r="A82" s="16">
        <v>40479</v>
      </c>
    </row>
    <row r="83" spans="1:1">
      <c r="A83" t="s">
        <v>96</v>
      </c>
    </row>
    <row r="84" spans="1:1">
      <c r="A84" s="13" t="s">
        <v>97</v>
      </c>
    </row>
    <row r="85" spans="1:1">
      <c r="A85" t="s">
        <v>98</v>
      </c>
    </row>
    <row r="86" spans="1:1">
      <c r="A86" t="s">
        <v>99</v>
      </c>
    </row>
    <row r="88" spans="1:1">
      <c r="A88" s="16">
        <v>40745</v>
      </c>
    </row>
    <row r="89" spans="1:1">
      <c r="A89" t="s">
        <v>100</v>
      </c>
    </row>
    <row r="90" spans="1:1">
      <c r="A90" t="s">
        <v>101</v>
      </c>
    </row>
    <row r="91" spans="1:1">
      <c r="A91" t="s">
        <v>102</v>
      </c>
    </row>
    <row r="93" spans="1:1">
      <c r="A93" s="16">
        <v>40855</v>
      </c>
    </row>
    <row r="94" spans="1:1">
      <c r="A94" s="13" t="s">
        <v>103</v>
      </c>
    </row>
    <row r="96" spans="1:1">
      <c r="A96" s="16">
        <v>41226</v>
      </c>
    </row>
    <row r="97" spans="1:1">
      <c r="A97" s="19" t="s">
        <v>104</v>
      </c>
    </row>
    <row r="99" spans="1:1">
      <c r="A99" s="16">
        <v>41313</v>
      </c>
    </row>
    <row r="100" spans="1:1">
      <c r="A100" s="19" t="s">
        <v>108</v>
      </c>
    </row>
  </sheetData>
  <phoneticPr fontId="4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F10" sqref="F10"/>
    </sheetView>
  </sheetViews>
  <sheetFormatPr defaultRowHeight="12.75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>
      <c r="A1" t="s">
        <v>17</v>
      </c>
    </row>
    <row r="2" spans="1:9">
      <c r="F2" s="27" t="s">
        <v>18</v>
      </c>
      <c r="G2" s="28"/>
      <c r="H2" s="27" t="s">
        <v>19</v>
      </c>
      <c r="I2" s="28"/>
    </row>
    <row r="3" spans="1:9">
      <c r="F3" s="29" t="s">
        <v>20</v>
      </c>
      <c r="G3" s="30"/>
      <c r="H3" s="29" t="s">
        <v>21</v>
      </c>
      <c r="I3" s="30"/>
    </row>
    <row r="4" spans="1:9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7">
      <c r="A17" s="8"/>
      <c r="F17" t="s">
        <v>37</v>
      </c>
    </row>
    <row r="18" spans="1:7">
      <c r="A18" s="8"/>
      <c r="F18" t="s">
        <v>38</v>
      </c>
    </row>
    <row r="19" spans="1:7">
      <c r="F19" t="s">
        <v>39</v>
      </c>
      <c r="G19" s="4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RowHeight="12.75"/>
  <cols>
    <col min="2" max="13" width="5.7109375" customWidth="1"/>
  </cols>
  <sheetData>
    <row r="1" spans="1:13">
      <c r="A1" t="s">
        <v>40</v>
      </c>
    </row>
    <row r="2" spans="1:13">
      <c r="A2" t="s">
        <v>41</v>
      </c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50</v>
      </c>
    </row>
    <row r="2" spans="1:14">
      <c r="A2" t="s">
        <v>15</v>
      </c>
    </row>
    <row r="3" spans="1:14">
      <c r="N3" s="26" t="s">
        <v>105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5" t="s">
        <v>106</v>
      </c>
    </row>
    <row r="5" spans="1:14">
      <c r="A5">
        <v>1948</v>
      </c>
      <c r="B5" s="3">
        <f>PrcLk!B53+Run!B55-Evp!B5</f>
        <v>-6.8050324210526298</v>
      </c>
      <c r="C5" s="3">
        <f>PrcLk!C53+Run!C55-Evp!C5</f>
        <v>158.49583410526316</v>
      </c>
      <c r="D5" s="3">
        <f>PrcLk!D53+Run!D55-Evp!D5</f>
        <v>496.45852715789471</v>
      </c>
      <c r="E5" s="3">
        <f>PrcLk!E53+Run!E55-Evp!E5</f>
        <v>337.60447157894737</v>
      </c>
      <c r="F5" s="3">
        <f>PrcLk!F53+Run!F55-Evp!F5</f>
        <v>282.22092378947372</v>
      </c>
      <c r="G5" s="3">
        <f>PrcLk!G53+Run!G55-Evp!G5</f>
        <v>164.90183157894737</v>
      </c>
      <c r="H5" s="3">
        <f>PrcLk!H53+Run!H55-Evp!H5</f>
        <v>81.111982315789476</v>
      </c>
      <c r="I5" s="3">
        <f>PrcLk!I53+Run!I55-Evp!I5</f>
        <v>39.275504842105263</v>
      </c>
      <c r="J5" s="3">
        <f>PrcLk!J53+Run!J55-Evp!J5</f>
        <v>-8.0803452631578949</v>
      </c>
      <c r="K5" s="3">
        <f>PrcLk!K53+Run!K55-Evp!K5</f>
        <v>40.165169684210539</v>
      </c>
      <c r="L5" s="3">
        <f>PrcLk!L53+Run!L55-Evp!L5</f>
        <v>119.5488</v>
      </c>
      <c r="M5" s="3">
        <f>PrcLk!M53+Run!M55-Evp!M5</f>
        <v>25.396679578947342</v>
      </c>
      <c r="N5" s="3">
        <f>SUM(B5:M5)</f>
        <v>1730.2943469473685</v>
      </c>
    </row>
    <row r="6" spans="1:14">
      <c r="A6">
        <v>1949</v>
      </c>
      <c r="B6" s="3">
        <f>PrcLk!B54+Run!B56-Evp!B6</f>
        <v>188.36056252631579</v>
      </c>
      <c r="C6" s="3">
        <f>PrcLk!C54+Run!C56-Evp!C6</f>
        <v>243.88977684210528</v>
      </c>
      <c r="D6" s="3">
        <f>PrcLk!D54+Run!D56-Evp!D6</f>
        <v>237.75190399999997</v>
      </c>
      <c r="E6" s="3">
        <f>PrcLk!E54+Run!E56-Evp!E6</f>
        <v>295.90402105263161</v>
      </c>
      <c r="F6" s="3">
        <f>PrcLk!F54+Run!F56-Evp!F6</f>
        <v>121.97619536842106</v>
      </c>
      <c r="G6" s="3">
        <f>PrcLk!G54+Run!G56-Evp!G6</f>
        <v>57.125616842105273</v>
      </c>
      <c r="H6" s="3">
        <f>PrcLk!H54+Run!H56-Evp!H6</f>
        <v>54.18907789473684</v>
      </c>
      <c r="I6" s="3">
        <f>PrcLk!I54+Run!I56-Evp!I6</f>
        <v>16.379692631578948</v>
      </c>
      <c r="J6" s="3">
        <f>PrcLk!J54+Run!J56-Evp!J6</f>
        <v>38.89620631578947</v>
      </c>
      <c r="K6" s="3">
        <f>PrcLk!K54+Run!K56-Evp!K6</f>
        <v>37.159328842105275</v>
      </c>
      <c r="L6" s="3">
        <f>PrcLk!L54+Run!L56-Evp!L6</f>
        <v>31.346122105263149</v>
      </c>
      <c r="M6" s="3">
        <f>PrcLk!M54+Run!M56-Evp!M6</f>
        <v>133.21408168421056</v>
      </c>
      <c r="N6" s="3">
        <f t="shared" ref="N6:N67" si="0">SUM(B6:M6)</f>
        <v>1456.1925861052632</v>
      </c>
    </row>
    <row r="7" spans="1:14">
      <c r="A7">
        <v>1950</v>
      </c>
      <c r="B7" s="3">
        <f>PrcLk!B55+Run!B57-Evp!B7</f>
        <v>232.31796800000006</v>
      </c>
      <c r="C7" s="3">
        <f>PrcLk!C55+Run!C57-Evp!C7</f>
        <v>114.27440757894742</v>
      </c>
      <c r="D7" s="3">
        <f>PrcLk!D55+Run!D57-Evp!D7</f>
        <v>313.75535831578941</v>
      </c>
      <c r="E7" s="3">
        <f>PrcLk!E55+Run!E57-Evp!E7</f>
        <v>450.7367536842105</v>
      </c>
      <c r="F7" s="3">
        <f>PrcLk!F55+Run!F57-Evp!F7</f>
        <v>174.81473094736845</v>
      </c>
      <c r="G7" s="3">
        <f>PrcLk!G55+Run!G57-Evp!G7</f>
        <v>140.03871578947366</v>
      </c>
      <c r="H7" s="3">
        <f>PrcLk!H55+Run!H57-Evp!H7</f>
        <v>110.28546694736843</v>
      </c>
      <c r="I7" s="3">
        <f>PrcLk!I55+Run!I57-Evp!I7</f>
        <v>97.976664421052632</v>
      </c>
      <c r="J7" s="3">
        <f>PrcLk!J55+Run!J57-Evp!J7</f>
        <v>24.157465263157874</v>
      </c>
      <c r="K7" s="3">
        <f>PrcLk!K55+Run!K57-Evp!K7</f>
        <v>96.871315368421037</v>
      </c>
      <c r="L7" s="3">
        <f>PrcLk!L55+Run!L57-Evp!L7</f>
        <v>164.51040000000003</v>
      </c>
      <c r="M7" s="3">
        <f>PrcLk!M55+Run!M57-Evp!M7</f>
        <v>173.89337431578952</v>
      </c>
      <c r="N7" s="3">
        <f t="shared" si="0"/>
        <v>2093.6326206315789</v>
      </c>
    </row>
    <row r="8" spans="1:14">
      <c r="A8">
        <v>1951</v>
      </c>
      <c r="B8" s="3">
        <f>PrcLk!B56+Run!B58-Evp!B8</f>
        <v>228.66708884210527</v>
      </c>
      <c r="C8" s="3">
        <f>PrcLk!C56+Run!C58-Evp!C8</f>
        <v>260.41727242105264</v>
      </c>
      <c r="D8" s="3">
        <f>PrcLk!D56+Run!D58-Evp!D8</f>
        <v>426.74158399999999</v>
      </c>
      <c r="E8" s="3">
        <f>PrcLk!E56+Run!E58-Evp!E8</f>
        <v>542.94649263157885</v>
      </c>
      <c r="F8" s="3">
        <f>PrcLk!F56+Run!F58-Evp!F8</f>
        <v>177.62735242105265</v>
      </c>
      <c r="G8" s="3">
        <f>PrcLk!G56+Run!G58-Evp!G8</f>
        <v>163.77659789473685</v>
      </c>
      <c r="H8" s="3">
        <f>PrcLk!H56+Run!H58-Evp!H8</f>
        <v>178.52882863157893</v>
      </c>
      <c r="I8" s="3">
        <f>PrcLk!I56+Run!I58-Evp!I8</f>
        <v>55.044553263157901</v>
      </c>
      <c r="J8" s="3">
        <f>PrcLk!J56+Run!J58-Evp!J8</f>
        <v>30.708892631578948</v>
      </c>
      <c r="K8" s="3">
        <f>PrcLk!K56+Run!K58-Evp!K8</f>
        <v>27.927871157894728</v>
      </c>
      <c r="L8" s="3">
        <f>PrcLk!L56+Run!L58-Evp!L8</f>
        <v>102.0708042105263</v>
      </c>
      <c r="M8" s="3">
        <f>PrcLk!M56+Run!M58-Evp!M8</f>
        <v>138.9109069473684</v>
      </c>
      <c r="N8" s="3">
        <f t="shared" si="0"/>
        <v>2333.3682450526312</v>
      </c>
    </row>
    <row r="9" spans="1:14">
      <c r="A9">
        <v>1952</v>
      </c>
      <c r="B9" s="3">
        <f>PrcLk!B57+Run!B59-Evp!B9</f>
        <v>217.66594273684208</v>
      </c>
      <c r="C9" s="3">
        <f>PrcLk!C57+Run!C59-Evp!C9</f>
        <v>205.96398400000001</v>
      </c>
      <c r="D9" s="3">
        <f>PrcLk!D57+Run!D59-Evp!D9</f>
        <v>337.89422231578942</v>
      </c>
      <c r="E9" s="3">
        <f>PrcLk!E57+Run!E59-Evp!E9</f>
        <v>398.23410526315791</v>
      </c>
      <c r="F9" s="3">
        <f>PrcLk!F57+Run!F59-Evp!F9</f>
        <v>259.72301389473682</v>
      </c>
      <c r="G9" s="3">
        <f>PrcLk!G57+Run!G59-Evp!G9</f>
        <v>102.04066526315788</v>
      </c>
      <c r="H9" s="3">
        <f>PrcLk!H57+Run!H59-Evp!H9</f>
        <v>98.365213473684207</v>
      </c>
      <c r="I9" s="3">
        <f>PrcLk!I57+Run!I59-Evp!I9</f>
        <v>56.142435368421054</v>
      </c>
      <c r="J9" s="3">
        <f>PrcLk!J57+Run!J59-Evp!J9</f>
        <v>33.822134736842102</v>
      </c>
      <c r="K9" s="3">
        <f>PrcLk!K57+Run!K59-Evp!K9</f>
        <v>-28.069195789473696</v>
      </c>
      <c r="L9" s="3">
        <f>PrcLk!L57+Run!L59-Evp!L9</f>
        <v>64.643810526315789</v>
      </c>
      <c r="M9" s="3">
        <f>PrcLk!M57+Run!M59-Evp!M9</f>
        <v>118.44781726315792</v>
      </c>
      <c r="N9" s="3">
        <f t="shared" si="0"/>
        <v>1864.8741490526315</v>
      </c>
    </row>
    <row r="10" spans="1:14">
      <c r="A10">
        <v>1953</v>
      </c>
      <c r="B10" s="3">
        <f>PrcLk!B58+Run!B60-Evp!B10</f>
        <v>107.22335326315789</v>
      </c>
      <c r="C10" s="3">
        <f>PrcLk!C58+Run!C60-Evp!C10</f>
        <v>103.57058947368419</v>
      </c>
      <c r="D10" s="3">
        <f>PrcLk!D58+Run!D60-Evp!D10</f>
        <v>318.71311242105264</v>
      </c>
      <c r="E10" s="3">
        <f>PrcLk!E58+Run!E60-Evp!E10</f>
        <v>225.39969684210527</v>
      </c>
      <c r="F10" s="3">
        <f>PrcLk!F58+Run!F60-Evp!F10</f>
        <v>353.3917970526316</v>
      </c>
      <c r="G10" s="3">
        <f>PrcLk!G58+Run!G60-Evp!G10</f>
        <v>108.45619789473685</v>
      </c>
      <c r="H10" s="3">
        <f>PrcLk!H58+Run!H60-Evp!H10</f>
        <v>66.82623073684212</v>
      </c>
      <c r="I10" s="3">
        <f>PrcLk!I58+Run!I60-Evp!I10</f>
        <v>72.679708631578933</v>
      </c>
      <c r="J10" s="3">
        <f>PrcLk!J58+Run!J60-Evp!J10</f>
        <v>38.572016842105256</v>
      </c>
      <c r="K10" s="3">
        <f>PrcLk!K58+Run!K60-Evp!K10</f>
        <v>2.2917145263157863</v>
      </c>
      <c r="L10" s="3">
        <f>PrcLk!L58+Run!L60-Evp!L10</f>
        <v>25.385978947368415</v>
      </c>
      <c r="M10" s="3">
        <f>PrcLk!M58+Run!M60-Evp!M10</f>
        <v>65.058565894736844</v>
      </c>
      <c r="N10" s="3">
        <f t="shared" si="0"/>
        <v>1487.5689625263158</v>
      </c>
    </row>
    <row r="11" spans="1:14">
      <c r="A11">
        <v>1954</v>
      </c>
      <c r="B11" s="3">
        <f>PrcLk!B59+Run!B61-Evp!B11</f>
        <v>29.258398315789478</v>
      </c>
      <c r="C11" s="3">
        <f>PrcLk!C59+Run!C61-Evp!C11</f>
        <v>290.77018610526318</v>
      </c>
      <c r="D11" s="3">
        <f>PrcLk!D59+Run!D61-Evp!D11</f>
        <v>325.33692378947376</v>
      </c>
      <c r="E11" s="3">
        <f>PrcLk!E59+Run!E61-Evp!E11</f>
        <v>468.67408421052636</v>
      </c>
      <c r="F11" s="3">
        <f>PrcLk!F59+Run!F61-Evp!F11</f>
        <v>243.76052631578946</v>
      </c>
      <c r="G11" s="3">
        <f>PrcLk!G59+Run!G61-Evp!G11</f>
        <v>142.6760547368421</v>
      </c>
      <c r="H11" s="3">
        <f>PrcLk!H59+Run!H61-Evp!H11</f>
        <v>34.756475789473683</v>
      </c>
      <c r="I11" s="3">
        <f>PrcLk!I59+Run!I61-Evp!I11</f>
        <v>68.074567578947381</v>
      </c>
      <c r="J11" s="3">
        <f>PrcLk!J59+Run!J61-Evp!J11</f>
        <v>71.554720000000017</v>
      </c>
      <c r="K11" s="3">
        <f>PrcLk!K59+Run!K61-Evp!K11</f>
        <v>144.00364547368423</v>
      </c>
      <c r="L11" s="3">
        <f>PrcLk!L59+Run!L61-Evp!L11</f>
        <v>131.70698105263159</v>
      </c>
      <c r="M11" s="3">
        <f>PrcLk!M59+Run!M61-Evp!M11</f>
        <v>163.53336000000002</v>
      </c>
      <c r="N11" s="3">
        <f t="shared" si="0"/>
        <v>2114.1059233684214</v>
      </c>
    </row>
    <row r="12" spans="1:14">
      <c r="A12">
        <v>1955</v>
      </c>
      <c r="B12" s="3">
        <f>PrcLk!B60+Run!B62-Evp!B12</f>
        <v>86.080157473684224</v>
      </c>
      <c r="C12" s="3">
        <f>PrcLk!C60+Run!C62-Evp!C12</f>
        <v>107.45502315789474</v>
      </c>
      <c r="D12" s="3">
        <f>PrcLk!D60+Run!D62-Evp!D12</f>
        <v>463.65614063157892</v>
      </c>
      <c r="E12" s="3">
        <f>PrcLk!E60+Run!E62-Evp!E12</f>
        <v>406.5030905263157</v>
      </c>
      <c r="F12" s="3">
        <f>PrcLk!F60+Run!F62-Evp!F12</f>
        <v>156.30883621052632</v>
      </c>
      <c r="G12" s="3">
        <f>PrcLk!G60+Run!G62-Evp!G12</f>
        <v>76.207486315789467</v>
      </c>
      <c r="H12" s="3">
        <f>PrcLk!H60+Run!H62-Evp!H12</f>
        <v>56.303878736842101</v>
      </c>
      <c r="I12" s="3">
        <f>PrcLk!I60+Run!I62-Evp!I12</f>
        <v>93.546474947368409</v>
      </c>
      <c r="J12" s="3">
        <f>PrcLk!J60+Run!J62-Evp!J12</f>
        <v>-9.5021852631578838</v>
      </c>
      <c r="K12" s="3">
        <f>PrcLk!K60+Run!K62-Evp!K12</f>
        <v>291.66213726315789</v>
      </c>
      <c r="L12" s="3">
        <f>PrcLk!L60+Run!L62-Evp!L12</f>
        <v>94.920261052631574</v>
      </c>
      <c r="M12" s="3">
        <f>PrcLk!M60+Run!M62-Evp!M12</f>
        <v>45.618792421052632</v>
      </c>
      <c r="N12" s="3">
        <f t="shared" si="0"/>
        <v>1868.760093473684</v>
      </c>
    </row>
    <row r="13" spans="1:14">
      <c r="A13">
        <v>1956</v>
      </c>
      <c r="B13" s="3">
        <f>PrcLk!B61+Run!B63-Evp!B13</f>
        <v>31.535023999999993</v>
      </c>
      <c r="C13" s="3">
        <f>PrcLk!C61+Run!C63-Evp!C13</f>
        <v>115.34169010526315</v>
      </c>
      <c r="D13" s="3">
        <f>PrcLk!D61+Run!D63-Evp!D13</f>
        <v>364.76281599999999</v>
      </c>
      <c r="E13" s="3">
        <f>PrcLk!E61+Run!E63-Evp!E13</f>
        <v>565.93405052631579</v>
      </c>
      <c r="F13" s="3">
        <f>PrcLk!F61+Run!F63-Evp!F13</f>
        <v>416.54299536842103</v>
      </c>
      <c r="G13" s="3">
        <f>PrcLk!G61+Run!G63-Evp!G13</f>
        <v>159.84058947368422</v>
      </c>
      <c r="H13" s="3">
        <f>PrcLk!H61+Run!H63-Evp!H13</f>
        <v>114.18717810526316</v>
      </c>
      <c r="I13" s="3">
        <f>PrcLk!I61+Run!I63-Evp!I13</f>
        <v>129.42805978947368</v>
      </c>
      <c r="J13" s="3">
        <f>PrcLk!J61+Run!J63-Evp!J13</f>
        <v>73.627263157894731</v>
      </c>
      <c r="K13" s="3">
        <f>PrcLk!K61+Run!K63-Evp!K13</f>
        <v>26.273901473684212</v>
      </c>
      <c r="L13" s="3">
        <f>PrcLk!L61+Run!L63-Evp!L13</f>
        <v>33.158682105263154</v>
      </c>
      <c r="M13" s="3">
        <f>PrcLk!M61+Run!M63-Evp!M13</f>
        <v>122.27172631578946</v>
      </c>
      <c r="N13" s="3">
        <f t="shared" si="0"/>
        <v>2152.9039764210529</v>
      </c>
    </row>
    <row r="14" spans="1:14">
      <c r="A14">
        <v>1957</v>
      </c>
      <c r="B14" s="3">
        <f>PrcLk!B62+Run!B64-Evp!B14</f>
        <v>136.42135326315787</v>
      </c>
      <c r="C14" s="3">
        <f>PrcLk!C62+Run!C64-Evp!C14</f>
        <v>144.86062989473683</v>
      </c>
      <c r="D14" s="3">
        <f>PrcLk!D62+Run!D64-Evp!D14</f>
        <v>229.05949389473687</v>
      </c>
      <c r="E14" s="3">
        <f>PrcLk!E62+Run!E64-Evp!E14</f>
        <v>282.50418526315786</v>
      </c>
      <c r="F14" s="3">
        <f>PrcLk!F62+Run!F64-Evp!F14</f>
        <v>220.26860715789473</v>
      </c>
      <c r="G14" s="3">
        <f>PrcLk!G62+Run!G64-Evp!G14</f>
        <v>179.20049263157898</v>
      </c>
      <c r="H14" s="3">
        <f>PrcLk!H62+Run!H64-Evp!H14</f>
        <v>99.057522526315779</v>
      </c>
      <c r="I14" s="3">
        <f>PrcLk!I62+Run!I64-Evp!I14</f>
        <v>0.89972631578947926</v>
      </c>
      <c r="J14" s="3">
        <f>PrcLk!J62+Run!J64-Evp!J14</f>
        <v>64.545650526315782</v>
      </c>
      <c r="K14" s="3">
        <f>PrcLk!K62+Run!K64-Evp!K14</f>
        <v>-0.5670703157894792</v>
      </c>
      <c r="L14" s="3">
        <f>PrcLk!L62+Run!L64-Evp!L14</f>
        <v>26.864425263157898</v>
      </c>
      <c r="M14" s="3">
        <f>PrcLk!M62+Run!M64-Evp!M14</f>
        <v>155.45035368421051</v>
      </c>
      <c r="N14" s="3">
        <f t="shared" si="0"/>
        <v>1538.5653701052629</v>
      </c>
    </row>
    <row r="15" spans="1:14">
      <c r="A15">
        <v>1958</v>
      </c>
      <c r="B15" s="3">
        <f>PrcLk!B63+Run!B65-Evp!B15</f>
        <v>47.656642526315778</v>
      </c>
      <c r="C15" s="3">
        <f>PrcLk!C63+Run!C65-Evp!C15</f>
        <v>67.061091368421046</v>
      </c>
      <c r="D15" s="3">
        <f>PrcLk!D63+Run!D65-Evp!D15</f>
        <v>254.07048252631577</v>
      </c>
      <c r="E15" s="3">
        <f>PrcLk!E63+Run!E65-Evp!E15</f>
        <v>352.64909052631577</v>
      </c>
      <c r="F15" s="3">
        <f>PrcLk!F63+Run!F65-Evp!F15</f>
        <v>184.43066694736839</v>
      </c>
      <c r="G15" s="3">
        <f>PrcLk!G63+Run!G65-Evp!G15</f>
        <v>167.13795368421052</v>
      </c>
      <c r="H15" s="3">
        <f>PrcLk!H63+Run!H65-Evp!H15</f>
        <v>131.02190568421054</v>
      </c>
      <c r="I15" s="3">
        <f>PrcLk!I63+Run!I65-Evp!I15</f>
        <v>96.965678315789489</v>
      </c>
      <c r="J15" s="3">
        <f>PrcLk!J63+Run!J65-Evp!J15</f>
        <v>137.05781052631579</v>
      </c>
      <c r="K15" s="3">
        <f>PrcLk!K63+Run!K65-Evp!K15</f>
        <v>69.685594947368401</v>
      </c>
      <c r="L15" s="3">
        <f>PrcLk!L63+Run!L65-Evp!L15</f>
        <v>92.837343157894722</v>
      </c>
      <c r="M15" s="3">
        <f>PrcLk!M63+Run!M65-Evp!M15</f>
        <v>22.069846736842152</v>
      </c>
      <c r="N15" s="3">
        <f t="shared" si="0"/>
        <v>1622.6441069473685</v>
      </c>
    </row>
    <row r="16" spans="1:14">
      <c r="A16">
        <v>1959</v>
      </c>
      <c r="B16" s="3">
        <f>PrcLk!B64+Run!B66-Evp!B16</f>
        <v>147.77770189473682</v>
      </c>
      <c r="C16" s="3">
        <f>PrcLk!C64+Run!C66-Evp!C16</f>
        <v>160.44474610526311</v>
      </c>
      <c r="D16" s="3">
        <f>PrcLk!D64+Run!D66-Evp!D16</f>
        <v>306.81678652631575</v>
      </c>
      <c r="E16" s="3">
        <f>PrcLk!E64+Run!E66-Evp!E16</f>
        <v>537.88858947368419</v>
      </c>
      <c r="F16" s="3">
        <f>PrcLk!F64+Run!F66-Evp!F16</f>
        <v>186.99088336842104</v>
      </c>
      <c r="G16" s="3">
        <f>PrcLk!G64+Run!G66-Evp!G16</f>
        <v>90.213216842105268</v>
      </c>
      <c r="H16" s="3">
        <f>PrcLk!H64+Run!H66-Evp!H16</f>
        <v>132.28023157894737</v>
      </c>
      <c r="I16" s="3">
        <f>PrcLk!I64+Run!I66-Evp!I16</f>
        <v>74.98979957894737</v>
      </c>
      <c r="J16" s="3">
        <f>PrcLk!J64+Run!J66-Evp!J16</f>
        <v>15.580370526315789</v>
      </c>
      <c r="K16" s="3">
        <f>PrcLk!K64+Run!K66-Evp!K16</f>
        <v>107.04855663157893</v>
      </c>
      <c r="L16" s="3">
        <f>PrcLk!L64+Run!L66-Evp!L16</f>
        <v>115.37142736842105</v>
      </c>
      <c r="M16" s="3">
        <f>PrcLk!M64+Run!M66-Evp!M16</f>
        <v>275.37824252631577</v>
      </c>
      <c r="N16" s="3">
        <f t="shared" si="0"/>
        <v>2150.780552421053</v>
      </c>
    </row>
    <row r="17" spans="1:14">
      <c r="A17">
        <v>1960</v>
      </c>
      <c r="B17" s="3">
        <f>PrcLk!B65+Run!B67-Evp!B17</f>
        <v>149.46590400000002</v>
      </c>
      <c r="C17" s="3">
        <f>PrcLk!C65+Run!C67-Evp!C17</f>
        <v>261.4806231578948</v>
      </c>
      <c r="D17" s="3">
        <f>PrcLk!D65+Run!D67-Evp!D17</f>
        <v>157.36590400000003</v>
      </c>
      <c r="E17" s="3">
        <f>PrcLk!E65+Run!E67-Evp!E17</f>
        <v>633.35344421052628</v>
      </c>
      <c r="F17" s="3">
        <f>PrcLk!F65+Run!F67-Evp!F17</f>
        <v>318.61515200000002</v>
      </c>
      <c r="G17" s="3">
        <f>PrcLk!G65+Run!G67-Evp!G17</f>
        <v>205.18776</v>
      </c>
      <c r="H17" s="3">
        <f>PrcLk!H65+Run!H67-Evp!H17</f>
        <v>84.62868631578948</v>
      </c>
      <c r="I17" s="3">
        <f>PrcLk!I65+Run!I67-Evp!I17</f>
        <v>68.107654736842107</v>
      </c>
      <c r="J17" s="3">
        <f>PrcLk!J65+Run!J67-Evp!J17</f>
        <v>-15.857372631578954</v>
      </c>
      <c r="K17" s="3">
        <f>PrcLk!K65+Run!K67-Evp!K17</f>
        <v>11.583637052631587</v>
      </c>
      <c r="L17" s="3">
        <f>PrcLk!L65+Run!L67-Evp!L17</f>
        <v>30.671578947368417</v>
      </c>
      <c r="M17" s="3">
        <f>PrcLk!M65+Run!M67-Evp!M17</f>
        <v>-60.068527157894749</v>
      </c>
      <c r="N17" s="3">
        <f t="shared" si="0"/>
        <v>1844.5344446315789</v>
      </c>
    </row>
    <row r="18" spans="1:14">
      <c r="A18">
        <v>1961</v>
      </c>
      <c r="B18" s="3">
        <f>PrcLk!B66+Run!B68-Evp!B18</f>
        <v>-37.663254736842106</v>
      </c>
      <c r="C18" s="3">
        <f>PrcLk!C66+Run!C68-Evp!C18</f>
        <v>163.08293557894737</v>
      </c>
      <c r="D18" s="3">
        <f>PrcLk!D66+Run!D68-Evp!D18</f>
        <v>289.7012749473684</v>
      </c>
      <c r="E18" s="3">
        <f>PrcLk!E66+Run!E68-Evp!E18</f>
        <v>397.00797894736849</v>
      </c>
      <c r="F18" s="3">
        <f>PrcLk!F66+Run!F68-Evp!F18</f>
        <v>271.13422652631579</v>
      </c>
      <c r="G18" s="3">
        <f>PrcLk!G66+Run!G68-Evp!G18</f>
        <v>233.67117473684212</v>
      </c>
      <c r="H18" s="3">
        <f>PrcLk!H66+Run!H68-Evp!H18</f>
        <v>142.3566812631579</v>
      </c>
      <c r="I18" s="3">
        <f>PrcLk!I66+Run!I68-Evp!I18</f>
        <v>87.813013052631575</v>
      </c>
      <c r="J18" s="3">
        <f>PrcLk!J66+Run!J68-Evp!J18</f>
        <v>1.6259578947368425</v>
      </c>
      <c r="K18" s="3">
        <f>PrcLk!K66+Run!K68-Evp!K18</f>
        <v>-4.6810711578947348</v>
      </c>
      <c r="L18" s="3">
        <f>PrcLk!L66+Run!L68-Evp!L18</f>
        <v>63.617810526315779</v>
      </c>
      <c r="M18" s="3">
        <f>PrcLk!M66+Run!M68-Evp!M18</f>
        <v>55.905476210526317</v>
      </c>
      <c r="N18" s="3">
        <f t="shared" si="0"/>
        <v>1663.5722037894736</v>
      </c>
    </row>
    <row r="19" spans="1:14">
      <c r="A19">
        <v>1962</v>
      </c>
      <c r="B19" s="3">
        <f>PrcLk!B67+Run!B69-Evp!B19</f>
        <v>58.071504842105284</v>
      </c>
      <c r="C19" s="3">
        <f>PrcLk!C67+Run!C69-Evp!C19</f>
        <v>79.953809684210512</v>
      </c>
      <c r="D19" s="3">
        <f>PrcLk!D67+Run!D69-Evp!D19</f>
        <v>238.28121431578947</v>
      </c>
      <c r="E19" s="3">
        <f>PrcLk!E67+Run!E69-Evp!E19</f>
        <v>347.30869473684209</v>
      </c>
      <c r="F19" s="3">
        <f>PrcLk!F67+Run!F69-Evp!F19</f>
        <v>167.76332294736841</v>
      </c>
      <c r="G19" s="3">
        <f>PrcLk!G67+Run!G69-Evp!G19</f>
        <v>102.0430652631579</v>
      </c>
      <c r="H19" s="3">
        <f>PrcLk!H67+Run!H69-Evp!H19</f>
        <v>74.290269473684205</v>
      </c>
      <c r="I19" s="3">
        <f>PrcLk!I67+Run!I69-Evp!I19</f>
        <v>88.093701894736824</v>
      </c>
      <c r="J19" s="3">
        <f>PrcLk!J67+Run!J69-Evp!J19</f>
        <v>64.34685473684209</v>
      </c>
      <c r="K19" s="3">
        <f>PrcLk!K67+Run!K69-Evp!K19</f>
        <v>89.30891031578949</v>
      </c>
      <c r="L19" s="3">
        <f>PrcLk!L67+Run!L69-Evp!L19</f>
        <v>72.75186526315791</v>
      </c>
      <c r="M19" s="3">
        <f>PrcLk!M67+Run!M69-Evp!M19</f>
        <v>45.943824842105244</v>
      </c>
      <c r="N19" s="3">
        <f t="shared" si="0"/>
        <v>1428.1570383157894</v>
      </c>
    </row>
    <row r="20" spans="1:14">
      <c r="A20">
        <v>1963</v>
      </c>
      <c r="B20" s="3">
        <f>PrcLk!B68+Run!B70-Evp!B20</f>
        <v>4.1261684210526255</v>
      </c>
      <c r="C20" s="3">
        <f>PrcLk!C68+Run!C70-Evp!C20</f>
        <v>24.00556631578948</v>
      </c>
      <c r="D20" s="3">
        <f>PrcLk!D68+Run!D70-Evp!D20</f>
        <v>318.47924210526315</v>
      </c>
      <c r="E20" s="3">
        <f>PrcLk!E68+Run!E70-Evp!E20</f>
        <v>414.20248842105269</v>
      </c>
      <c r="F20" s="3">
        <f>PrcLk!F68+Run!F70-Evp!F20</f>
        <v>232.41280926315792</v>
      </c>
      <c r="G20" s="3">
        <f>PrcLk!G68+Run!G70-Evp!G20</f>
        <v>76.16460631578947</v>
      </c>
      <c r="H20" s="3">
        <f>PrcLk!H68+Run!H70-Evp!H20</f>
        <v>72.084891789473687</v>
      </c>
      <c r="I20" s="3">
        <f>PrcLk!I68+Run!I70-Evp!I20</f>
        <v>81.280713263157878</v>
      </c>
      <c r="J20" s="3">
        <f>PrcLk!J68+Run!J70-Evp!J20</f>
        <v>-18.877574736842092</v>
      </c>
      <c r="K20" s="3">
        <f>PrcLk!K68+Run!K70-Evp!K20</f>
        <v>-12.961130105263159</v>
      </c>
      <c r="L20" s="3">
        <f>PrcLk!L68+Run!L70-Evp!L20</f>
        <v>104.26216842105264</v>
      </c>
      <c r="M20" s="3">
        <f>PrcLk!M68+Run!M70-Evp!M20</f>
        <v>20.277568000000002</v>
      </c>
      <c r="N20" s="3">
        <f t="shared" si="0"/>
        <v>1315.4575174736842</v>
      </c>
    </row>
    <row r="21" spans="1:14">
      <c r="A21">
        <v>1964</v>
      </c>
      <c r="B21" s="3">
        <f>PrcLk!B69+Run!B71-Evp!B21</f>
        <v>98.641061894736822</v>
      </c>
      <c r="C21" s="3">
        <f>PrcLk!C69+Run!C71-Evp!C21</f>
        <v>44.695279157894745</v>
      </c>
      <c r="D21" s="3">
        <f>PrcLk!D69+Run!D71-Evp!D21</f>
        <v>313.28724799999998</v>
      </c>
      <c r="E21" s="3">
        <f>PrcLk!E69+Run!E71-Evp!E21</f>
        <v>317.58616842105266</v>
      </c>
      <c r="F21" s="3">
        <f>PrcLk!F69+Run!F71-Evp!F21</f>
        <v>192.36810863157893</v>
      </c>
      <c r="G21" s="3">
        <f>PrcLk!G69+Run!G71-Evp!G21</f>
        <v>82.258138947368423</v>
      </c>
      <c r="H21" s="3">
        <f>PrcLk!H69+Run!H71-Evp!H21</f>
        <v>97.258762105263159</v>
      </c>
      <c r="I21" s="3">
        <f>PrcLk!I69+Run!I71-Evp!I21</f>
        <v>74.136038736842096</v>
      </c>
      <c r="J21" s="3">
        <f>PrcLk!J69+Run!J71-Evp!J21</f>
        <v>-29.601764210526312</v>
      </c>
      <c r="K21" s="3">
        <f>PrcLk!K69+Run!K71-Evp!K21</f>
        <v>-23.938733473684209</v>
      </c>
      <c r="L21" s="3">
        <f>PrcLk!L69+Run!L71-Evp!L21</f>
        <v>10.026682105263149</v>
      </c>
      <c r="M21" s="3">
        <f>PrcLk!M69+Run!M71-Evp!M21</f>
        <v>54.436747789473699</v>
      </c>
      <c r="N21" s="3">
        <f t="shared" si="0"/>
        <v>1231.1537381052633</v>
      </c>
    </row>
    <row r="22" spans="1:14">
      <c r="A22">
        <v>1965</v>
      </c>
      <c r="B22" s="3">
        <f>PrcLk!B70+Run!B72-Evp!B22</f>
        <v>34.29313684210527</v>
      </c>
      <c r="C22" s="3">
        <f>PrcLk!C70+Run!C72-Evp!C22</f>
        <v>205.16115705263161</v>
      </c>
      <c r="D22" s="3">
        <f>PrcLk!D70+Run!D72-Evp!D22</f>
        <v>146.16669557894738</v>
      </c>
      <c r="E22" s="3">
        <f>PrcLk!E70+Run!E72-Evp!E22</f>
        <v>337.63351157894738</v>
      </c>
      <c r="F22" s="3">
        <f>PrcLk!F70+Run!F72-Evp!F22</f>
        <v>150.51896842105262</v>
      </c>
      <c r="G22" s="3">
        <f>PrcLk!G70+Run!G72-Evp!G22</f>
        <v>86.922294736842119</v>
      </c>
      <c r="H22" s="3">
        <f>PrcLk!H70+Run!H72-Evp!H22</f>
        <v>79.020758736842097</v>
      </c>
      <c r="I22" s="3">
        <f>PrcLk!I70+Run!I72-Evp!I22</f>
        <v>79.9577692631579</v>
      </c>
      <c r="J22" s="3">
        <f>PrcLk!J70+Run!J72-Evp!J22</f>
        <v>72.075191578947368</v>
      </c>
      <c r="K22" s="3">
        <f>PrcLk!K70+Run!K72-Evp!K22</f>
        <v>85.484359578947362</v>
      </c>
      <c r="L22" s="3">
        <f>PrcLk!L70+Run!L72-Evp!L22</f>
        <v>168.74959157894739</v>
      </c>
      <c r="M22" s="3">
        <f>PrcLk!M70+Run!M72-Evp!M22</f>
        <v>173.63837978947367</v>
      </c>
      <c r="N22" s="3">
        <f t="shared" si="0"/>
        <v>1619.6218147368422</v>
      </c>
    </row>
    <row r="23" spans="1:14">
      <c r="A23">
        <v>1966</v>
      </c>
      <c r="B23" s="3">
        <f>PrcLk!B71+Run!B73-Evp!B23</f>
        <v>94.409353263157925</v>
      </c>
      <c r="C23" s="3">
        <f>PrcLk!C71+Run!C73-Evp!C23</f>
        <v>165.56534736842104</v>
      </c>
      <c r="D23" s="3">
        <f>PrcLk!D71+Run!D73-Evp!D23</f>
        <v>345.52626021052629</v>
      </c>
      <c r="E23" s="3">
        <f>PrcLk!E71+Run!E73-Evp!E23</f>
        <v>210.67717052631582</v>
      </c>
      <c r="F23" s="3">
        <f>PrcLk!F71+Run!F73-Evp!F23</f>
        <v>149.6828917894737</v>
      </c>
      <c r="G23" s="3">
        <f>PrcLk!G71+Run!G73-Evp!G23</f>
        <v>120.93845052631579</v>
      </c>
      <c r="H23" s="3">
        <f>PrcLk!H71+Run!H73-Evp!H23</f>
        <v>39.370332631578947</v>
      </c>
      <c r="I23" s="3">
        <f>PrcLk!I71+Run!I73-Evp!I23</f>
        <v>55.663576421052639</v>
      </c>
      <c r="J23" s="3">
        <f>PrcLk!J71+Run!J73-Evp!J23</f>
        <v>31.759216842105261</v>
      </c>
      <c r="K23" s="3">
        <f>PrcLk!K71+Run!K73-Evp!K23</f>
        <v>-18.638737684210525</v>
      </c>
      <c r="L23" s="3">
        <f>PrcLk!L71+Run!L73-Evp!L23</f>
        <v>130.3449431578947</v>
      </c>
      <c r="M23" s="3">
        <f>PrcLk!M71+Run!M73-Evp!M23</f>
        <v>166.47734147368422</v>
      </c>
      <c r="N23" s="3">
        <f t="shared" si="0"/>
        <v>1491.7761465263156</v>
      </c>
    </row>
    <row r="24" spans="1:14">
      <c r="A24">
        <v>1967</v>
      </c>
      <c r="B24" s="3">
        <f>PrcLk!B72+Run!B74-Evp!B24</f>
        <v>95.535904842105268</v>
      </c>
      <c r="C24" s="3">
        <f>PrcLk!C72+Run!C74-Evp!C24</f>
        <v>55.372158315789477</v>
      </c>
      <c r="D24" s="3">
        <f>PrcLk!D72+Run!D74-Evp!D24</f>
        <v>138.28142315789472</v>
      </c>
      <c r="E24" s="3">
        <f>PrcLk!E72+Run!E74-Evp!E24</f>
        <v>311.57679157894734</v>
      </c>
      <c r="F24" s="3">
        <f>PrcLk!F72+Run!F74-Evp!F24</f>
        <v>231.60347115789472</v>
      </c>
      <c r="G24" s="3">
        <f>PrcLk!G72+Run!G74-Evp!G24</f>
        <v>164.30200000000002</v>
      </c>
      <c r="H24" s="3">
        <f>PrcLk!H72+Run!H74-Evp!H24</f>
        <v>126.60768084210525</v>
      </c>
      <c r="I24" s="3">
        <f>PrcLk!I72+Run!I74-Evp!I24</f>
        <v>84.275394526315779</v>
      </c>
      <c r="J24" s="3">
        <f>PrcLk!J72+Run!J74-Evp!J24</f>
        <v>80.51501473684209</v>
      </c>
      <c r="K24" s="3">
        <f>PrcLk!K72+Run!K74-Evp!K24</f>
        <v>156.04975999999999</v>
      </c>
      <c r="L24" s="3">
        <f>PrcLk!L72+Run!L74-Evp!L24</f>
        <v>227.2932505263158</v>
      </c>
      <c r="M24" s="3">
        <f>PrcLk!M72+Run!M74-Evp!M24</f>
        <v>160.78777936842104</v>
      </c>
      <c r="N24" s="3">
        <f t="shared" si="0"/>
        <v>1832.2006290526313</v>
      </c>
    </row>
    <row r="25" spans="1:14">
      <c r="A25">
        <v>1968</v>
      </c>
      <c r="B25" s="3">
        <f>PrcLk!B73+Run!B75-Evp!B25</f>
        <v>96.275769263157898</v>
      </c>
      <c r="C25" s="3">
        <f>PrcLk!C73+Run!C75-Evp!C25</f>
        <v>116.24132210526319</v>
      </c>
      <c r="D25" s="3">
        <f>PrcLk!D73+Run!D75-Evp!D25</f>
        <v>289.2328</v>
      </c>
      <c r="E25" s="3">
        <f>PrcLk!E73+Run!E75-Evp!E25</f>
        <v>221.39606736842103</v>
      </c>
      <c r="F25" s="3">
        <f>PrcLk!F73+Run!F75-Evp!F25</f>
        <v>218.23644210526317</v>
      </c>
      <c r="G25" s="3">
        <f>PrcLk!G73+Run!G75-Evp!G25</f>
        <v>188.66847999999999</v>
      </c>
      <c r="H25" s="3">
        <f>PrcLk!H73+Run!H75-Evp!H25</f>
        <v>91.137989894736833</v>
      </c>
      <c r="I25" s="3">
        <f>PrcLk!I73+Run!I75-Evp!I25</f>
        <v>85.754506105263161</v>
      </c>
      <c r="J25" s="3">
        <f>PrcLk!J73+Run!J75-Evp!J25</f>
        <v>95.672012631578951</v>
      </c>
      <c r="K25" s="3">
        <f>PrcLk!K73+Run!K75-Evp!K25</f>
        <v>59.415145263157882</v>
      </c>
      <c r="L25" s="3">
        <f>PrcLk!L73+Run!L75-Evp!L25</f>
        <v>202.87669473684213</v>
      </c>
      <c r="M25" s="3">
        <f>PrcLk!M73+Run!M75-Evp!M25</f>
        <v>147.08680757894737</v>
      </c>
      <c r="N25" s="3">
        <f t="shared" si="0"/>
        <v>1811.9940370526319</v>
      </c>
    </row>
    <row r="26" spans="1:14">
      <c r="A26">
        <v>1969</v>
      </c>
      <c r="B26" s="3">
        <f>PrcLk!B74+Run!B76-Evp!B26</f>
        <v>169.02995199999998</v>
      </c>
      <c r="C26" s="3">
        <f>PrcLk!C74+Run!C76-Evp!C26</f>
        <v>121.83184421052628</v>
      </c>
      <c r="D26" s="3">
        <f>PrcLk!D74+Run!D76-Evp!D26</f>
        <v>181.9817002105263</v>
      </c>
      <c r="E26" s="3">
        <f>PrcLk!E74+Run!E76-Evp!E26</f>
        <v>466.45543578947371</v>
      </c>
      <c r="F26" s="3">
        <f>PrcLk!F74+Run!F76-Evp!F26</f>
        <v>348.08244968421059</v>
      </c>
      <c r="G26" s="3">
        <f>PrcLk!G74+Run!G76-Evp!G26</f>
        <v>225.48269473684212</v>
      </c>
      <c r="H26" s="3">
        <f>PrcLk!H74+Run!H76-Evp!H26</f>
        <v>137.21823326315788</v>
      </c>
      <c r="I26" s="3">
        <f>PrcLk!I74+Run!I76-Evp!I26</f>
        <v>56.778605473684209</v>
      </c>
      <c r="J26" s="3">
        <f>PrcLk!J74+Run!J76-Evp!J26</f>
        <v>-20.371284210526312</v>
      </c>
      <c r="K26" s="3">
        <f>PrcLk!K74+Run!K76-Evp!K26</f>
        <v>4.4811957894736878</v>
      </c>
      <c r="L26" s="3">
        <f>PrcLk!L74+Run!L76-Evp!L26</f>
        <v>121.78432421052631</v>
      </c>
      <c r="M26" s="3">
        <f>PrcLk!M74+Run!M76-Evp!M26</f>
        <v>77.041476210526298</v>
      </c>
      <c r="N26" s="3">
        <f t="shared" si="0"/>
        <v>1889.7966273684212</v>
      </c>
    </row>
    <row r="27" spans="1:14">
      <c r="A27">
        <v>1970</v>
      </c>
      <c r="B27" s="3">
        <f>PrcLk!B75+Run!B77-Evp!B27</f>
        <v>45.953913263157887</v>
      </c>
      <c r="C27" s="3">
        <f>PrcLk!C75+Run!C77-Evp!C27</f>
        <v>132.6525507368421</v>
      </c>
      <c r="D27" s="3">
        <f>PrcLk!D75+Run!D77-Evp!D27</f>
        <v>199.8670450526316</v>
      </c>
      <c r="E27" s="3">
        <f>PrcLk!E75+Run!E77-Evp!E27</f>
        <v>408.6158568421053</v>
      </c>
      <c r="F27" s="3">
        <f>PrcLk!F75+Run!F77-Evp!F27</f>
        <v>224.06402442105264</v>
      </c>
      <c r="G27" s="3">
        <f>PrcLk!G75+Run!G77-Evp!G27</f>
        <v>147.37662736842105</v>
      </c>
      <c r="H27" s="3">
        <f>PrcLk!H75+Run!H77-Evp!H27</f>
        <v>158.8708774736842</v>
      </c>
      <c r="I27" s="3">
        <f>PrcLk!I75+Run!I77-Evp!I27</f>
        <v>63.620992842105274</v>
      </c>
      <c r="J27" s="3">
        <f>PrcLk!J75+Run!J77-Evp!J27</f>
        <v>68.384273684210527</v>
      </c>
      <c r="K27" s="3">
        <f>PrcLk!K75+Run!K77-Evp!K27</f>
        <v>141.38635115789475</v>
      </c>
      <c r="L27" s="3">
        <f>PrcLk!L75+Run!L77-Evp!L27</f>
        <v>167.47624421052632</v>
      </c>
      <c r="M27" s="3">
        <f>PrcLk!M75+Run!M77-Evp!M27</f>
        <v>138.98068799999999</v>
      </c>
      <c r="N27" s="3">
        <f t="shared" si="0"/>
        <v>1897.2494450526319</v>
      </c>
    </row>
    <row r="28" spans="1:14">
      <c r="A28">
        <v>1971</v>
      </c>
      <c r="B28" s="3">
        <f>PrcLk!B76+Run!B78-Evp!B28</f>
        <v>50.987834947368412</v>
      </c>
      <c r="C28" s="3">
        <f>PrcLk!C76+Run!C78-Evp!C28</f>
        <v>179.2320707368421</v>
      </c>
      <c r="D28" s="3">
        <f>PrcLk!D76+Run!D78-Evp!D28</f>
        <v>283.42213305263158</v>
      </c>
      <c r="E28" s="3">
        <f>PrcLk!E76+Run!E78-Evp!E28</f>
        <v>448.96162105263159</v>
      </c>
      <c r="F28" s="3">
        <f>PrcLk!F76+Run!F78-Evp!F28</f>
        <v>292.99264757894736</v>
      </c>
      <c r="G28" s="3">
        <f>PrcLk!G76+Run!G78-Evp!G28</f>
        <v>146.66078736842107</v>
      </c>
      <c r="H28" s="3">
        <f>PrcLk!H76+Run!H78-Evp!H28</f>
        <v>125.44114694736844</v>
      </c>
      <c r="I28" s="3">
        <f>PrcLk!I76+Run!I78-Evp!I28</f>
        <v>91.435986526315787</v>
      </c>
      <c r="J28" s="3">
        <f>PrcLk!J76+Run!J78-Evp!J28</f>
        <v>67.763061052631571</v>
      </c>
      <c r="K28" s="3">
        <f>PrcLk!K76+Run!K78-Evp!K28</f>
        <v>47.47184</v>
      </c>
      <c r="L28" s="3">
        <f>PrcLk!L76+Run!L78-Evp!L28</f>
        <v>4.1297852631578991</v>
      </c>
      <c r="M28" s="3">
        <f>PrcLk!M76+Run!M78-Evp!M28</f>
        <v>135.3541667368421</v>
      </c>
      <c r="N28" s="3">
        <f t="shared" si="0"/>
        <v>1873.8530812631579</v>
      </c>
    </row>
    <row r="29" spans="1:14">
      <c r="A29">
        <v>1972</v>
      </c>
      <c r="B29" s="3">
        <f>PrcLk!B77+Run!B79-Evp!B29</f>
        <v>84.996637473684203</v>
      </c>
      <c r="C29" s="3">
        <f>PrcLk!C77+Run!C79-Evp!C29</f>
        <v>111.23163452631579</v>
      </c>
      <c r="D29" s="3">
        <f>PrcLk!D77+Run!D79-Evp!D29</f>
        <v>285.23239157894739</v>
      </c>
      <c r="E29" s="3">
        <f>PrcLk!E77+Run!E79-Evp!E29</f>
        <v>483.40924631578946</v>
      </c>
      <c r="F29" s="3">
        <f>PrcLk!F77+Run!F79-Evp!F29</f>
        <v>383.88923536842111</v>
      </c>
      <c r="G29" s="3">
        <f>PrcLk!G77+Run!G79-Evp!G29</f>
        <v>330.4022231578947</v>
      </c>
      <c r="H29" s="3">
        <f>PrcLk!H77+Run!H79-Evp!H29</f>
        <v>287.01152673684209</v>
      </c>
      <c r="I29" s="3">
        <f>PrcLk!I77+Run!I79-Evp!I29</f>
        <v>151.90914021052635</v>
      </c>
      <c r="J29" s="3">
        <f>PrcLk!J77+Run!J79-Evp!J29</f>
        <v>59.59176842105262</v>
      </c>
      <c r="K29" s="3">
        <f>PrcLk!K77+Run!K79-Evp!K29</f>
        <v>61.011641263157884</v>
      </c>
      <c r="L29" s="3">
        <f>PrcLk!L77+Run!L79-Evp!L29</f>
        <v>243.57055157894743</v>
      </c>
      <c r="M29" s="3">
        <f>PrcLk!M77+Run!M79-Evp!M29</f>
        <v>287.39703410526312</v>
      </c>
      <c r="N29" s="3">
        <f t="shared" si="0"/>
        <v>2769.6530307368421</v>
      </c>
    </row>
    <row r="30" spans="1:14">
      <c r="A30">
        <v>1973</v>
      </c>
      <c r="B30" s="3">
        <f>PrcLk!B78+Run!B80-Evp!B30</f>
        <v>214.92065347368424</v>
      </c>
      <c r="C30" s="3">
        <f>PrcLk!C78+Run!C80-Evp!C30</f>
        <v>180.35335242105262</v>
      </c>
      <c r="D30" s="3">
        <f>PrcLk!D78+Run!D80-Evp!D30</f>
        <v>467.02470989473682</v>
      </c>
      <c r="E30" s="3">
        <f>PrcLk!E78+Run!E80-Evp!E30</f>
        <v>414.39847157894746</v>
      </c>
      <c r="F30" s="3">
        <f>PrcLk!F78+Run!F80-Evp!F30</f>
        <v>276.78962273684215</v>
      </c>
      <c r="G30" s="3">
        <f>PrcLk!G78+Run!G80-Evp!G30</f>
        <v>174.4701936842105</v>
      </c>
      <c r="H30" s="3">
        <f>PrcLk!H78+Run!H80-Evp!H30</f>
        <v>81.940978526315803</v>
      </c>
      <c r="I30" s="3">
        <f>PrcLk!I78+Run!I80-Evp!I30</f>
        <v>45.699561263157896</v>
      </c>
      <c r="J30" s="3">
        <f>PrcLk!J78+Run!J80-Evp!J30</f>
        <v>1.8366273684210483</v>
      </c>
      <c r="K30" s="3">
        <f>PrcLk!K78+Run!K80-Evp!K30</f>
        <v>78.909689263157915</v>
      </c>
      <c r="L30" s="3">
        <f>PrcLk!L78+Run!L80-Evp!L30</f>
        <v>116.3345389473684</v>
      </c>
      <c r="M30" s="3">
        <f>PrcLk!M78+Run!M80-Evp!M30</f>
        <v>224.55342063157894</v>
      </c>
      <c r="N30" s="3">
        <f t="shared" si="0"/>
        <v>2277.2318197894733</v>
      </c>
    </row>
    <row r="31" spans="1:14">
      <c r="A31">
        <v>1974</v>
      </c>
      <c r="B31" s="3">
        <f>PrcLk!B79+Run!B81-Evp!B31</f>
        <v>200.29726315789475</v>
      </c>
      <c r="C31" s="3">
        <f>PrcLk!C79+Run!C81-Evp!C31</f>
        <v>139.78101978947365</v>
      </c>
      <c r="D31" s="3">
        <f>PrcLk!D79+Run!D81-Evp!D31</f>
        <v>262.39256252631577</v>
      </c>
      <c r="E31" s="3">
        <f>PrcLk!E79+Run!E81-Evp!E31</f>
        <v>427.65443368421046</v>
      </c>
      <c r="F31" s="3">
        <f>PrcLk!F79+Run!F81-Evp!F31</f>
        <v>373.12707705263153</v>
      </c>
      <c r="G31" s="3">
        <f>PrcLk!G79+Run!G81-Evp!G31</f>
        <v>184.02864421052632</v>
      </c>
      <c r="H31" s="3">
        <f>PrcLk!H79+Run!H81-Evp!H31</f>
        <v>133.72678652631578</v>
      </c>
      <c r="I31" s="3">
        <f>PrcLk!I79+Run!I81-Evp!I31</f>
        <v>82.670805894736844</v>
      </c>
      <c r="J31" s="3">
        <f>PrcLk!J79+Run!J81-Evp!J31</f>
        <v>35.037136842105255</v>
      </c>
      <c r="K31" s="3">
        <f>PrcLk!K79+Run!K81-Evp!K31</f>
        <v>13.85169599999999</v>
      </c>
      <c r="L31" s="3">
        <f>PrcLk!L79+Run!L81-Evp!L31</f>
        <v>154.76649684210525</v>
      </c>
      <c r="M31" s="3">
        <f>PrcLk!M79+Run!M81-Evp!M31</f>
        <v>188.19903578947373</v>
      </c>
      <c r="N31" s="3">
        <f t="shared" si="0"/>
        <v>2195.5329583157891</v>
      </c>
    </row>
    <row r="32" spans="1:14">
      <c r="A32">
        <v>1975</v>
      </c>
      <c r="B32" s="3">
        <f>PrcLk!B80+Run!B82-Evp!B32</f>
        <v>156.50704673684209</v>
      </c>
      <c r="C32" s="3">
        <f>PrcLk!C80+Run!C82-Evp!C32</f>
        <v>187.53514610526312</v>
      </c>
      <c r="D32" s="3">
        <f>PrcLk!D80+Run!D82-Evp!D32</f>
        <v>323.57835368421058</v>
      </c>
      <c r="E32" s="3">
        <f>PrcLk!E80+Run!E82-Evp!E32</f>
        <v>320.73236210526318</v>
      </c>
      <c r="F32" s="3">
        <f>PrcLk!F80+Run!F82-Evp!F32</f>
        <v>232.31240505263159</v>
      </c>
      <c r="G32" s="3">
        <f>PrcLk!G80+Run!G82-Evp!G32</f>
        <v>189.94622315789474</v>
      </c>
      <c r="H32" s="3">
        <f>PrcLk!H80+Run!H82-Evp!H32</f>
        <v>87.817571368421042</v>
      </c>
      <c r="I32" s="3">
        <f>PrcLk!I80+Run!I82-Evp!I32</f>
        <v>63.614831999999993</v>
      </c>
      <c r="J32" s="3">
        <f>PrcLk!J80+Run!J82-Evp!J32</f>
        <v>140.96200842105264</v>
      </c>
      <c r="K32" s="3">
        <f>PrcLk!K80+Run!K82-Evp!K32</f>
        <v>114.17463915789473</v>
      </c>
      <c r="L32" s="3">
        <f>PrcLk!L80+Run!L82-Evp!L32</f>
        <v>120.62382736842105</v>
      </c>
      <c r="M32" s="3">
        <f>PrcLk!M80+Run!M82-Evp!M32</f>
        <v>133.67840505263158</v>
      </c>
      <c r="N32" s="3">
        <f t="shared" si="0"/>
        <v>2071.4828202105264</v>
      </c>
    </row>
    <row r="33" spans="1:14">
      <c r="A33">
        <v>1976</v>
      </c>
      <c r="B33" s="3">
        <f>PrcLk!B81+Run!B83-Evp!B33</f>
        <v>80.601626105263179</v>
      </c>
      <c r="C33" s="3">
        <f>PrcLk!C81+Run!C83-Evp!C33</f>
        <v>303.261168</v>
      </c>
      <c r="D33" s="3">
        <f>PrcLk!D81+Run!D83-Evp!D33</f>
        <v>531.28138357894738</v>
      </c>
      <c r="E33" s="3">
        <f>PrcLk!E81+Run!E83-Evp!E33</f>
        <v>420.76554947368425</v>
      </c>
      <c r="F33" s="3">
        <f>PrcLk!F81+Run!F83-Evp!F33</f>
        <v>380.0830517894737</v>
      </c>
      <c r="G33" s="3">
        <f>PrcLk!G81+Run!G83-Evp!G33</f>
        <v>235.04923368421052</v>
      </c>
      <c r="H33" s="3">
        <f>PrcLk!H81+Run!H83-Evp!H33</f>
        <v>180.4526054736842</v>
      </c>
      <c r="I33" s="3">
        <f>PrcLk!I81+Run!I83-Evp!I33</f>
        <v>98.806523789473687</v>
      </c>
      <c r="J33" s="3">
        <f>PrcLk!J81+Run!J83-Evp!J33</f>
        <v>75.022816842105243</v>
      </c>
      <c r="K33" s="3">
        <f>PrcLk!K81+Run!K83-Evp!K33</f>
        <v>159.90913852631581</v>
      </c>
      <c r="L33" s="3">
        <f>PrcLk!L81+Run!L83-Evp!L33</f>
        <v>57.386896842105244</v>
      </c>
      <c r="M33" s="3">
        <f>PrcLk!M81+Run!M83-Evp!M33</f>
        <v>39.442045473684232</v>
      </c>
      <c r="N33" s="3">
        <f t="shared" si="0"/>
        <v>2562.0620395789479</v>
      </c>
    </row>
    <row r="34" spans="1:14">
      <c r="A34">
        <v>1977</v>
      </c>
      <c r="B34" s="3">
        <f>PrcLk!B82+Run!B84-Evp!B34</f>
        <v>51.416106947368419</v>
      </c>
      <c r="C34" s="3">
        <f>PrcLk!C82+Run!C84-Evp!C34</f>
        <v>76.090165894736842</v>
      </c>
      <c r="D34" s="3">
        <f>PrcLk!D82+Run!D84-Evp!D34</f>
        <v>492.11803115789473</v>
      </c>
      <c r="E34" s="3">
        <f>PrcLk!E82+Run!E84-Evp!E34</f>
        <v>361.35642526315792</v>
      </c>
      <c r="F34" s="3">
        <f>PrcLk!F82+Run!F84-Evp!F34</f>
        <v>121.98183999999999</v>
      </c>
      <c r="G34" s="3">
        <f>PrcLk!G82+Run!G84-Evp!G34</f>
        <v>95.269941052631566</v>
      </c>
      <c r="H34" s="3">
        <f>PrcLk!H82+Run!H84-Evp!H34</f>
        <v>94.177970526315775</v>
      </c>
      <c r="I34" s="3">
        <f>PrcLk!I82+Run!I84-Evp!I34</f>
        <v>171.2338602105263</v>
      </c>
      <c r="J34" s="3">
        <f>PrcLk!J82+Run!J84-Evp!J34</f>
        <v>262.35765473684211</v>
      </c>
      <c r="K34" s="3">
        <f>PrcLk!K82+Run!K84-Evp!K34</f>
        <v>244.87397136842105</v>
      </c>
      <c r="L34" s="3">
        <f>PrcLk!L82+Run!L84-Evp!L34</f>
        <v>285.90506526315789</v>
      </c>
      <c r="M34" s="3">
        <f>PrcLk!M82+Run!M84-Evp!M34</f>
        <v>318.88176842105264</v>
      </c>
      <c r="N34" s="3">
        <f t="shared" si="0"/>
        <v>2575.6628008421048</v>
      </c>
    </row>
    <row r="35" spans="1:14">
      <c r="A35">
        <v>1978</v>
      </c>
      <c r="B35" s="3">
        <f>PrcLk!B83+Run!B85-Evp!B35</f>
        <v>265.16035368421052</v>
      </c>
      <c r="C35" s="3">
        <f>PrcLk!C83+Run!C85-Evp!C35</f>
        <v>121.77644968421052</v>
      </c>
      <c r="D35" s="3">
        <f>PrcLk!D83+Run!D85-Evp!D35</f>
        <v>284.40524378947367</v>
      </c>
      <c r="E35" s="3">
        <f>PrcLk!E83+Run!E85-Evp!E35</f>
        <v>525.05123368421062</v>
      </c>
      <c r="F35" s="3">
        <f>PrcLk!F83+Run!F85-Evp!F35</f>
        <v>244.35390989473683</v>
      </c>
      <c r="G35" s="3">
        <f>PrcLk!G83+Run!G85-Evp!G35</f>
        <v>104.62892210526316</v>
      </c>
      <c r="H35" s="3">
        <f>PrcLk!H83+Run!H85-Evp!H35</f>
        <v>73.741854315789482</v>
      </c>
      <c r="I35" s="3">
        <f>PrcLk!I83+Run!I85-Evp!I35</f>
        <v>106.88894989473684</v>
      </c>
      <c r="J35" s="3">
        <f>PrcLk!J83+Run!J85-Evp!J35</f>
        <v>103.61626947368423</v>
      </c>
      <c r="K35" s="3">
        <f>PrcLk!K83+Run!K85-Evp!K35</f>
        <v>60.273083789473674</v>
      </c>
      <c r="L35" s="3">
        <f>PrcLk!L83+Run!L85-Evp!L35</f>
        <v>48.361427368421047</v>
      </c>
      <c r="M35" s="3">
        <f>PrcLk!M83+Run!M85-Evp!M35</f>
        <v>87.739675789473679</v>
      </c>
      <c r="N35" s="3">
        <f t="shared" si="0"/>
        <v>2025.9973734736845</v>
      </c>
    </row>
    <row r="36" spans="1:14">
      <c r="A36">
        <v>1979</v>
      </c>
      <c r="B36" s="3">
        <f>PrcLk!B84+Run!B86-Evp!B36</f>
        <v>251.90391915789471</v>
      </c>
      <c r="C36" s="3">
        <f>PrcLk!C84+Run!C86-Evp!C36</f>
        <v>108.52622568421052</v>
      </c>
      <c r="D36" s="3">
        <f>PrcLk!D84+Run!D86-Evp!D36</f>
        <v>499.74991410526309</v>
      </c>
      <c r="E36" s="3">
        <f>PrcLk!E84+Run!E86-Evp!E36</f>
        <v>454.19280421052633</v>
      </c>
      <c r="F36" s="3">
        <f>PrcLk!F84+Run!F86-Evp!F36</f>
        <v>225.90494484210529</v>
      </c>
      <c r="G36" s="3">
        <f>PrcLk!G84+Run!G86-Evp!G36</f>
        <v>124.01124631578946</v>
      </c>
      <c r="H36" s="3">
        <f>PrcLk!H84+Run!H86-Evp!H36</f>
        <v>82.274090105263156</v>
      </c>
      <c r="I36" s="3">
        <f>PrcLk!I84+Run!I86-Evp!I36</f>
        <v>93.474932210526305</v>
      </c>
      <c r="J36" s="3">
        <f>PrcLk!J84+Run!J86-Evp!J36</f>
        <v>113.72476210526318</v>
      </c>
      <c r="K36" s="3">
        <f>PrcLk!K84+Run!K86-Evp!K36</f>
        <v>114.41669894736845</v>
      </c>
      <c r="L36" s="3">
        <f>PrcLk!L84+Run!L86-Evp!L36</f>
        <v>178.82972631578951</v>
      </c>
      <c r="M36" s="3">
        <f>PrcLk!M84+Run!M86-Evp!M36</f>
        <v>207.56625684210528</v>
      </c>
      <c r="N36" s="3">
        <f t="shared" si="0"/>
        <v>2454.5755208421056</v>
      </c>
    </row>
    <row r="37" spans="1:14">
      <c r="A37">
        <v>1980</v>
      </c>
      <c r="B37" s="3">
        <f>PrcLk!B85+Run!B87-Evp!B37</f>
        <v>74.249800421052626</v>
      </c>
      <c r="C37" s="3">
        <f>PrcLk!C85+Run!C87-Evp!C37</f>
        <v>12.829758315789476</v>
      </c>
      <c r="D37" s="3">
        <f>PrcLk!D85+Run!D87-Evp!D37</f>
        <v>329.48178694736845</v>
      </c>
      <c r="E37" s="3">
        <f>PrcLk!E85+Run!E87-Evp!E37</f>
        <v>440.54205894736845</v>
      </c>
      <c r="F37" s="3">
        <f>PrcLk!F85+Run!F87-Evp!F37</f>
        <v>153.39281768421054</v>
      </c>
      <c r="G37" s="3">
        <f>PrcLk!G85+Run!G87-Evp!G37</f>
        <v>179.41980631578949</v>
      </c>
      <c r="H37" s="3">
        <f>PrcLk!H85+Run!H87-Evp!H37</f>
        <v>152.90591663157898</v>
      </c>
      <c r="I37" s="3">
        <f>PrcLk!I85+Run!I87-Evp!I37</f>
        <v>81.211044210526325</v>
      </c>
      <c r="J37" s="3">
        <f>PrcLk!J85+Run!J87-Evp!J37</f>
        <v>34.324101052631576</v>
      </c>
      <c r="K37" s="3">
        <f>PrcLk!K85+Run!K87-Evp!K37</f>
        <v>72.675624421052632</v>
      </c>
      <c r="L37" s="3">
        <f>PrcLk!L85+Run!L87-Evp!L37</f>
        <v>101.16416000000001</v>
      </c>
      <c r="M37" s="3">
        <f>PrcLk!M85+Run!M87-Evp!M37</f>
        <v>138.40216842105264</v>
      </c>
      <c r="N37" s="3">
        <f t="shared" si="0"/>
        <v>1770.599043368421</v>
      </c>
    </row>
    <row r="38" spans="1:14">
      <c r="A38">
        <v>1981</v>
      </c>
      <c r="B38" s="3">
        <f>PrcLk!B86+Run!B88-Evp!B38</f>
        <v>33.87550063157893</v>
      </c>
      <c r="C38" s="3">
        <f>PrcLk!C86+Run!C88-Evp!C38</f>
        <v>388.44209347368428</v>
      </c>
      <c r="D38" s="3">
        <f>PrcLk!D86+Run!D88-Evp!D38</f>
        <v>197.59575242105262</v>
      </c>
      <c r="E38" s="3">
        <f>PrcLk!E86+Run!E88-Evp!E38</f>
        <v>219.1901052631579</v>
      </c>
      <c r="F38" s="3">
        <f>PrcLk!F86+Run!F88-Evp!F38</f>
        <v>186.28282526315792</v>
      </c>
      <c r="G38" s="3">
        <f>PrcLk!G86+Run!G88-Evp!G38</f>
        <v>162.32432000000003</v>
      </c>
      <c r="H38" s="3">
        <f>PrcLk!H86+Run!H88-Evp!H38</f>
        <v>151.12626863157894</v>
      </c>
      <c r="I38" s="3">
        <f>PrcLk!I86+Run!I88-Evp!I38</f>
        <v>167.64923284210525</v>
      </c>
      <c r="J38" s="3">
        <f>PrcLk!J86+Run!J88-Evp!J38</f>
        <v>216.65333052631581</v>
      </c>
      <c r="K38" s="3">
        <f>PrcLk!K86+Run!K88-Evp!K38</f>
        <v>214.05430905263154</v>
      </c>
      <c r="L38" s="3">
        <f>PrcLk!L86+Run!L88-Evp!L38</f>
        <v>220.5746610526316</v>
      </c>
      <c r="M38" s="3">
        <f>PrcLk!M86+Run!M88-Evp!M38</f>
        <v>104.8563747368421</v>
      </c>
      <c r="N38" s="3">
        <f t="shared" si="0"/>
        <v>2262.6247738947368</v>
      </c>
    </row>
    <row r="39" spans="1:14">
      <c r="A39">
        <v>1982</v>
      </c>
      <c r="B39" s="3">
        <f>PrcLk!B87+Run!B89-Evp!B39</f>
        <v>92.121815578947405</v>
      </c>
      <c r="C39" s="3">
        <f>PrcLk!C87+Run!C89-Evp!C39</f>
        <v>83.879237052631581</v>
      </c>
      <c r="D39" s="3">
        <f>PrcLk!D87+Run!D89-Evp!D39</f>
        <v>318.22336505263155</v>
      </c>
      <c r="E39" s="3">
        <f>PrcLk!E87+Run!E89-Evp!E39</f>
        <v>403.9930105263158</v>
      </c>
      <c r="F39" s="3">
        <f>PrcLk!F87+Run!F89-Evp!F39</f>
        <v>195.48124968421052</v>
      </c>
      <c r="G39" s="3">
        <f>PrcLk!G87+Run!G89-Evp!G39</f>
        <v>268.30116210526313</v>
      </c>
      <c r="H39" s="3">
        <f>PrcLk!H87+Run!H89-Evp!H39</f>
        <v>111.1706812631579</v>
      </c>
      <c r="I39" s="3">
        <f>PrcLk!I87+Run!I89-Evp!I39</f>
        <v>73.650912842105271</v>
      </c>
      <c r="J39" s="3">
        <f>PrcLk!J87+Run!J89-Evp!J39</f>
        <v>102.65644631578948</v>
      </c>
      <c r="K39" s="3">
        <f>PrcLk!K87+Run!K89-Evp!K39</f>
        <v>51.514771368421052</v>
      </c>
      <c r="L39" s="3">
        <f>PrcLk!L87+Run!L89-Evp!L39</f>
        <v>216.3402273684211</v>
      </c>
      <c r="M39" s="3">
        <f>PrcLk!M87+Run!M89-Evp!M39</f>
        <v>230.15346357894731</v>
      </c>
      <c r="N39" s="3">
        <f t="shared" si="0"/>
        <v>2147.4863427368418</v>
      </c>
    </row>
    <row r="40" spans="1:14">
      <c r="A40">
        <v>1983</v>
      </c>
      <c r="B40" s="3">
        <f>PrcLk!B88+Run!B90-Evp!B40</f>
        <v>105.47822736842103</v>
      </c>
      <c r="C40" s="3">
        <f>PrcLk!C88+Run!C90-Evp!C40</f>
        <v>138.43389473684209</v>
      </c>
      <c r="D40" s="3">
        <f>PrcLk!D88+Run!D90-Evp!D40</f>
        <v>189.56184505263158</v>
      </c>
      <c r="E40" s="3">
        <f>PrcLk!E88+Run!E90-Evp!E40</f>
        <v>357.33988210526314</v>
      </c>
      <c r="F40" s="3">
        <f>PrcLk!F88+Run!F90-Evp!F40</f>
        <v>393.89326736842105</v>
      </c>
      <c r="G40" s="3">
        <f>PrcLk!G88+Run!G90-Evp!G40</f>
        <v>109.28986947368421</v>
      </c>
      <c r="H40" s="3">
        <f>PrcLk!H88+Run!H90-Evp!H40</f>
        <v>59.441500631578961</v>
      </c>
      <c r="I40" s="3">
        <f>PrcLk!I88+Run!I90-Evp!I40</f>
        <v>86.69928336842105</v>
      </c>
      <c r="J40" s="3">
        <f>PrcLk!J88+Run!J90-Evp!J40</f>
        <v>0.55272421052632126</v>
      </c>
      <c r="K40" s="3">
        <f>PrcLk!K88+Run!K90-Evp!K40</f>
        <v>49.069395368421041</v>
      </c>
      <c r="L40" s="3">
        <f>PrcLk!L88+Run!L90-Evp!L40</f>
        <v>144.39910736842106</v>
      </c>
      <c r="M40" s="3">
        <f>PrcLk!M88+Run!M90-Evp!M40</f>
        <v>241.50237221052632</v>
      </c>
      <c r="N40" s="3">
        <f t="shared" si="0"/>
        <v>1875.6613692631577</v>
      </c>
    </row>
    <row r="41" spans="1:14">
      <c r="A41">
        <v>1984</v>
      </c>
      <c r="B41" s="3">
        <f>PrcLk!B89+Run!B91-Evp!B41</f>
        <v>59.217429894736853</v>
      </c>
      <c r="C41" s="3">
        <f>PrcLk!C89+Run!C91-Evp!C41</f>
        <v>327.54329263157888</v>
      </c>
      <c r="D41" s="3">
        <f>PrcLk!D89+Run!D91-Evp!D41</f>
        <v>228.0108917894737</v>
      </c>
      <c r="E41" s="3">
        <f>PrcLk!E89+Run!E91-Evp!E41</f>
        <v>470.7176042105263</v>
      </c>
      <c r="F41" s="3">
        <f>PrcLk!F89+Run!F91-Evp!F41</f>
        <v>349.95197221052632</v>
      </c>
      <c r="G41" s="3">
        <f>PrcLk!G89+Run!G91-Evp!G41</f>
        <v>174.75806736842105</v>
      </c>
      <c r="H41" s="3">
        <f>PrcLk!H89+Run!H91-Evp!H41</f>
        <v>95.806973473684209</v>
      </c>
      <c r="I41" s="3">
        <f>PrcLk!I89+Run!I91-Evp!I41</f>
        <v>121.57033768421054</v>
      </c>
      <c r="J41" s="3">
        <f>PrcLk!J89+Run!J91-Evp!J41</f>
        <v>74.685103157894716</v>
      </c>
      <c r="K41" s="3">
        <f>PrcLk!K89+Run!K91-Evp!K41</f>
        <v>27.156590315789472</v>
      </c>
      <c r="L41" s="3">
        <f>PrcLk!L89+Run!L91-Evp!L41</f>
        <v>54.478244210526299</v>
      </c>
      <c r="M41" s="3">
        <f>PrcLk!M89+Run!M91-Evp!M41</f>
        <v>161.57234947368423</v>
      </c>
      <c r="N41" s="3">
        <f t="shared" si="0"/>
        <v>2145.4688564210524</v>
      </c>
    </row>
    <row r="42" spans="1:14">
      <c r="A42">
        <v>1985</v>
      </c>
      <c r="B42" s="3">
        <f>PrcLk!B90+Run!B92-Evp!B42</f>
        <v>145.73551242105262</v>
      </c>
      <c r="C42" s="3">
        <f>PrcLk!C90+Run!C92-Evp!C42</f>
        <v>213.06242105263155</v>
      </c>
      <c r="D42" s="3">
        <f>PrcLk!D90+Run!D92-Evp!D42</f>
        <v>394.23818357894737</v>
      </c>
      <c r="E42" s="3">
        <f>PrcLk!E90+Run!E92-Evp!E42</f>
        <v>296.7802610526316</v>
      </c>
      <c r="F42" s="3">
        <f>PrcLk!F90+Run!F92-Evp!F42</f>
        <v>156.21527410526315</v>
      </c>
      <c r="G42" s="3">
        <f>PrcLk!G90+Run!G92-Evp!G42</f>
        <v>120.94154526315788</v>
      </c>
      <c r="H42" s="3">
        <f>PrcLk!H90+Run!H92-Evp!H42</f>
        <v>86.100704842105259</v>
      </c>
      <c r="I42" s="3">
        <f>PrcLk!I90+Run!I92-Evp!I42</f>
        <v>68.436680421052628</v>
      </c>
      <c r="J42" s="3">
        <f>PrcLk!J90+Run!J92-Evp!J42</f>
        <v>97.112050526315784</v>
      </c>
      <c r="K42" s="3">
        <f>PrcLk!K90+Run!K92-Evp!K42</f>
        <v>94.829337263157896</v>
      </c>
      <c r="L42" s="3">
        <f>PrcLk!L90+Run!L92-Evp!L42</f>
        <v>320.64337684210528</v>
      </c>
      <c r="M42" s="3">
        <f>PrcLk!M90+Run!M92-Evp!M42</f>
        <v>106.07318905263162</v>
      </c>
      <c r="N42" s="3">
        <f t="shared" si="0"/>
        <v>2100.1685364210525</v>
      </c>
    </row>
    <row r="43" spans="1:14">
      <c r="A43">
        <v>1986</v>
      </c>
      <c r="B43" s="3">
        <f>PrcLk!B91+Run!B93-Evp!B43</f>
        <v>131.06059621052634</v>
      </c>
      <c r="C43" s="3">
        <f>PrcLk!C91+Run!C93-Evp!C43</f>
        <v>135.25689515789475</v>
      </c>
      <c r="D43" s="3">
        <f>PrcLk!D91+Run!D93-Evp!D43</f>
        <v>360.95120926315792</v>
      </c>
      <c r="E43" s="3">
        <f>PrcLk!E91+Run!E93-Evp!E43</f>
        <v>317.65341894736838</v>
      </c>
      <c r="F43" s="3">
        <f>PrcLk!F91+Run!F93-Evp!F43</f>
        <v>179.74374399999999</v>
      </c>
      <c r="G43" s="3">
        <f>PrcLk!G91+Run!G93-Evp!G43</f>
        <v>236.87695157894734</v>
      </c>
      <c r="H43" s="3">
        <f>PrcLk!H91+Run!H93-Evp!H43</f>
        <v>152.66202357894736</v>
      </c>
      <c r="I43" s="3">
        <f>PrcLk!I91+Run!I93-Evp!I43</f>
        <v>164.6553515789474</v>
      </c>
      <c r="J43" s="3">
        <f>PrcLk!J91+Run!J93-Evp!J43</f>
        <v>261.33344</v>
      </c>
      <c r="K43" s="3">
        <f>PrcLk!K91+Run!K93-Evp!K43</f>
        <v>219.71516294736841</v>
      </c>
      <c r="L43" s="3">
        <f>PrcLk!L91+Run!L93-Evp!L43</f>
        <v>113.04484210526314</v>
      </c>
      <c r="M43" s="3">
        <f>PrcLk!M91+Run!M93-Evp!M43</f>
        <v>238.1261835789474</v>
      </c>
      <c r="N43" s="3">
        <f t="shared" si="0"/>
        <v>2511.079818947368</v>
      </c>
    </row>
    <row r="44" spans="1:14">
      <c r="A44">
        <v>1987</v>
      </c>
      <c r="B44" s="3">
        <f>PrcLk!B92+Run!B94-Evp!B44</f>
        <v>97.271768421052656</v>
      </c>
      <c r="C44" s="3">
        <f>PrcLk!C92+Run!C94-Evp!C44</f>
        <v>31.214811789473686</v>
      </c>
      <c r="D44" s="3">
        <f>PrcLk!D92+Run!D94-Evp!D44</f>
        <v>281.47041178947364</v>
      </c>
      <c r="E44" s="3">
        <f>PrcLk!E92+Run!E94-Evp!E44</f>
        <v>379.49666526315792</v>
      </c>
      <c r="F44" s="3">
        <f>PrcLk!F92+Run!F94-Evp!F44</f>
        <v>95.966095157894756</v>
      </c>
      <c r="G44" s="3">
        <f>PrcLk!G92+Run!G94-Evp!G44</f>
        <v>145.70605052631578</v>
      </c>
      <c r="H44" s="3">
        <f>PrcLk!H92+Run!H94-Evp!H44</f>
        <v>105.13805894736844</v>
      </c>
      <c r="I44" s="3">
        <f>PrcLk!I92+Run!I94-Evp!I44</f>
        <v>37.457441684210522</v>
      </c>
      <c r="J44" s="3">
        <f>PrcLk!J92+Run!J94-Evp!J44</f>
        <v>126.90159578947367</v>
      </c>
      <c r="K44" s="3">
        <f>PrcLk!K92+Run!K94-Evp!K44</f>
        <v>44.893909052631585</v>
      </c>
      <c r="L44" s="3">
        <f>PrcLk!L92+Run!L94-Evp!L44</f>
        <v>141.25422736842108</v>
      </c>
      <c r="M44" s="3">
        <f>PrcLk!M92+Run!M94-Evp!M44</f>
        <v>170.32752673684206</v>
      </c>
      <c r="N44" s="3">
        <f t="shared" si="0"/>
        <v>1657.0985625263161</v>
      </c>
    </row>
    <row r="45" spans="1:14">
      <c r="A45">
        <v>1988</v>
      </c>
      <c r="B45" s="3">
        <f>PrcLk!B93+Run!B95-Evp!B45</f>
        <v>20.527993263157896</v>
      </c>
      <c r="C45" s="3">
        <f>PrcLk!C93+Run!C95-Evp!C45</f>
        <v>129.08832084210525</v>
      </c>
      <c r="D45" s="3">
        <f>PrcLk!D93+Run!D95-Evp!D45</f>
        <v>183.74625515789472</v>
      </c>
      <c r="E45" s="3">
        <f>PrcLk!E93+Run!E95-Evp!E45</f>
        <v>272.85826947368417</v>
      </c>
      <c r="F45" s="3">
        <f>PrcLk!F93+Run!F95-Evp!F45</f>
        <v>173.72599157894737</v>
      </c>
      <c r="G45" s="3">
        <f>PrcLk!G93+Run!G95-Evp!G45</f>
        <v>58.53904</v>
      </c>
      <c r="H45" s="3">
        <f>PrcLk!H93+Run!H95-Evp!H45</f>
        <v>109.16013052631578</v>
      </c>
      <c r="I45" s="3">
        <f>PrcLk!I93+Run!I95-Evp!I45</f>
        <v>45.867205894736848</v>
      </c>
      <c r="J45" s="3">
        <f>PrcLk!J93+Run!J95-Evp!J45</f>
        <v>23.691288421052633</v>
      </c>
      <c r="K45" s="3">
        <f>PrcLk!K93+Run!K95-Evp!K45</f>
        <v>79.897192421052623</v>
      </c>
      <c r="L45" s="3">
        <f>PrcLk!L93+Run!L95-Evp!L45</f>
        <v>176.56816421052628</v>
      </c>
      <c r="M45" s="3">
        <f>PrcLk!M93+Run!M95-Evp!M45</f>
        <v>13.470888421052635</v>
      </c>
      <c r="N45" s="3">
        <f t="shared" si="0"/>
        <v>1287.1407402105262</v>
      </c>
    </row>
    <row r="46" spans="1:14">
      <c r="A46">
        <v>1989</v>
      </c>
      <c r="B46" s="3">
        <f>PrcLk!B94+Run!B96-Evp!B46</f>
        <v>32.248676210526313</v>
      </c>
      <c r="C46" s="3">
        <f>PrcLk!C94+Run!C96-Evp!C46</f>
        <v>41.377330526315802</v>
      </c>
      <c r="D46" s="3">
        <f>PrcLk!D94+Run!D96-Evp!D46</f>
        <v>186.3836</v>
      </c>
      <c r="E46" s="3">
        <f>PrcLk!E94+Run!E96-Evp!E46</f>
        <v>298.52319157894743</v>
      </c>
      <c r="F46" s="3">
        <f>PrcLk!F94+Run!F96-Evp!F46</f>
        <v>349.43325136842105</v>
      </c>
      <c r="G46" s="3">
        <f>PrcLk!G94+Run!G96-Evp!G46</f>
        <v>292.62957052631577</v>
      </c>
      <c r="H46" s="3">
        <f>PrcLk!H94+Run!H96-Evp!H46</f>
        <v>64.497426526315792</v>
      </c>
      <c r="I46" s="3">
        <f>PrcLk!I94+Run!I96-Evp!I46</f>
        <v>66.403548631578957</v>
      </c>
      <c r="J46" s="3">
        <f>PrcLk!J94+Run!J96-Evp!J46</f>
        <v>63.151722105263161</v>
      </c>
      <c r="K46" s="3">
        <f>PrcLk!K94+Run!K96-Evp!K46</f>
        <v>94.008890947368414</v>
      </c>
      <c r="L46" s="3">
        <f>PrcLk!L94+Run!L96-Evp!L46</f>
        <v>178.64432421052635</v>
      </c>
      <c r="M46" s="3">
        <f>PrcLk!M94+Run!M96-Evp!M46</f>
        <v>5.0309002105262834</v>
      </c>
      <c r="N46" s="3">
        <f t="shared" si="0"/>
        <v>1672.3324328421054</v>
      </c>
    </row>
    <row r="47" spans="1:14">
      <c r="A47">
        <v>1990</v>
      </c>
      <c r="B47" s="3">
        <f>PrcLk!B95+Run!B97-Evp!B47</f>
        <v>209.45995284210525</v>
      </c>
      <c r="C47" s="3">
        <f>PrcLk!C95+Run!C97-Evp!C47</f>
        <v>278.33444210526318</v>
      </c>
      <c r="D47" s="3">
        <f>PrcLk!D95+Run!D97-Evp!D47</f>
        <v>320.25401852631586</v>
      </c>
      <c r="E47" s="3">
        <f>PrcLk!E95+Run!E97-Evp!E47</f>
        <v>392.05220210526323</v>
      </c>
      <c r="F47" s="3">
        <f>PrcLk!F95+Run!F97-Evp!F47</f>
        <v>370.83517810526314</v>
      </c>
      <c r="G47" s="3">
        <f>PrcLk!G95+Run!G97-Evp!G47</f>
        <v>166.10704421052631</v>
      </c>
      <c r="H47" s="3">
        <f>PrcLk!H95+Run!H97-Evp!H47</f>
        <v>111.3372134736842</v>
      </c>
      <c r="I47" s="3">
        <f>PrcLk!I95+Run!I97-Evp!I47</f>
        <v>75.668089263157896</v>
      </c>
      <c r="J47" s="3">
        <f>PrcLk!J95+Run!J97-Evp!J47</f>
        <v>1.2196968421052645</v>
      </c>
      <c r="K47" s="3">
        <f>PrcLk!K95+Run!K97-Evp!K47</f>
        <v>177.72859957894735</v>
      </c>
      <c r="L47" s="3">
        <f>PrcLk!L95+Run!L97-Evp!L47</f>
        <v>113.81159999999998</v>
      </c>
      <c r="M47" s="3">
        <f>PrcLk!M95+Run!M97-Evp!M47</f>
        <v>306.34872926315791</v>
      </c>
      <c r="N47" s="3">
        <f t="shared" si="0"/>
        <v>2523.1567663157898</v>
      </c>
    </row>
    <row r="48" spans="1:14">
      <c r="A48">
        <v>1991</v>
      </c>
      <c r="B48" s="3">
        <f>PrcLk!B96+Run!B98-Evp!B48</f>
        <v>178.16092294736842</v>
      </c>
      <c r="C48" s="3">
        <f>PrcLk!C96+Run!C98-Evp!C48</f>
        <v>164.5976</v>
      </c>
      <c r="D48" s="3">
        <f>PrcLk!D96+Run!D98-Evp!D48</f>
        <v>423.09037978947367</v>
      </c>
      <c r="E48" s="3">
        <f>PrcLk!E96+Run!E98-Evp!E48</f>
        <v>428.23510315789474</v>
      </c>
      <c r="F48" s="3">
        <f>PrcLk!F96+Run!F98-Evp!F48</f>
        <v>205.43297347368426</v>
      </c>
      <c r="G48" s="3">
        <f>PrcLk!G96+Run!G98-Evp!G48</f>
        <v>75.277654736842095</v>
      </c>
      <c r="H48" s="3">
        <f>PrcLk!H96+Run!H98-Evp!H48</f>
        <v>64.907803789473689</v>
      </c>
      <c r="I48" s="3">
        <f>PrcLk!I96+Run!I98-Evp!I48</f>
        <v>57.196191157894745</v>
      </c>
      <c r="J48" s="3">
        <f>PrcLk!J96+Run!J98-Evp!J48</f>
        <v>-3.0640884210526309</v>
      </c>
      <c r="K48" s="3">
        <f>PrcLk!K96+Run!K98-Evp!K48</f>
        <v>54.497274105263159</v>
      </c>
      <c r="L48" s="3">
        <f>PrcLk!L96+Run!L98-Evp!L48</f>
        <v>47.448547368421046</v>
      </c>
      <c r="M48" s="3">
        <f>PrcLk!M96+Run!M98-Evp!M48</f>
        <v>92.432325894736849</v>
      </c>
      <c r="N48" s="3">
        <f t="shared" si="0"/>
        <v>1788.2126880000001</v>
      </c>
    </row>
    <row r="49" spans="1:14">
      <c r="A49">
        <v>1992</v>
      </c>
      <c r="B49" s="3">
        <f>PrcLk!B97+Run!B99-Evp!B49</f>
        <v>93.307581473684209</v>
      </c>
      <c r="C49" s="3">
        <f>PrcLk!C97+Run!C99-Evp!C49</f>
        <v>99.78799831578948</v>
      </c>
      <c r="D49" s="3">
        <f>PrcLk!D97+Run!D99-Evp!D49</f>
        <v>269.84823663157891</v>
      </c>
      <c r="E49" s="3">
        <f>PrcLk!E97+Run!E99-Evp!E49</f>
        <v>442.21507789473679</v>
      </c>
      <c r="F49" s="3">
        <f>PrcLk!F97+Run!F99-Evp!F49</f>
        <v>244.38711326315791</v>
      </c>
      <c r="G49" s="3">
        <f>PrcLk!G97+Run!G99-Evp!G49</f>
        <v>105.44000842105265</v>
      </c>
      <c r="H49" s="3">
        <f>PrcLk!H97+Run!H99-Evp!H49</f>
        <v>239.1476227368421</v>
      </c>
      <c r="I49" s="3">
        <f>PrcLk!I97+Run!I99-Evp!I49</f>
        <v>203.3458543157895</v>
      </c>
      <c r="J49" s="3">
        <f>PrcLk!J97+Run!J99-Evp!J49</f>
        <v>135.59226105263156</v>
      </c>
      <c r="K49" s="3">
        <f>PrcLk!K97+Run!K99-Evp!K49</f>
        <v>114.85895915789473</v>
      </c>
      <c r="L49" s="3">
        <f>PrcLk!L97+Run!L99-Evp!L49</f>
        <v>318.63942315789473</v>
      </c>
      <c r="M49" s="3">
        <f>PrcLk!M97+Run!M99-Evp!M49</f>
        <v>188.44692294736842</v>
      </c>
      <c r="N49" s="3">
        <f t="shared" si="0"/>
        <v>2455.0170593684211</v>
      </c>
    </row>
    <row r="50" spans="1:14">
      <c r="A50">
        <v>1993</v>
      </c>
      <c r="B50" s="3">
        <f>PrcLk!B98+Run!B100-Evp!B50</f>
        <v>309.64348715789481</v>
      </c>
      <c r="C50" s="3">
        <f>PrcLk!C98+Run!C100-Evp!C50</f>
        <v>95.989530105263157</v>
      </c>
      <c r="D50" s="3">
        <f>PrcLk!D98+Run!D100-Evp!D50</f>
        <v>206.90977768421058</v>
      </c>
      <c r="E50" s="3">
        <f>PrcLk!E98+Run!E100-Evp!E50</f>
        <v>655.87758315789461</v>
      </c>
      <c r="F50" s="3">
        <f>PrcLk!F98+Run!F100-Evp!F50</f>
        <v>237.52693557894739</v>
      </c>
      <c r="G50" s="3">
        <f>PrcLk!G98+Run!G100-Evp!G50</f>
        <v>213.99809263157897</v>
      </c>
      <c r="H50" s="3">
        <f>PrcLk!H98+Run!H100-Evp!H50</f>
        <v>85.24838905263158</v>
      </c>
      <c r="I50" s="3">
        <f>PrcLk!I98+Run!I100-Evp!I50</f>
        <v>60.522660210526325</v>
      </c>
      <c r="J50" s="3">
        <f>PrcLk!J98+Run!J100-Evp!J50</f>
        <v>54.969852631578945</v>
      </c>
      <c r="K50" s="3">
        <f>PrcLk!K98+Run!K100-Evp!K50</f>
        <v>88.680324210526294</v>
      </c>
      <c r="L50" s="3">
        <f>PrcLk!L98+Run!L100-Evp!L50</f>
        <v>149.87238736842107</v>
      </c>
      <c r="M50" s="3">
        <f>PrcLk!M98+Run!M100-Evp!M50</f>
        <v>145.4914492631579</v>
      </c>
      <c r="N50" s="3">
        <f t="shared" si="0"/>
        <v>2304.7304690526316</v>
      </c>
    </row>
    <row r="51" spans="1:14">
      <c r="A51">
        <v>1994</v>
      </c>
      <c r="B51" s="3">
        <f>PrcLk!B99+Run!B101-Evp!B51</f>
        <v>51.075082947368429</v>
      </c>
      <c r="C51" s="3">
        <f>PrcLk!C99+Run!C101-Evp!C51</f>
        <v>113.3011587368421</v>
      </c>
      <c r="D51" s="3">
        <f>PrcLk!D99+Run!D101-Evp!D51</f>
        <v>271.67468210526312</v>
      </c>
      <c r="E51" s="3">
        <f>PrcLk!E99+Run!E101-Evp!E51</f>
        <v>519.70399578947377</v>
      </c>
      <c r="F51" s="3">
        <f>PrcLk!F99+Run!F101-Evp!F51</f>
        <v>264.0470551578947</v>
      </c>
      <c r="G51" s="3">
        <f>PrcLk!G99+Run!G101-Evp!G51</f>
        <v>167.66728000000001</v>
      </c>
      <c r="H51" s="3">
        <f>PrcLk!H99+Run!H101-Evp!H51</f>
        <v>116.96090778947369</v>
      </c>
      <c r="I51" s="3">
        <f>PrcLk!I99+Run!I101-Evp!I51</f>
        <v>113.68184168421053</v>
      </c>
      <c r="J51" s="3">
        <f>PrcLk!J99+Run!J101-Evp!J51</f>
        <v>62.620610526315787</v>
      </c>
      <c r="K51" s="3">
        <f>PrcLk!K99+Run!K101-Evp!K51</f>
        <v>20.043406315789468</v>
      </c>
      <c r="L51" s="3">
        <f>PrcLk!L99+Run!L101-Evp!L51</f>
        <v>142.55054736842104</v>
      </c>
      <c r="M51" s="3">
        <f>PrcLk!M99+Run!M101-Evp!M51</f>
        <v>131.12298442105265</v>
      </c>
      <c r="N51" s="3">
        <f t="shared" si="0"/>
        <v>1974.4495528421055</v>
      </c>
    </row>
    <row r="52" spans="1:14">
      <c r="A52">
        <v>1995</v>
      </c>
      <c r="B52" s="3">
        <f>PrcLk!B100+Run!B102-Evp!B52</f>
        <v>238.44546947368423</v>
      </c>
      <c r="C52" s="3">
        <f>PrcLk!C100+Run!C102-Evp!C52</f>
        <v>54.171347368421053</v>
      </c>
      <c r="D52" s="3">
        <f>PrcLk!D100+Run!D102-Evp!D52</f>
        <v>220.69853642105267</v>
      </c>
      <c r="E52" s="3">
        <f>PrcLk!E100+Run!E102-Evp!E52</f>
        <v>121.56225263157896</v>
      </c>
      <c r="F52" s="3">
        <f>PrcLk!F100+Run!F102-Evp!F52</f>
        <v>142.02984168421051</v>
      </c>
      <c r="G52" s="3">
        <f>PrcLk!G100+Run!G102-Evp!G52</f>
        <v>82.134749473684209</v>
      </c>
      <c r="H52" s="3">
        <f>PrcLk!H100+Run!H102-Evp!H52</f>
        <v>107.41924463157895</v>
      </c>
      <c r="I52" s="3">
        <f>PrcLk!I100+Run!I102-Evp!I52</f>
        <v>40.189120842105268</v>
      </c>
      <c r="J52" s="3">
        <f>PrcLk!J100+Run!J102-Evp!J52</f>
        <v>-2.8670399999999887</v>
      </c>
      <c r="K52" s="3">
        <f>PrcLk!K100+Run!K102-Evp!K52</f>
        <v>228.82353684210531</v>
      </c>
      <c r="L52" s="3">
        <f>PrcLk!L100+Run!L102-Evp!L52</f>
        <v>229.45027368421057</v>
      </c>
      <c r="M52" s="3">
        <f>PrcLk!M100+Run!M102-Evp!M52</f>
        <v>42.92164884210527</v>
      </c>
      <c r="N52" s="3">
        <f t="shared" si="0"/>
        <v>1504.978981894737</v>
      </c>
    </row>
    <row r="53" spans="1:14">
      <c r="A53">
        <v>1996</v>
      </c>
      <c r="B53" s="3">
        <f>PrcLk!B101+Run!B103-Evp!B53</f>
        <v>269.61512252631576</v>
      </c>
      <c r="C53" s="3">
        <f>PrcLk!C101+Run!C103-Evp!C53</f>
        <v>270.63753684210519</v>
      </c>
      <c r="D53" s="3">
        <f>PrcLk!D101+Run!D103-Evp!D53</f>
        <v>216.30806063157897</v>
      </c>
      <c r="E53" s="3">
        <f>PrcLk!E101+Run!E103-Evp!E53</f>
        <v>465.51081263157897</v>
      </c>
      <c r="F53" s="3">
        <f>PrcLk!F101+Run!F103-Evp!F53</f>
        <v>476.29814399999998</v>
      </c>
      <c r="G53" s="3">
        <f>PrcLk!G101+Run!G103-Evp!G53</f>
        <v>266.57488842105261</v>
      </c>
      <c r="H53" s="3">
        <f>PrcLk!H101+Run!H103-Evp!H53</f>
        <v>186.48153515789474</v>
      </c>
      <c r="I53" s="3">
        <f>PrcLk!I101+Run!I103-Evp!I53</f>
        <v>81.079842526315787</v>
      </c>
      <c r="J53" s="3">
        <f>PrcLk!J101+Run!J103-Evp!J53</f>
        <v>166.13231157894734</v>
      </c>
      <c r="K53" s="3">
        <f>PrcLk!K101+Run!K103-Evp!K53</f>
        <v>147.61013810526316</v>
      </c>
      <c r="L53" s="3">
        <f>PrcLk!L101+Run!L103-Evp!L53</f>
        <v>235.63205473684212</v>
      </c>
      <c r="M53" s="3">
        <f>PrcLk!M101+Run!M103-Evp!M53</f>
        <v>340.47109978947367</v>
      </c>
      <c r="N53" s="3">
        <f t="shared" si="0"/>
        <v>3122.3515469473678</v>
      </c>
    </row>
    <row r="54" spans="1:14">
      <c r="A54">
        <v>1997</v>
      </c>
      <c r="B54" s="3">
        <f>PrcLk!B102+Run!B104-Evp!B54</f>
        <v>174.82565305263154</v>
      </c>
      <c r="C54" s="3">
        <f>PrcLk!C102+Run!C104-Evp!C54</f>
        <v>247.92160252631578</v>
      </c>
      <c r="D54" s="3">
        <f>PrcLk!D102+Run!D104-Evp!D54</f>
        <v>385.51336926315781</v>
      </c>
      <c r="E54" s="3">
        <f>PrcLk!E102+Run!E104-Evp!E54</f>
        <v>334.53782736842101</v>
      </c>
      <c r="F54" s="3">
        <f>PrcLk!F102+Run!F104-Evp!F54</f>
        <v>257.82169768421051</v>
      </c>
      <c r="G54" s="3">
        <f>PrcLk!G102+Run!G104-Evp!G54</f>
        <v>179.93775157894737</v>
      </c>
      <c r="H54" s="3">
        <f>PrcLk!H102+Run!H104-Evp!H54</f>
        <v>90.228831157894746</v>
      </c>
      <c r="I54" s="3">
        <f>PrcLk!I102+Run!I104-Evp!I54</f>
        <v>100.05409263157895</v>
      </c>
      <c r="J54" s="3">
        <f>PrcLk!J102+Run!J104-Evp!J54</f>
        <v>108.56927578947366</v>
      </c>
      <c r="K54" s="3">
        <f>PrcLk!K102+Run!K104-Evp!K54</f>
        <v>41.590693052631579</v>
      </c>
      <c r="L54" s="3">
        <f>PrcLk!L102+Run!L104-Evp!L54</f>
        <v>157.52234526315789</v>
      </c>
      <c r="M54" s="3">
        <f>PrcLk!M102+Run!M104-Evp!M54</f>
        <v>127.0053877894737</v>
      </c>
      <c r="N54" s="3">
        <f t="shared" si="0"/>
        <v>2205.528527157895</v>
      </c>
    </row>
    <row r="55" spans="1:14">
      <c r="A55">
        <v>1998</v>
      </c>
      <c r="B55" s="3">
        <f>PrcLk!B103+Run!B105-Evp!B55</f>
        <v>452.03664589473686</v>
      </c>
      <c r="C55" s="3">
        <f>PrcLk!C103+Run!C105-Evp!C55</f>
        <v>216.6655814736842</v>
      </c>
      <c r="D55" s="3">
        <f>PrcLk!D103+Run!D105-Evp!D55</f>
        <v>419.60382484210527</v>
      </c>
      <c r="E55" s="3">
        <f>PrcLk!E103+Run!E105-Evp!E55</f>
        <v>283.10312842105265</v>
      </c>
      <c r="F55" s="3">
        <f>PrcLk!F103+Run!F105-Evp!F55</f>
        <v>176.63247915789472</v>
      </c>
      <c r="G55" s="3">
        <f>PrcLk!G103+Run!G105-Evp!G55</f>
        <v>198.94406315789476</v>
      </c>
      <c r="H55" s="3">
        <f>PrcLk!H103+Run!H105-Evp!H55</f>
        <v>170.1767427368421</v>
      </c>
      <c r="I55" s="3">
        <f>PrcLk!I103+Run!I105-Evp!I55</f>
        <v>115.0097094736842</v>
      </c>
      <c r="J55" s="3">
        <f>PrcLk!J103+Run!J105-Evp!J55</f>
        <v>45.342240000000004</v>
      </c>
      <c r="K55" s="3">
        <f>PrcLk!K103+Run!K105-Evp!K55</f>
        <v>21.661981473684222</v>
      </c>
      <c r="L55" s="3">
        <f>PrcLk!L103+Run!L105-Evp!L55</f>
        <v>29.035924210526332</v>
      </c>
      <c r="M55" s="3">
        <f>PrcLk!M103+Run!M105-Evp!M55</f>
        <v>24.351637894736839</v>
      </c>
      <c r="N55" s="3">
        <f t="shared" si="0"/>
        <v>2152.5639587368423</v>
      </c>
    </row>
    <row r="56" spans="1:14">
      <c r="A56">
        <v>1999</v>
      </c>
      <c r="B56" s="3">
        <f>PrcLk!B104+Run!B106-Evp!B56</f>
        <v>156.63576842105266</v>
      </c>
      <c r="C56" s="3">
        <f>PrcLk!C104+Run!C106-Evp!C56</f>
        <v>145.27449768421053</v>
      </c>
      <c r="D56" s="3">
        <f>PrcLk!D104+Run!D106-Evp!D56</f>
        <v>233.91248673684208</v>
      </c>
      <c r="E56" s="3">
        <f>PrcLk!E104+Run!E106-Evp!E56</f>
        <v>253.15719999999999</v>
      </c>
      <c r="F56" s="3">
        <f>PrcLk!F104+Run!F106-Evp!F56</f>
        <v>122.36345347368422</v>
      </c>
      <c r="G56" s="3">
        <f>PrcLk!G104+Run!G106-Evp!G56</f>
        <v>102.19100210526315</v>
      </c>
      <c r="H56" s="3">
        <f>PrcLk!H104+Run!H106-Evp!H56</f>
        <v>96.022766315789482</v>
      </c>
      <c r="I56" s="3">
        <f>PrcLk!I104+Run!I106-Evp!I56</f>
        <v>21.904400842105261</v>
      </c>
      <c r="J56" s="3">
        <f>PrcLk!J104+Run!J106-Evp!J56</f>
        <v>81.241789473684236</v>
      </c>
      <c r="K56" s="3">
        <f>PrcLk!K104+Run!K106-Evp!K56</f>
        <v>63.190421894736843</v>
      </c>
      <c r="L56" s="3">
        <f>PrcLk!L104+Run!L106-Evp!L56</f>
        <v>125.27055157894738</v>
      </c>
      <c r="M56" s="3">
        <f>PrcLk!M104+Run!M106-Evp!M56</f>
        <v>80.437303578947351</v>
      </c>
      <c r="N56" s="3">
        <f t="shared" si="0"/>
        <v>1481.6016421052634</v>
      </c>
    </row>
    <row r="57" spans="1:14">
      <c r="A57">
        <v>2000</v>
      </c>
      <c r="B57" s="3">
        <f>PrcLk!B105+Run!B107-Evp!B57</f>
        <v>74.581396210526322</v>
      </c>
      <c r="C57" s="3">
        <f>PrcLk!C105+Run!C107-Evp!C57</f>
        <v>128.02104084210526</v>
      </c>
      <c r="D57" s="3">
        <f>PrcLk!D105+Run!D107-Evp!D57</f>
        <v>265.36131705263159</v>
      </c>
      <c r="E57" s="3">
        <f>PrcLk!E105+Run!E107-Evp!E57</f>
        <v>395.94357473684209</v>
      </c>
      <c r="F57" s="3">
        <f>PrcLk!F105+Run!F107-Evp!F57</f>
        <v>397.84134231578946</v>
      </c>
      <c r="G57" s="3">
        <f>PrcLk!G105+Run!G107-Evp!G57</f>
        <v>319.03931789473688</v>
      </c>
      <c r="H57" s="3">
        <f>PrcLk!H105+Run!H107-Evp!H57</f>
        <v>156.46511494736845</v>
      </c>
      <c r="I57" s="3">
        <f>PrcLk!I105+Run!I107-Evp!I57</f>
        <v>134.00628378947368</v>
      </c>
      <c r="J57" s="3">
        <f>PrcLk!J105+Run!J107-Evp!J57</f>
        <v>63.271717894736867</v>
      </c>
      <c r="K57" s="3">
        <f>PrcLk!K105+Run!K107-Evp!K57</f>
        <v>44.205685894736845</v>
      </c>
      <c r="L57" s="3">
        <f>PrcLk!L105+Run!L107-Evp!L57</f>
        <v>74.877199999999988</v>
      </c>
      <c r="M57" s="3">
        <f>PrcLk!M105+Run!M107-Evp!M57</f>
        <v>98.267036631578947</v>
      </c>
      <c r="N57" s="3">
        <f t="shared" si="0"/>
        <v>2151.881028210526</v>
      </c>
    </row>
    <row r="58" spans="1:14">
      <c r="A58">
        <v>2001</v>
      </c>
      <c r="B58" s="3">
        <f>PrcLk!B106+Run!B108-Evp!B58</f>
        <v>65.263819789473686</v>
      </c>
      <c r="C58" s="3">
        <f>PrcLk!C106+Run!C108-Evp!C58</f>
        <v>186.61969094736841</v>
      </c>
      <c r="D58" s="3">
        <f>PrcLk!D106+Run!D108-Evp!D58</f>
        <v>243.46536</v>
      </c>
      <c r="E58" s="3">
        <f>PrcLk!E106+Run!E108-Evp!E58</f>
        <v>386.5995242105264</v>
      </c>
      <c r="F58" s="3">
        <f>PrcLk!F106+Run!F108-Evp!F58</f>
        <v>185.45121936842108</v>
      </c>
      <c r="G58" s="3">
        <f>PrcLk!G106+Run!G108-Evp!G58</f>
        <v>133.08900210526312</v>
      </c>
      <c r="H58" s="3">
        <f>PrcLk!H106+Run!H108-Evp!H58</f>
        <v>52.867073684210524</v>
      </c>
      <c r="I58" s="3">
        <f>PrcLk!I106+Run!I108-Evp!I58</f>
        <v>62.099125894736829</v>
      </c>
      <c r="J58" s="3">
        <f>PrcLk!J106+Run!J108-Evp!J58</f>
        <v>52.165835789473675</v>
      </c>
      <c r="K58" s="3">
        <f>PrcLk!K106+Run!K108-Evp!K58</f>
        <v>72.806890947368416</v>
      </c>
      <c r="L58" s="3">
        <f>PrcLk!L106+Run!L108-Evp!L58</f>
        <v>110.9309052631579</v>
      </c>
      <c r="M58" s="3">
        <f>PrcLk!M106+Run!M108-Evp!M58</f>
        <v>127.06689852631577</v>
      </c>
      <c r="N58" s="3">
        <f t="shared" si="0"/>
        <v>1678.4253465263155</v>
      </c>
    </row>
    <row r="59" spans="1:14">
      <c r="A59">
        <v>2002</v>
      </c>
      <c r="B59" s="3">
        <f>PrcLk!B107+Run!B109-Evp!B59</f>
        <v>71.361162947368456</v>
      </c>
      <c r="C59" s="3">
        <f>PrcLk!C107+Run!C109-Evp!C59</f>
        <v>119.93901642105261</v>
      </c>
      <c r="D59" s="3">
        <f>PrcLk!D107+Run!D109-Evp!D59</f>
        <v>231.18966484210529</v>
      </c>
      <c r="E59" s="3">
        <f>PrcLk!E107+Run!E109-Evp!E59</f>
        <v>402.28600421052624</v>
      </c>
      <c r="F59" s="3">
        <f>PrcLk!F107+Run!F109-Evp!F59</f>
        <v>392.20118315789472</v>
      </c>
      <c r="G59" s="3">
        <f>PrcLk!G107+Run!G109-Evp!G59</f>
        <v>258.65393684210522</v>
      </c>
      <c r="H59" s="3">
        <f>PrcLk!H107+Run!H109-Evp!H59</f>
        <v>100.59229810526315</v>
      </c>
      <c r="I59" s="3">
        <f>PrcLk!I107+Run!I109-Evp!I59</f>
        <v>7.4737498947368408</v>
      </c>
      <c r="J59" s="3">
        <f>PrcLk!J107+Run!J109-Evp!J59</f>
        <v>34.861831578947353</v>
      </c>
      <c r="K59" s="3">
        <f>PrcLk!K107+Run!K109-Evp!K59</f>
        <v>17.210648421052625</v>
      </c>
      <c r="L59" s="3">
        <f>PrcLk!L107+Run!L109-Evp!L59</f>
        <v>78.400673684210531</v>
      </c>
      <c r="M59" s="3">
        <f>PrcLk!M107+Run!M109-Evp!M59</f>
        <v>43.55114273684211</v>
      </c>
      <c r="N59" s="3">
        <f t="shared" si="0"/>
        <v>1757.7213128421051</v>
      </c>
    </row>
    <row r="60" spans="1:14">
      <c r="A60">
        <v>2003</v>
      </c>
      <c r="B60" s="3">
        <f>PrcLk!B108+Run!B110-Evp!B60</f>
        <v>62.096930526315788</v>
      </c>
      <c r="C60" s="3">
        <f>PrcLk!C108+Run!C110-Evp!C60</f>
        <v>115.25508463157894</v>
      </c>
      <c r="D60" s="3">
        <f>PrcLk!D108+Run!D110-Evp!D60</f>
        <v>375.79153178947365</v>
      </c>
      <c r="E60" s="3">
        <f>PrcLk!E108+Run!E110-Evp!E60</f>
        <v>344.67146526315793</v>
      </c>
      <c r="F60" s="3">
        <f>PrcLk!F108+Run!F110-Evp!F60</f>
        <v>360.90796378947368</v>
      </c>
      <c r="G60" s="3">
        <f>PrcLk!G108+Run!G110-Evp!G60</f>
        <v>210.90159999999997</v>
      </c>
      <c r="H60" s="3">
        <f>PrcLk!H108+Run!H110-Evp!H60</f>
        <v>151.01211789473683</v>
      </c>
      <c r="I60" s="3">
        <f>PrcLk!I108+Run!I110-Evp!I60</f>
        <v>139.43252210526316</v>
      </c>
      <c r="J60" s="3">
        <f>PrcLk!J108+Run!J110-Evp!J60</f>
        <v>65.710218947368418</v>
      </c>
      <c r="K60" s="3">
        <f>PrcLk!K108+Run!K110-Evp!K60</f>
        <v>128.38089515789471</v>
      </c>
      <c r="L60" s="3">
        <f>PrcLk!L108+Run!L110-Evp!L60</f>
        <v>309.21292210526315</v>
      </c>
      <c r="M60" s="3">
        <f>PrcLk!M108+Run!M110-Evp!M60</f>
        <v>286.94828042105269</v>
      </c>
      <c r="N60" s="3">
        <f t="shared" si="0"/>
        <v>2550.3215326315785</v>
      </c>
    </row>
    <row r="61" spans="1:14">
      <c r="A61">
        <v>2004</v>
      </c>
      <c r="B61" s="3">
        <f>PrcLk!B109+Run!B111-Evp!B61</f>
        <v>129.45435789473686</v>
      </c>
      <c r="C61" s="3">
        <f>PrcLk!C109+Run!C111-Evp!C61</f>
        <v>89.614073263157891</v>
      </c>
      <c r="D61" s="3">
        <f>PrcLk!D109+Run!D111-Evp!D61</f>
        <v>355.68752926315796</v>
      </c>
      <c r="E61" s="3">
        <f>PrcLk!E109+Run!E111-Evp!E61</f>
        <v>407.21055999999999</v>
      </c>
      <c r="F61" s="3">
        <f>PrcLk!F109+Run!F111-Evp!F61</f>
        <v>366.50564463157895</v>
      </c>
      <c r="G61" s="3">
        <f>PrcLk!G109+Run!G111-Evp!G61</f>
        <v>186.02291789473685</v>
      </c>
      <c r="H61" s="3">
        <f>PrcLk!H109+Run!H111-Evp!H61</f>
        <v>227.90483705263156</v>
      </c>
      <c r="I61" s="3">
        <f>PrcLk!I109+Run!I111-Evp!I61</f>
        <v>128.02919831578947</v>
      </c>
      <c r="J61" s="3">
        <f>PrcLk!J109+Run!J111-Evp!J61</f>
        <v>246.28840421052627</v>
      </c>
      <c r="K61" s="3">
        <f>PrcLk!K109+Run!K111-Evp!K61</f>
        <v>33.844884210526331</v>
      </c>
      <c r="L61" s="3">
        <f>PrcLk!L109+Run!L111-Evp!L61</f>
        <v>132.44529684210525</v>
      </c>
      <c r="M61" s="3">
        <f>PrcLk!M109+Run!M111-Evp!M61</f>
        <v>276.35394357894739</v>
      </c>
      <c r="N61" s="3">
        <f t="shared" si="0"/>
        <v>2579.3616471578948</v>
      </c>
    </row>
    <row r="62" spans="1:14">
      <c r="A62">
        <v>2005</v>
      </c>
      <c r="B62" s="3">
        <f>PrcLk!B110+Run!B112-Evp!B62</f>
        <v>248.86863073684214</v>
      </c>
      <c r="C62" s="3">
        <f>PrcLk!C110+Run!C112-Evp!C62</f>
        <v>204.4447065263158</v>
      </c>
      <c r="D62" s="3">
        <f>PrcLk!D110+Run!D112-Evp!D62</f>
        <v>196.84051789473685</v>
      </c>
      <c r="E62" s="3">
        <f>PrcLk!E110+Run!E112-Evp!E62</f>
        <v>497.33753684210524</v>
      </c>
      <c r="F62" s="3">
        <f>PrcLk!F110+Run!F112-Evp!F62</f>
        <v>144.92063073684207</v>
      </c>
      <c r="G62" s="3">
        <f>PrcLk!G110+Run!G112-Evp!G62</f>
        <v>114.81407157894736</v>
      </c>
      <c r="H62" s="3">
        <f>PrcLk!H110+Run!H112-Evp!H62</f>
        <v>124.8308117894737</v>
      </c>
      <c r="I62" s="3">
        <f>PrcLk!I110+Run!I112-Evp!I62</f>
        <v>101.97718315789473</v>
      </c>
      <c r="J62" s="3">
        <f>PrcLk!J110+Run!J112-Evp!J62</f>
        <v>124.36891789473685</v>
      </c>
      <c r="K62" s="3">
        <f>PrcLk!K110+Run!K112-Evp!K62</f>
        <v>201.00170273684211</v>
      </c>
      <c r="L62" s="3">
        <f>PrcLk!L110+Run!L112-Evp!L62</f>
        <v>223.89750315789479</v>
      </c>
      <c r="M62" s="3">
        <f>PrcLk!M110+Run!M112-Evp!M62</f>
        <v>176.26892463157895</v>
      </c>
      <c r="N62" s="3">
        <f t="shared" si="0"/>
        <v>2359.5711376842105</v>
      </c>
    </row>
    <row r="63" spans="1:14">
      <c r="A63">
        <v>2006</v>
      </c>
      <c r="B63" s="3">
        <f>PrcLk!B111+Run!B113-Evp!B63</f>
        <v>333.46188210526321</v>
      </c>
      <c r="C63" s="3">
        <f>PrcLk!C111+Run!C113-Evp!C63</f>
        <v>228.03461473684212</v>
      </c>
      <c r="D63" s="3">
        <f>PrcLk!D111+Run!D113-Evp!D63</f>
        <v>239.47121936842109</v>
      </c>
      <c r="E63" s="3">
        <f>PrcLk!E111+Run!E113-Evp!E63</f>
        <v>225.16693894736844</v>
      </c>
      <c r="F63" s="3">
        <f>PrcLk!F111+Run!F113-Evp!F63</f>
        <v>163.97809263157893</v>
      </c>
      <c r="G63" s="3">
        <f>PrcLk!G111+Run!G113-Evp!G63</f>
        <v>181.42132631578946</v>
      </c>
      <c r="H63" s="3">
        <f>PrcLk!H111+Run!H113-Evp!H63</f>
        <v>290.27338863157894</v>
      </c>
      <c r="I63" s="3">
        <f>PrcLk!I111+Run!I113-Evp!I63</f>
        <v>43.3087292631579</v>
      </c>
      <c r="J63" s="3">
        <f>PrcLk!J111+Run!J113-Evp!J63</f>
        <v>174.25882105263159</v>
      </c>
      <c r="K63" s="3">
        <f>PrcLk!K111+Run!K113-Evp!K63</f>
        <v>321.34180294736842</v>
      </c>
      <c r="L63" s="3">
        <f>PrcLk!L111+Run!L113-Evp!L63</f>
        <v>334.44964210526319</v>
      </c>
      <c r="M63" s="3">
        <f>PrcLk!M111+Run!M113-Evp!M63</f>
        <v>317.37664336842107</v>
      </c>
      <c r="N63" s="3">
        <f t="shared" si="0"/>
        <v>2852.5431014736841</v>
      </c>
    </row>
    <row r="64" spans="1:14">
      <c r="A64">
        <v>2007</v>
      </c>
      <c r="B64" s="3">
        <f>PrcLk!B112+Run!B114-Evp!B64</f>
        <v>272.25239831578949</v>
      </c>
      <c r="C64" s="3">
        <f>PrcLk!C112+Run!C114-Evp!C64</f>
        <v>40.873449263157923</v>
      </c>
      <c r="D64" s="3">
        <f>PrcLk!D112+Run!D114-Evp!D64</f>
        <v>375.988499368421</v>
      </c>
      <c r="E64" s="3">
        <f>PrcLk!E112+Run!E114-Evp!E64</f>
        <v>449.92365052631573</v>
      </c>
      <c r="F64" s="3">
        <f>PrcLk!F112+Run!F114-Evp!F64</f>
        <v>179.88641515789473</v>
      </c>
      <c r="G64" s="3">
        <f>PrcLk!G112+Run!G114-Evp!G64</f>
        <v>91.719200000000001</v>
      </c>
      <c r="H64" s="3">
        <f>PrcLk!H112+Run!H114-Evp!H64</f>
        <v>115.94085136842104</v>
      </c>
      <c r="I64" s="3">
        <f>PrcLk!I112+Run!I114-Evp!I64</f>
        <v>9.674543157894739</v>
      </c>
      <c r="J64" s="3">
        <f>PrcLk!J112+Run!J114-Evp!J64</f>
        <v>19.691629473684216</v>
      </c>
      <c r="K64" s="3">
        <f>PrcLk!K112+Run!K114-Evp!K64</f>
        <v>86.957280000000011</v>
      </c>
      <c r="L64" s="3">
        <f>PrcLk!L112+Run!L114-Evp!L64</f>
        <v>91.867995789473696</v>
      </c>
      <c r="M64" s="3">
        <f>PrcLk!M112+Run!M114-Evp!M64</f>
        <v>198.63512000000003</v>
      </c>
      <c r="N64" s="3">
        <f t="shared" si="0"/>
        <v>1933.4110324210528</v>
      </c>
    </row>
    <row r="65" spans="1:14">
      <c r="A65">
        <v>2008</v>
      </c>
      <c r="B65" s="3">
        <f>PrcLk!B113+Run!B115-Evp!B65</f>
        <v>225.37544757894739</v>
      </c>
      <c r="C65" s="3">
        <f>PrcLk!C113+Run!C115-Evp!C65</f>
        <v>318.52665599999995</v>
      </c>
      <c r="D65" s="3">
        <f>PrcLk!D113+Run!D115-Evp!D65</f>
        <v>366.58683284210531</v>
      </c>
      <c r="E65" s="3">
        <f>PrcLk!E113+Run!E115-Evp!E65</f>
        <v>481.12865684210527</v>
      </c>
      <c r="F65" s="3">
        <f>PrcLk!F113+Run!F115-Evp!F65</f>
        <v>175.25691115789473</v>
      </c>
      <c r="G65" s="3">
        <f>PrcLk!G113+Run!G115-Evp!G65</f>
        <v>168.30331789473681</v>
      </c>
      <c r="H65" s="3">
        <f>PrcLk!H113+Run!H115-Evp!H65</f>
        <v>210.40077389473683</v>
      </c>
      <c r="I65" s="3">
        <f>PrcLk!I113+Run!I115-Evp!I65</f>
        <v>159.46680842105263</v>
      </c>
      <c r="J65" s="3">
        <f>PrcLk!J113+Run!J115-Evp!J65</f>
        <v>58.677877894736838</v>
      </c>
      <c r="K65" s="3">
        <f>PrcLk!K113+Run!K115-Evp!K65</f>
        <v>101.61432252631579</v>
      </c>
      <c r="L65" s="3">
        <f>PrcLk!L113+Run!L115-Evp!L65</f>
        <v>181.55525473684213</v>
      </c>
      <c r="M65" s="3">
        <f>PrcLk!M113+Run!M115-Evp!M65</f>
        <v>287.78521263157893</v>
      </c>
      <c r="N65" s="3">
        <f t="shared" si="0"/>
        <v>2734.6780724210525</v>
      </c>
    </row>
    <row r="66" spans="1:14">
      <c r="A66">
        <v>2009</v>
      </c>
      <c r="B66" s="3">
        <f>PrcLk!B114+Run!B116-Evp!B66</f>
        <v>148.37746357894736</v>
      </c>
      <c r="C66" s="3">
        <f>PrcLk!C114+Run!C116-Evp!C66</f>
        <v>229.6727823157895</v>
      </c>
      <c r="D66" s="3">
        <f>PrcLk!D114+Run!D116-Evp!D66</f>
        <v>365.61577094736839</v>
      </c>
      <c r="E66" s="3">
        <f>PrcLk!E114+Run!E116-Evp!E66</f>
        <v>387.37282947368425</v>
      </c>
      <c r="F66" s="3">
        <f>PrcLk!F114+Run!F116-Evp!F66</f>
        <v>254.63240421052635</v>
      </c>
      <c r="G66" s="3">
        <f>PrcLk!G114+Run!G116-Evp!G66</f>
        <v>174.05633263157895</v>
      </c>
      <c r="H66" s="3">
        <f>PrcLk!H114+Run!H116-Evp!H66</f>
        <v>191.87839494736841</v>
      </c>
      <c r="I66" s="3">
        <f>PrcLk!I114+Run!I116-Evp!I66</f>
        <v>152.26313263157897</v>
      </c>
      <c r="J66" s="3">
        <f>PrcLk!J114+Run!J116-Evp!J66</f>
        <v>22.153751578947364</v>
      </c>
      <c r="K66" s="3">
        <f>PrcLk!K114+Run!K116-Evp!K66</f>
        <v>116.43388715789473</v>
      </c>
      <c r="L66" s="3">
        <f>PrcLk!L114+Run!L116-Evp!L66</f>
        <v>103.09726736842107</v>
      </c>
      <c r="M66" s="3">
        <f>PrcLk!M114+Run!M116-Evp!M66</f>
        <v>142.86751747368419</v>
      </c>
      <c r="N66" s="3">
        <f t="shared" si="0"/>
        <v>2288.4215343157894</v>
      </c>
    </row>
    <row r="67" spans="1:14">
      <c r="A67">
        <v>2010</v>
      </c>
      <c r="B67" s="3">
        <f>PrcLk!B115+Run!B117-Evp!B67</f>
        <v>142.77581136842105</v>
      </c>
      <c r="C67" s="3">
        <f>PrcLk!C115+Run!C117-Evp!C67</f>
        <v>108.63700715789474</v>
      </c>
      <c r="D67" s="3">
        <f>PrcLk!D115+Run!D117-Evp!D67</f>
        <v>344.985068631579</v>
      </c>
      <c r="E67" s="3">
        <f>PrcLk!E115+Run!E117-Evp!E67</f>
        <v>170.89147368421052</v>
      </c>
      <c r="F67" s="3">
        <f>PrcLk!F115+Run!F117-Evp!F67</f>
        <v>149.31549810526317</v>
      </c>
      <c r="G67" s="3">
        <f>PrcLk!G115+Run!G117-Evp!G67</f>
        <v>240.86163789473684</v>
      </c>
      <c r="H67" s="3">
        <f>PrcLk!H115+Run!H117-Evp!H67</f>
        <v>152.01050694736841</v>
      </c>
      <c r="I67" s="3">
        <f>PrcLk!I115+Run!I117-Evp!I67</f>
        <v>81.533122526315779</v>
      </c>
      <c r="J67" s="3">
        <f>PrcLk!J115+Run!J117-Evp!J67</f>
        <v>66.103970526315806</v>
      </c>
      <c r="K67" s="3">
        <f>PrcLk!K115+Run!K117-Evp!K67</f>
        <v>212.17940378947372</v>
      </c>
      <c r="L67" s="3">
        <f>PrcLk!L115+Run!L117-Evp!L67</f>
        <v>149.5741305263158</v>
      </c>
      <c r="M67" s="3">
        <f>PrcLk!M115+Run!M117-Evp!M67</f>
        <v>192.61162610526316</v>
      </c>
      <c r="N67" s="3">
        <f t="shared" si="0"/>
        <v>2011.4792572631579</v>
      </c>
    </row>
    <row r="68" spans="1:14">
      <c r="N68" s="3"/>
    </row>
    <row r="69" spans="1:14">
      <c r="N69" s="3"/>
    </row>
    <row r="70" spans="1:14">
      <c r="A70" s="8" t="s">
        <v>42</v>
      </c>
      <c r="B70" s="3">
        <f>AVERAGE(B5:B67)</f>
        <v>131.90400514619884</v>
      </c>
      <c r="C70" s="3">
        <f t="shared" ref="C70:M70" si="1">AVERAGE(C5:C67)</f>
        <v>154.09242111946529</v>
      </c>
      <c r="D70" s="3">
        <f t="shared" si="1"/>
        <v>303.50560108270685</v>
      </c>
      <c r="E70" s="3">
        <f t="shared" si="1"/>
        <v>385.53803575605667</v>
      </c>
      <c r="F70" s="3">
        <f t="shared" si="1"/>
        <v>243.11637770426069</v>
      </c>
      <c r="G70" s="3">
        <f t="shared" si="1"/>
        <v>161.19110643274854</v>
      </c>
      <c r="H70" s="3">
        <f t="shared" si="1"/>
        <v>119.62635869674186</v>
      </c>
      <c r="I70" s="3">
        <f t="shared" si="1"/>
        <v>84.66883595655807</v>
      </c>
      <c r="J70" s="3">
        <f t="shared" si="1"/>
        <v>67.918957460317444</v>
      </c>
      <c r="K70" s="3">
        <f t="shared" si="1"/>
        <v>86.3383012063492</v>
      </c>
      <c r="L70" s="3">
        <f t="shared" ref="L70:N70" si="2">AVERAGE(L5:L67)</f>
        <v>135.21876644945698</v>
      </c>
      <c r="M70" s="3">
        <f t="shared" si="2"/>
        <v>144.10857730994147</v>
      </c>
      <c r="N70" s="3">
        <f t="shared" si="2"/>
        <v>2017.2273443208016</v>
      </c>
    </row>
    <row r="71" spans="1:14">
      <c r="A71" s="8" t="s">
        <v>43</v>
      </c>
      <c r="B71" s="3">
        <f>MAX(B5:B67)</f>
        <v>452.03664589473686</v>
      </c>
      <c r="C71" s="3">
        <f t="shared" ref="C71:M71" si="3">MAX(C5:C67)</f>
        <v>388.44209347368428</v>
      </c>
      <c r="D71" s="3">
        <f t="shared" si="3"/>
        <v>531.28138357894738</v>
      </c>
      <c r="E71" s="3">
        <f t="shared" si="3"/>
        <v>655.87758315789461</v>
      </c>
      <c r="F71" s="3">
        <f t="shared" si="3"/>
        <v>476.29814399999998</v>
      </c>
      <c r="G71" s="3">
        <f t="shared" si="3"/>
        <v>330.4022231578947</v>
      </c>
      <c r="H71" s="3">
        <f t="shared" si="3"/>
        <v>290.27338863157894</v>
      </c>
      <c r="I71" s="3">
        <f t="shared" si="3"/>
        <v>203.3458543157895</v>
      </c>
      <c r="J71" s="3">
        <f t="shared" si="3"/>
        <v>262.35765473684211</v>
      </c>
      <c r="K71" s="3">
        <f t="shared" si="3"/>
        <v>321.34180294736842</v>
      </c>
      <c r="L71" s="3">
        <f t="shared" ref="L71:N71" si="4">MAX(L5:L67)</f>
        <v>334.44964210526319</v>
      </c>
      <c r="M71" s="3">
        <f t="shared" si="4"/>
        <v>340.47109978947367</v>
      </c>
      <c r="N71" s="3">
        <f t="shared" si="4"/>
        <v>3122.3515469473678</v>
      </c>
    </row>
    <row r="72" spans="1:14">
      <c r="A72" s="8" t="s">
        <v>44</v>
      </c>
      <c r="B72" s="3">
        <f>MIN(B5:B67)</f>
        <v>-37.663254736842106</v>
      </c>
      <c r="C72" s="3">
        <f t="shared" ref="C72:M72" si="5">MIN(C5:C67)</f>
        <v>12.829758315789476</v>
      </c>
      <c r="D72" s="3">
        <f t="shared" si="5"/>
        <v>138.28142315789472</v>
      </c>
      <c r="E72" s="3">
        <f t="shared" si="5"/>
        <v>121.56225263157896</v>
      </c>
      <c r="F72" s="3">
        <f t="shared" si="5"/>
        <v>95.966095157894756</v>
      </c>
      <c r="G72" s="3">
        <f t="shared" si="5"/>
        <v>57.125616842105273</v>
      </c>
      <c r="H72" s="3">
        <f t="shared" si="5"/>
        <v>34.756475789473683</v>
      </c>
      <c r="I72" s="3">
        <f t="shared" si="5"/>
        <v>0.89972631578947926</v>
      </c>
      <c r="J72" s="3">
        <f t="shared" si="5"/>
        <v>-29.601764210526312</v>
      </c>
      <c r="K72" s="3">
        <f t="shared" si="5"/>
        <v>-28.069195789473696</v>
      </c>
      <c r="L72" s="3">
        <f t="shared" ref="L72:N72" si="6">MIN(L5:L67)</f>
        <v>4.1297852631578991</v>
      </c>
      <c r="M72" s="3">
        <f t="shared" si="6"/>
        <v>-60.068527157894749</v>
      </c>
      <c r="N72" s="3">
        <f t="shared" si="6"/>
        <v>1231.1537381052633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50</v>
      </c>
    </row>
    <row r="2" spans="1:14">
      <c r="A2" t="s">
        <v>16</v>
      </c>
    </row>
    <row r="3" spans="1:14">
      <c r="N3" s="26" t="s">
        <v>105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5" t="s">
        <v>106</v>
      </c>
    </row>
    <row r="5" spans="1:14">
      <c r="A5">
        <v>1948</v>
      </c>
      <c r="B5" s="3">
        <f>PrcLd!B70+Run!B55-Evp!B5</f>
        <v>-1.8150324210526207</v>
      </c>
      <c r="C5" s="3">
        <f>PrcLd!C70+Run!C55-Evp!C5</f>
        <v>152.12583410526315</v>
      </c>
      <c r="D5" s="3">
        <f>PrcLd!D70+Run!D55-Evp!D5</f>
        <v>506.03852715789463</v>
      </c>
      <c r="E5" s="3">
        <f>PrcLd!E70+Run!E55-Evp!E5</f>
        <v>352.87447157894735</v>
      </c>
      <c r="F5" s="3">
        <f>PrcLd!F70+Run!F55-Evp!F5</f>
        <v>297.54092378947365</v>
      </c>
      <c r="G5" s="3">
        <f>PrcLd!G70+Run!G55-Evp!G5</f>
        <v>178.95183157894738</v>
      </c>
      <c r="H5" s="3">
        <f>PrcLd!H70+Run!H55-Evp!H5</f>
        <v>109.09198231578947</v>
      </c>
      <c r="I5" s="3">
        <f>PrcLd!I70+Run!I55-Evp!I5</f>
        <v>60.395504842105268</v>
      </c>
      <c r="J5" s="3">
        <f>PrcLd!J70+Run!J55-Evp!J5</f>
        <v>-10.160345263157893</v>
      </c>
      <c r="K5" s="3">
        <f>PrcLd!K70+Run!K55-Evp!K5</f>
        <v>34.985169684210533</v>
      </c>
      <c r="L5" s="3">
        <f>PrcLd!L70+Run!L55-Evp!L5</f>
        <v>134.34879999999998</v>
      </c>
      <c r="M5" s="3">
        <f>PrcLd!M70+Run!M55-Evp!M5</f>
        <v>38.206679578947345</v>
      </c>
      <c r="N5" s="3">
        <f>SUM(B5:M5)</f>
        <v>1852.5843469473682</v>
      </c>
    </row>
    <row r="6" spans="1:14">
      <c r="A6">
        <v>1949</v>
      </c>
      <c r="B6" s="3">
        <f>PrcLd!B71+Run!B56-Evp!B6</f>
        <v>193.81056252631578</v>
      </c>
      <c r="C6" s="3">
        <f>PrcLd!C71+Run!C56-Evp!C6</f>
        <v>241.28977684210525</v>
      </c>
      <c r="D6" s="3">
        <f>PrcLd!D71+Run!D56-Evp!D6</f>
        <v>248.12190399999997</v>
      </c>
      <c r="E6" s="3">
        <f>PrcLd!E71+Run!E56-Evp!E6</f>
        <v>298.86402105263159</v>
      </c>
      <c r="F6" s="3">
        <f>PrcLd!F71+Run!F56-Evp!F6</f>
        <v>133.18619536842104</v>
      </c>
      <c r="G6" s="3">
        <f>PrcLd!G71+Run!G56-Evp!G6</f>
        <v>69.365616842105268</v>
      </c>
      <c r="H6" s="3">
        <f>PrcLd!H71+Run!H56-Evp!H6</f>
        <v>74.719077894736841</v>
      </c>
      <c r="I6" s="3">
        <f>PrcLd!I71+Run!I56-Evp!I6</f>
        <v>41.269692631578948</v>
      </c>
      <c r="J6" s="3">
        <f>PrcLd!J71+Run!J56-Evp!J6</f>
        <v>50.696206315789453</v>
      </c>
      <c r="K6" s="3">
        <f>PrcLd!K71+Run!K56-Evp!K6</f>
        <v>50.479328842105268</v>
      </c>
      <c r="L6" s="3">
        <f>PrcLd!L71+Run!L56-Evp!L6</f>
        <v>22.64612210526316</v>
      </c>
      <c r="M6" s="3">
        <f>PrcLd!M71+Run!M56-Evp!M6</f>
        <v>131.69408168421052</v>
      </c>
      <c r="N6" s="3">
        <f t="shared" ref="N6:N67" si="0">SUM(B6:M6)</f>
        <v>1556.142586105263</v>
      </c>
    </row>
    <row r="7" spans="1:14">
      <c r="A7">
        <v>1950</v>
      </c>
      <c r="B7" s="3">
        <f>PrcLd!B72+Run!B57-Evp!B7</f>
        <v>233.27796800000004</v>
      </c>
      <c r="C7" s="3">
        <f>PrcLd!C72+Run!C57-Evp!C7</f>
        <v>114.22440757894741</v>
      </c>
      <c r="D7" s="3">
        <f>PrcLd!D72+Run!D57-Evp!D7</f>
        <v>318.19535831578941</v>
      </c>
      <c r="E7" s="3">
        <f>PrcLd!E72+Run!E57-Evp!E7</f>
        <v>450.28675368421051</v>
      </c>
      <c r="F7" s="3">
        <f>PrcLd!F72+Run!F57-Evp!F7</f>
        <v>170.32473094736844</v>
      </c>
      <c r="G7" s="3">
        <f>PrcLd!G72+Run!G57-Evp!G7</f>
        <v>147.84871578947366</v>
      </c>
      <c r="H7" s="3">
        <f>PrcLd!H72+Run!H57-Evp!H7</f>
        <v>110.85546694736843</v>
      </c>
      <c r="I7" s="3">
        <f>PrcLd!I72+Run!I57-Evp!I7</f>
        <v>91.576664421052627</v>
      </c>
      <c r="J7" s="3">
        <f>PrcLd!J72+Run!J57-Evp!J7</f>
        <v>36.957465263157886</v>
      </c>
      <c r="K7" s="3">
        <f>PrcLd!K72+Run!K57-Evp!K7</f>
        <v>82.651315368421038</v>
      </c>
      <c r="L7" s="3">
        <f>PrcLd!L72+Run!L57-Evp!L7</f>
        <v>172.19039999999998</v>
      </c>
      <c r="M7" s="3">
        <f>PrcLd!M72+Run!M57-Evp!M7</f>
        <v>182.2833743157895</v>
      </c>
      <c r="N7" s="3">
        <f t="shared" si="0"/>
        <v>2110.6726206315789</v>
      </c>
    </row>
    <row r="8" spans="1:14">
      <c r="A8">
        <v>1951</v>
      </c>
      <c r="B8" s="3">
        <f>PrcLd!B73+Run!B58-Evp!B8</f>
        <v>232.34708884210528</v>
      </c>
      <c r="C8" s="3">
        <f>PrcLd!C73+Run!C58-Evp!C8</f>
        <v>262.45727242105266</v>
      </c>
      <c r="D8" s="3">
        <f>PrcLd!D73+Run!D58-Evp!D8</f>
        <v>423.421584</v>
      </c>
      <c r="E8" s="3">
        <f>PrcLd!E73+Run!E58-Evp!E8</f>
        <v>541.42649263157887</v>
      </c>
      <c r="F8" s="3">
        <f>PrcLd!F73+Run!F58-Evp!F8</f>
        <v>180.90735242105265</v>
      </c>
      <c r="G8" s="3">
        <f>PrcLd!G73+Run!G58-Evp!G8</f>
        <v>169.94659789473687</v>
      </c>
      <c r="H8" s="3">
        <f>PrcLd!H73+Run!H58-Evp!H8</f>
        <v>191.87882863157895</v>
      </c>
      <c r="I8" s="3">
        <f>PrcLd!I73+Run!I58-Evp!I8</f>
        <v>58.404553263157887</v>
      </c>
      <c r="J8" s="3">
        <f>PrcLd!J73+Run!J58-Evp!J8</f>
        <v>41.398892631578946</v>
      </c>
      <c r="K8" s="3">
        <f>PrcLd!K73+Run!K58-Evp!K8</f>
        <v>32.447871157894738</v>
      </c>
      <c r="L8" s="3">
        <f>PrcLd!L73+Run!L58-Evp!L8</f>
        <v>105.65080421052632</v>
      </c>
      <c r="M8" s="3">
        <f>PrcLd!M73+Run!M58-Evp!M8</f>
        <v>149.50090694736843</v>
      </c>
      <c r="N8" s="3">
        <f t="shared" si="0"/>
        <v>2389.7882450526317</v>
      </c>
    </row>
    <row r="9" spans="1:14">
      <c r="A9">
        <v>1952</v>
      </c>
      <c r="B9" s="3">
        <f>PrcLd!B74+Run!B59-Evp!B9</f>
        <v>223.9559427368421</v>
      </c>
      <c r="C9" s="3">
        <f>PrcLd!C74+Run!C59-Evp!C9</f>
        <v>203.753984</v>
      </c>
      <c r="D9" s="3">
        <f>PrcLd!D74+Run!D59-Evp!D9</f>
        <v>332.44422231578943</v>
      </c>
      <c r="E9" s="3">
        <f>PrcLd!E74+Run!E59-Evp!E9</f>
        <v>399.7541052631579</v>
      </c>
      <c r="F9" s="3">
        <f>PrcLd!F74+Run!F59-Evp!F9</f>
        <v>262.03301389473683</v>
      </c>
      <c r="G9" s="3">
        <f>PrcLd!G74+Run!G59-Evp!G9</f>
        <v>114.72066526315787</v>
      </c>
      <c r="H9" s="3">
        <f>PrcLd!H74+Run!H59-Evp!H9</f>
        <v>117.04521347368419</v>
      </c>
      <c r="I9" s="3">
        <f>PrcLd!I74+Run!I59-Evp!I9</f>
        <v>59.77243536842105</v>
      </c>
      <c r="J9" s="3">
        <f>PrcLd!J74+Run!J59-Evp!J9</f>
        <v>34.712134736842103</v>
      </c>
      <c r="K9" s="3">
        <f>PrcLd!K74+Run!K59-Evp!K9</f>
        <v>-21.769195789473699</v>
      </c>
      <c r="L9" s="3">
        <f>PrcLd!L74+Run!L59-Evp!L9</f>
        <v>73.133810526315798</v>
      </c>
      <c r="M9" s="3">
        <f>PrcLd!M74+Run!M59-Evp!M9</f>
        <v>134.74781726315791</v>
      </c>
      <c r="N9" s="3">
        <f t="shared" si="0"/>
        <v>1934.3041490526314</v>
      </c>
    </row>
    <row r="10" spans="1:14">
      <c r="A10">
        <v>1953</v>
      </c>
      <c r="B10" s="3">
        <f>PrcLd!B75+Run!B60-Evp!B10</f>
        <v>111.60335326315789</v>
      </c>
      <c r="C10" s="3">
        <f>PrcLd!C75+Run!C60-Evp!C10</f>
        <v>116.62058947368421</v>
      </c>
      <c r="D10" s="3">
        <f>PrcLd!D75+Run!D60-Evp!D10</f>
        <v>323.94311242105266</v>
      </c>
      <c r="E10" s="3">
        <f>PrcLd!E75+Run!E60-Evp!E10</f>
        <v>234.50969684210528</v>
      </c>
      <c r="F10" s="3">
        <f>PrcLd!F75+Run!F60-Evp!F10</f>
        <v>345.2717970526316</v>
      </c>
      <c r="G10" s="3">
        <f>PrcLd!G75+Run!G60-Evp!G10</f>
        <v>118.02619789473684</v>
      </c>
      <c r="H10" s="3">
        <f>PrcLd!H75+Run!H60-Evp!H10</f>
        <v>91.016230736842118</v>
      </c>
      <c r="I10" s="3">
        <f>PrcLd!I75+Run!I60-Evp!I10</f>
        <v>80.819708631578948</v>
      </c>
      <c r="J10" s="3">
        <f>PrcLd!J75+Run!J60-Evp!J10</f>
        <v>46.41201684210526</v>
      </c>
      <c r="K10" s="3">
        <f>PrcLd!K75+Run!K60-Evp!K10</f>
        <v>4.3017145263157914</v>
      </c>
      <c r="L10" s="3">
        <f>PrcLd!L75+Run!L60-Evp!L10</f>
        <v>32.565978947368407</v>
      </c>
      <c r="M10" s="3">
        <f>PrcLd!M75+Run!M60-Evp!M10</f>
        <v>74.928565894736849</v>
      </c>
      <c r="N10" s="3">
        <f t="shared" si="0"/>
        <v>1580.0189625263163</v>
      </c>
    </row>
    <row r="11" spans="1:14">
      <c r="A11">
        <v>1954</v>
      </c>
      <c r="B11" s="3">
        <f>PrcLd!B76+Run!B61-Evp!B11</f>
        <v>32.898398315789464</v>
      </c>
      <c r="C11" s="3">
        <f>PrcLd!C76+Run!C61-Evp!C11</f>
        <v>295.47018610526317</v>
      </c>
      <c r="D11" s="3">
        <f>PrcLd!D76+Run!D61-Evp!D11</f>
        <v>329.13692378947377</v>
      </c>
      <c r="E11" s="3">
        <f>PrcLd!E76+Run!E61-Evp!E11</f>
        <v>478.75408421052634</v>
      </c>
      <c r="F11" s="3">
        <f>PrcLd!F76+Run!F61-Evp!F11</f>
        <v>260.92052631578952</v>
      </c>
      <c r="G11" s="3">
        <f>PrcLd!G76+Run!G61-Evp!G11</f>
        <v>163.97605473684209</v>
      </c>
      <c r="H11" s="3">
        <f>PrcLd!H76+Run!H61-Evp!H11</f>
        <v>49.766475789473688</v>
      </c>
      <c r="I11" s="3">
        <f>PrcLd!I76+Run!I61-Evp!I11</f>
        <v>74.674567578947375</v>
      </c>
      <c r="J11" s="3">
        <f>PrcLd!J76+Run!J61-Evp!J11</f>
        <v>83.394720000000021</v>
      </c>
      <c r="K11" s="3">
        <f>PrcLd!K76+Run!K61-Evp!K11</f>
        <v>134.75364547368423</v>
      </c>
      <c r="L11" s="3">
        <f>PrcLd!L76+Run!L61-Evp!L11</f>
        <v>128.10698105263157</v>
      </c>
      <c r="M11" s="3">
        <f>PrcLd!M76+Run!M61-Evp!M11</f>
        <v>165.23335999999995</v>
      </c>
      <c r="N11" s="3">
        <f t="shared" si="0"/>
        <v>2197.0859233684214</v>
      </c>
    </row>
    <row r="12" spans="1:14">
      <c r="A12">
        <v>1955</v>
      </c>
      <c r="B12" s="3">
        <f>PrcLd!B77+Run!B62-Evp!B12</f>
        <v>85.25015747368424</v>
      </c>
      <c r="C12" s="3">
        <f>PrcLd!C77+Run!C62-Evp!C12</f>
        <v>110.35502315789475</v>
      </c>
      <c r="D12" s="3">
        <f>PrcLd!D77+Run!D62-Evp!D12</f>
        <v>478.22614063157897</v>
      </c>
      <c r="E12" s="3">
        <f>PrcLd!E77+Run!E62-Evp!E12</f>
        <v>403.01309052631575</v>
      </c>
      <c r="F12" s="3">
        <f>PrcLd!F77+Run!F62-Evp!F12</f>
        <v>148.10883621052631</v>
      </c>
      <c r="G12" s="3">
        <f>PrcLd!G77+Run!G62-Evp!G12</f>
        <v>89.947486315789476</v>
      </c>
      <c r="H12" s="3">
        <f>PrcLd!H77+Run!H62-Evp!H12</f>
        <v>59.603878736842113</v>
      </c>
      <c r="I12" s="3">
        <f>PrcLd!I77+Run!I62-Evp!I12</f>
        <v>99.846474947368421</v>
      </c>
      <c r="J12" s="3">
        <f>PrcLd!J77+Run!J62-Evp!J12</f>
        <v>-3.1421852631578986</v>
      </c>
      <c r="K12" s="3">
        <f>PrcLd!K77+Run!K62-Evp!K12</f>
        <v>290.75213726315792</v>
      </c>
      <c r="L12" s="3">
        <f>PrcLd!L77+Run!L62-Evp!L12</f>
        <v>109.33026105263157</v>
      </c>
      <c r="M12" s="3">
        <f>PrcLd!M77+Run!M62-Evp!M12</f>
        <v>43.318792421052649</v>
      </c>
      <c r="N12" s="3">
        <f t="shared" si="0"/>
        <v>1914.6100934736844</v>
      </c>
    </row>
    <row r="13" spans="1:14">
      <c r="A13">
        <v>1956</v>
      </c>
      <c r="B13" s="3">
        <f>PrcLd!B78+Run!B63-Evp!B13</f>
        <v>36.915023999999988</v>
      </c>
      <c r="C13" s="3">
        <f>PrcLd!C78+Run!C63-Evp!C13</f>
        <v>126.65169010526313</v>
      </c>
      <c r="D13" s="3">
        <f>PrcLd!D78+Run!D63-Evp!D13</f>
        <v>370.83281599999998</v>
      </c>
      <c r="E13" s="3">
        <f>PrcLd!E78+Run!E63-Evp!E13</f>
        <v>568.03405052631581</v>
      </c>
      <c r="F13" s="3">
        <f>PrcLd!F78+Run!F63-Evp!F13</f>
        <v>417.88299536842101</v>
      </c>
      <c r="G13" s="3">
        <f>PrcLd!G78+Run!G63-Evp!G13</f>
        <v>173.5205894736842</v>
      </c>
      <c r="H13" s="3">
        <f>PrcLd!H78+Run!H63-Evp!H13</f>
        <v>130.99717810526317</v>
      </c>
      <c r="I13" s="3">
        <f>PrcLd!I78+Run!I63-Evp!I13</f>
        <v>132.01805978947368</v>
      </c>
      <c r="J13" s="3">
        <f>PrcLd!J78+Run!J63-Evp!J13</f>
        <v>81.877263157894731</v>
      </c>
      <c r="K13" s="3">
        <f>PrcLd!K78+Run!K63-Evp!K13</f>
        <v>29.773901473684212</v>
      </c>
      <c r="L13" s="3">
        <f>PrcLd!L78+Run!L63-Evp!L13</f>
        <v>37.998682105263143</v>
      </c>
      <c r="M13" s="3">
        <f>PrcLd!M78+Run!M63-Evp!M13</f>
        <v>127.26172631578947</v>
      </c>
      <c r="N13" s="3">
        <f t="shared" si="0"/>
        <v>2233.7639764210526</v>
      </c>
    </row>
    <row r="14" spans="1:14">
      <c r="A14">
        <v>1957</v>
      </c>
      <c r="B14" s="3">
        <f>PrcLd!B79+Run!B64-Evp!B14</f>
        <v>130.40135326315786</v>
      </c>
      <c r="C14" s="3">
        <f>PrcLd!C79+Run!C64-Evp!C14</f>
        <v>142.61062989473683</v>
      </c>
      <c r="D14" s="3">
        <f>PrcLd!D79+Run!D64-Evp!D14</f>
        <v>232.19949389473686</v>
      </c>
      <c r="E14" s="3">
        <f>PrcLd!E79+Run!E64-Evp!E14</f>
        <v>284.49418526315787</v>
      </c>
      <c r="F14" s="3">
        <f>PrcLd!F79+Run!F64-Evp!F14</f>
        <v>230.26860715789473</v>
      </c>
      <c r="G14" s="3">
        <f>PrcLd!G79+Run!G64-Evp!G14</f>
        <v>192.66049263157896</v>
      </c>
      <c r="H14" s="3">
        <f>PrcLd!H79+Run!H64-Evp!H14</f>
        <v>121.1875225263158</v>
      </c>
      <c r="I14" s="3">
        <f>PrcLd!I79+Run!I64-Evp!I14</f>
        <v>7.319726315789481</v>
      </c>
      <c r="J14" s="3">
        <f>PrcLd!J79+Run!J64-Evp!J14</f>
        <v>67.725650526315789</v>
      </c>
      <c r="K14" s="3">
        <f>PrcLd!K79+Run!K64-Evp!K14</f>
        <v>3.0929296842105174</v>
      </c>
      <c r="L14" s="3">
        <f>PrcLd!L79+Run!L64-Evp!L14</f>
        <v>35.644425263157899</v>
      </c>
      <c r="M14" s="3">
        <f>PrcLd!M79+Run!M64-Evp!M14</f>
        <v>163.56035368421047</v>
      </c>
      <c r="N14" s="3">
        <f t="shared" si="0"/>
        <v>1611.165370105263</v>
      </c>
    </row>
    <row r="15" spans="1:14">
      <c r="A15">
        <v>1958</v>
      </c>
      <c r="B15" s="3">
        <f>PrcLd!B80+Run!B65-Evp!B15</f>
        <v>53.116642526315786</v>
      </c>
      <c r="C15" s="3">
        <f>PrcLd!C80+Run!C65-Evp!C15</f>
        <v>59.361091368421057</v>
      </c>
      <c r="D15" s="3">
        <f>PrcLd!D80+Run!D65-Evp!D15</f>
        <v>260.77048252631579</v>
      </c>
      <c r="E15" s="3">
        <f>PrcLd!E80+Run!E65-Evp!E15</f>
        <v>350.51909052631578</v>
      </c>
      <c r="F15" s="3">
        <f>PrcLd!F80+Run!F65-Evp!F15</f>
        <v>198.40066694736842</v>
      </c>
      <c r="G15" s="3">
        <f>PrcLd!G80+Run!G65-Evp!G15</f>
        <v>187.36795368421053</v>
      </c>
      <c r="H15" s="3">
        <f>PrcLd!H80+Run!H65-Evp!H15</f>
        <v>142.89190568421049</v>
      </c>
      <c r="I15" s="3">
        <f>PrcLd!I80+Run!I65-Evp!I15</f>
        <v>85.045678315789473</v>
      </c>
      <c r="J15" s="3">
        <f>PrcLd!J80+Run!J65-Evp!J15</f>
        <v>143.36781052631579</v>
      </c>
      <c r="K15" s="3">
        <f>PrcLd!K80+Run!K65-Evp!K15</f>
        <v>81.315594947368396</v>
      </c>
      <c r="L15" s="3">
        <f>PrcLd!L80+Run!L65-Evp!L15</f>
        <v>97.52734315789472</v>
      </c>
      <c r="M15" s="3">
        <f>PrcLd!M80+Run!M65-Evp!M15</f>
        <v>15.799846736842142</v>
      </c>
      <c r="N15" s="3">
        <f t="shared" si="0"/>
        <v>1675.4841069473687</v>
      </c>
    </row>
    <row r="16" spans="1:14">
      <c r="A16">
        <v>1959</v>
      </c>
      <c r="B16" s="3">
        <f>PrcLd!B81+Run!B66-Evp!B16</f>
        <v>151.03770189473687</v>
      </c>
      <c r="C16" s="3">
        <f>PrcLd!C81+Run!C66-Evp!C16</f>
        <v>168.72474610526314</v>
      </c>
      <c r="D16" s="3">
        <f>PrcLd!D81+Run!D66-Evp!D16</f>
        <v>315.52678652631573</v>
      </c>
      <c r="E16" s="3">
        <f>PrcLd!E81+Run!E66-Evp!E16</f>
        <v>534.84858947368423</v>
      </c>
      <c r="F16" s="3">
        <f>PrcLd!F81+Run!F66-Evp!F16</f>
        <v>193.03088336842106</v>
      </c>
      <c r="G16" s="3">
        <f>PrcLd!G81+Run!G66-Evp!G16</f>
        <v>107.10321684210525</v>
      </c>
      <c r="H16" s="3">
        <f>PrcLd!H81+Run!H66-Evp!H16</f>
        <v>134.06023157894739</v>
      </c>
      <c r="I16" s="3">
        <f>PrcLd!I81+Run!I66-Evp!I16</f>
        <v>111.05979957894736</v>
      </c>
      <c r="J16" s="3">
        <f>PrcLd!J81+Run!J66-Evp!J16</f>
        <v>18.880370526315801</v>
      </c>
      <c r="K16" s="3">
        <f>PrcLd!K81+Run!K66-Evp!K16</f>
        <v>129.72855663157895</v>
      </c>
      <c r="L16" s="3">
        <f>PrcLd!L81+Run!L66-Evp!L16</f>
        <v>137.80142736842103</v>
      </c>
      <c r="M16" s="3">
        <f>PrcLd!M81+Run!M66-Evp!M16</f>
        <v>271.14824252631576</v>
      </c>
      <c r="N16" s="3">
        <f t="shared" si="0"/>
        <v>2272.9505524210526</v>
      </c>
    </row>
    <row r="17" spans="1:14">
      <c r="A17">
        <v>1960</v>
      </c>
      <c r="B17" s="3">
        <f>PrcLd!B82+Run!B67-Evp!B17</f>
        <v>154.85590400000001</v>
      </c>
      <c r="C17" s="3">
        <f>PrcLd!C82+Run!C67-Evp!C17</f>
        <v>260.95062315789482</v>
      </c>
      <c r="D17" s="3">
        <f>PrcLd!D82+Run!D67-Evp!D17</f>
        <v>156.31590400000002</v>
      </c>
      <c r="E17" s="3">
        <f>PrcLd!E82+Run!E67-Evp!E17</f>
        <v>638.38344421052636</v>
      </c>
      <c r="F17" s="3">
        <f>PrcLd!F82+Run!F67-Evp!F17</f>
        <v>325.99515200000002</v>
      </c>
      <c r="G17" s="3">
        <f>PrcLd!G82+Run!G67-Evp!G17</f>
        <v>217.60776000000001</v>
      </c>
      <c r="H17" s="3">
        <f>PrcLd!H82+Run!H67-Evp!H17</f>
        <v>92.948686315789473</v>
      </c>
      <c r="I17" s="3">
        <f>PrcLd!I82+Run!I67-Evp!I17</f>
        <v>66.007654736842113</v>
      </c>
      <c r="J17" s="3">
        <f>PrcLd!J82+Run!J67-Evp!J17</f>
        <v>3.6726273684210469</v>
      </c>
      <c r="K17" s="3">
        <f>PrcLd!K82+Run!K67-Evp!K17</f>
        <v>10.64363705263159</v>
      </c>
      <c r="L17" s="3">
        <f>PrcLd!L82+Run!L67-Evp!L17</f>
        <v>34.211578947368409</v>
      </c>
      <c r="M17" s="3">
        <f>PrcLd!M82+Run!M67-Evp!M17</f>
        <v>-59.168527157894744</v>
      </c>
      <c r="N17" s="3">
        <f t="shared" si="0"/>
        <v>1902.4244446315793</v>
      </c>
    </row>
    <row r="18" spans="1:14">
      <c r="A18">
        <v>1961</v>
      </c>
      <c r="B18" s="3">
        <f>PrcLd!B83+Run!B68-Evp!B18</f>
        <v>-34.483254736842113</v>
      </c>
      <c r="C18" s="3">
        <f>PrcLd!C83+Run!C68-Evp!C18</f>
        <v>164.68293557894737</v>
      </c>
      <c r="D18" s="3">
        <f>PrcLd!D83+Run!D68-Evp!D18</f>
        <v>286.6412749473684</v>
      </c>
      <c r="E18" s="3">
        <f>PrcLd!E83+Run!E68-Evp!E18</f>
        <v>402.69797894736848</v>
      </c>
      <c r="F18" s="3">
        <f>PrcLd!F83+Run!F68-Evp!F18</f>
        <v>277.6142265263158</v>
      </c>
      <c r="G18" s="3">
        <f>PrcLd!G83+Run!G68-Evp!G18</f>
        <v>236.79117473684212</v>
      </c>
      <c r="H18" s="3">
        <f>PrcLd!H83+Run!H68-Evp!H18</f>
        <v>157.11668126315789</v>
      </c>
      <c r="I18" s="3">
        <f>PrcLd!I83+Run!I68-Evp!I18</f>
        <v>99.123013052631578</v>
      </c>
      <c r="J18" s="3">
        <f>PrcLd!J83+Run!J68-Evp!J18</f>
        <v>14.545957894736844</v>
      </c>
      <c r="K18" s="3">
        <f>PrcLd!K83+Run!K68-Evp!K18</f>
        <v>7.1989288421052606</v>
      </c>
      <c r="L18" s="3">
        <f>PrcLd!L83+Run!L68-Evp!L18</f>
        <v>50.337810526315806</v>
      </c>
      <c r="M18" s="3">
        <f>PrcLd!M83+Run!M68-Evp!M18</f>
        <v>58.265476210526302</v>
      </c>
      <c r="N18" s="3">
        <f t="shared" si="0"/>
        <v>1720.5322037894737</v>
      </c>
    </row>
    <row r="19" spans="1:14">
      <c r="A19">
        <v>1962</v>
      </c>
      <c r="B19" s="3">
        <f>PrcLd!B84+Run!B69-Evp!B19</f>
        <v>58.821504842105284</v>
      </c>
      <c r="C19" s="3">
        <f>PrcLd!C84+Run!C69-Evp!C19</f>
        <v>82.633809684210519</v>
      </c>
      <c r="D19" s="3">
        <f>PrcLd!D84+Run!D69-Evp!D19</f>
        <v>242.24121431578945</v>
      </c>
      <c r="E19" s="3">
        <f>PrcLd!E84+Run!E69-Evp!E19</f>
        <v>359.38869473684213</v>
      </c>
      <c r="F19" s="3">
        <f>PrcLd!F84+Run!F69-Evp!F19</f>
        <v>162.10332294736841</v>
      </c>
      <c r="G19" s="3">
        <f>PrcLd!G84+Run!G69-Evp!G19</f>
        <v>106.17306526315789</v>
      </c>
      <c r="H19" s="3">
        <f>PrcLd!H84+Run!H69-Evp!H19</f>
        <v>83.430269473684206</v>
      </c>
      <c r="I19" s="3">
        <f>PrcLd!I84+Run!I69-Evp!I19</f>
        <v>91.003701894736821</v>
      </c>
      <c r="J19" s="3">
        <f>PrcLd!J84+Run!J69-Evp!J19</f>
        <v>51.62685473684212</v>
      </c>
      <c r="K19" s="3">
        <f>PrcLd!K84+Run!K69-Evp!K19</f>
        <v>102.0489103157895</v>
      </c>
      <c r="L19" s="3">
        <f>PrcLd!L84+Run!L69-Evp!L19</f>
        <v>74.891865263157896</v>
      </c>
      <c r="M19" s="3">
        <f>PrcLd!M84+Run!M69-Evp!M19</f>
        <v>40.893824842105261</v>
      </c>
      <c r="N19" s="3">
        <f t="shared" si="0"/>
        <v>1455.2570383157895</v>
      </c>
    </row>
    <row r="20" spans="1:14">
      <c r="A20">
        <v>1963</v>
      </c>
      <c r="B20" s="3">
        <f>PrcLd!B85+Run!B70-Evp!B20</f>
        <v>-0.55383157894736712</v>
      </c>
      <c r="C20" s="3">
        <f>PrcLd!C85+Run!C70-Evp!C20</f>
        <v>25.435566315789472</v>
      </c>
      <c r="D20" s="3">
        <f>PrcLd!D85+Run!D70-Evp!D20</f>
        <v>324.96924210526311</v>
      </c>
      <c r="E20" s="3">
        <f>PrcLd!E85+Run!E70-Evp!E20</f>
        <v>410.36248842105266</v>
      </c>
      <c r="F20" s="3">
        <f>PrcLd!F85+Run!F70-Evp!F20</f>
        <v>236.26280926315792</v>
      </c>
      <c r="G20" s="3">
        <f>PrcLd!G85+Run!G70-Evp!G20</f>
        <v>91.464606315789453</v>
      </c>
      <c r="H20" s="3">
        <f>PrcLd!H85+Run!H70-Evp!H20</f>
        <v>87.354891789473669</v>
      </c>
      <c r="I20" s="3">
        <f>PrcLd!I85+Run!I70-Evp!I20</f>
        <v>97.790713263157869</v>
      </c>
      <c r="J20" s="3">
        <f>PrcLd!J85+Run!J70-Evp!J20</f>
        <v>-0.75757473684210197</v>
      </c>
      <c r="K20" s="3">
        <f>PrcLd!K85+Run!K70-Evp!K20</f>
        <v>-9.8311301052631563</v>
      </c>
      <c r="L20" s="3">
        <f>PrcLd!L85+Run!L70-Evp!L20</f>
        <v>97.812168421052618</v>
      </c>
      <c r="M20" s="3">
        <f>PrcLd!M85+Run!M70-Evp!M20</f>
        <v>4.0375679999999932</v>
      </c>
      <c r="N20" s="3">
        <f t="shared" si="0"/>
        <v>1364.3475174736839</v>
      </c>
    </row>
    <row r="21" spans="1:14">
      <c r="A21">
        <v>1964</v>
      </c>
      <c r="B21" s="3">
        <f>PrcLd!B86+Run!B71-Evp!B21</f>
        <v>107.19106189473683</v>
      </c>
      <c r="C21" s="3">
        <f>PrcLd!C86+Run!C71-Evp!C21</f>
        <v>44.985279157894752</v>
      </c>
      <c r="D21" s="3">
        <f>PrcLd!D86+Run!D71-Evp!D21</f>
        <v>316.18724799999995</v>
      </c>
      <c r="E21" s="3">
        <f>PrcLd!E86+Run!E71-Evp!E21</f>
        <v>319.27616842105266</v>
      </c>
      <c r="F21" s="3">
        <f>PrcLd!F86+Run!F71-Evp!F21</f>
        <v>204.50810863157892</v>
      </c>
      <c r="G21" s="3">
        <f>PrcLd!G86+Run!G71-Evp!G21</f>
        <v>88.55813894736842</v>
      </c>
      <c r="H21" s="3">
        <f>PrcLd!H86+Run!H71-Evp!H21</f>
        <v>99.218762105263167</v>
      </c>
      <c r="I21" s="3">
        <f>PrcLd!I86+Run!I71-Evp!I21</f>
        <v>68.116038736842086</v>
      </c>
      <c r="J21" s="3">
        <f>PrcLd!J86+Run!J71-Evp!J21</f>
        <v>-24.151764210526309</v>
      </c>
      <c r="K21" s="3">
        <f>PrcLd!K86+Run!K71-Evp!K21</f>
        <v>-21.878733473684221</v>
      </c>
      <c r="L21" s="3">
        <f>PrcLd!L86+Run!L71-Evp!L21</f>
        <v>15.396682105263153</v>
      </c>
      <c r="M21" s="3">
        <f>PrcLd!M86+Run!M71-Evp!M21</f>
        <v>61.526747789473674</v>
      </c>
      <c r="N21" s="3">
        <f t="shared" si="0"/>
        <v>1278.9337381052628</v>
      </c>
    </row>
    <row r="22" spans="1:14">
      <c r="A22">
        <v>1965</v>
      </c>
      <c r="B22" s="3">
        <f>PrcLd!B87+Run!B72-Evp!B22</f>
        <v>32.193136842105275</v>
      </c>
      <c r="C22" s="3">
        <f>PrcLd!C87+Run!C72-Evp!C22</f>
        <v>187.75115705263158</v>
      </c>
      <c r="D22" s="3">
        <f>PrcLd!D87+Run!D72-Evp!D22</f>
        <v>144.66669557894738</v>
      </c>
      <c r="E22" s="3">
        <f>PrcLd!E87+Run!E72-Evp!E22</f>
        <v>337.3535115789474</v>
      </c>
      <c r="F22" s="3">
        <f>PrcLd!F87+Run!F72-Evp!F22</f>
        <v>156.60896842105262</v>
      </c>
      <c r="G22" s="3">
        <f>PrcLd!G87+Run!G72-Evp!G22</f>
        <v>90.292294736842109</v>
      </c>
      <c r="H22" s="3">
        <f>PrcLd!H87+Run!H72-Evp!H22</f>
        <v>73.680758736842108</v>
      </c>
      <c r="I22" s="3">
        <f>PrcLd!I87+Run!I72-Evp!I22</f>
        <v>81.117769263157896</v>
      </c>
      <c r="J22" s="3">
        <f>PrcLd!J87+Run!J72-Evp!J22</f>
        <v>75.10519157894737</v>
      </c>
      <c r="K22" s="3">
        <f>PrcLd!K87+Run!K72-Evp!K22</f>
        <v>95.234359578947362</v>
      </c>
      <c r="L22" s="3">
        <f>PrcLd!L87+Run!L72-Evp!L22</f>
        <v>164.24959157894739</v>
      </c>
      <c r="M22" s="3">
        <f>PrcLd!M87+Run!M72-Evp!M22</f>
        <v>177.96837978947369</v>
      </c>
      <c r="N22" s="3">
        <f t="shared" si="0"/>
        <v>1616.2218147368421</v>
      </c>
    </row>
    <row r="23" spans="1:14">
      <c r="A23">
        <v>1966</v>
      </c>
      <c r="B23" s="3">
        <f>PrcLd!B88+Run!B73-Evp!B23</f>
        <v>96.889353263157915</v>
      </c>
      <c r="C23" s="3">
        <f>PrcLd!C88+Run!C73-Evp!C23</f>
        <v>165.98534736842103</v>
      </c>
      <c r="D23" s="3">
        <f>PrcLd!D88+Run!D73-Evp!D23</f>
        <v>354.1962602105263</v>
      </c>
      <c r="E23" s="3">
        <f>PrcLd!E88+Run!E73-Evp!E23</f>
        <v>209.1671705263158</v>
      </c>
      <c r="F23" s="3">
        <f>PrcLd!F88+Run!F73-Evp!F23</f>
        <v>164.57289178947369</v>
      </c>
      <c r="G23" s="3">
        <f>PrcLd!G88+Run!G73-Evp!G23</f>
        <v>132.72845052631578</v>
      </c>
      <c r="H23" s="3">
        <f>PrcLd!H88+Run!H73-Evp!H23</f>
        <v>50.760332631578947</v>
      </c>
      <c r="I23" s="3">
        <f>PrcLd!I88+Run!I73-Evp!I23</f>
        <v>66.81357642105263</v>
      </c>
      <c r="J23" s="3">
        <f>PrcLd!J88+Run!J73-Evp!J23</f>
        <v>26.669216842105257</v>
      </c>
      <c r="K23" s="3">
        <f>PrcLd!K88+Run!K73-Evp!K23</f>
        <v>-8.0387376842105311</v>
      </c>
      <c r="L23" s="3">
        <f>PrcLd!L88+Run!L73-Evp!L23</f>
        <v>126.93494315789474</v>
      </c>
      <c r="M23" s="3">
        <f>PrcLd!M88+Run!M73-Evp!M23</f>
        <v>165.92734147368421</v>
      </c>
      <c r="N23" s="3">
        <f t="shared" si="0"/>
        <v>1552.6061465263158</v>
      </c>
    </row>
    <row r="24" spans="1:14">
      <c r="A24">
        <v>1967</v>
      </c>
      <c r="B24" s="3">
        <f>PrcLd!B89+Run!B74-Evp!B24</f>
        <v>100.17590484210525</v>
      </c>
      <c r="C24" s="3">
        <f>PrcLd!C89+Run!C74-Evp!C24</f>
        <v>61.782158315789474</v>
      </c>
      <c r="D24" s="3">
        <f>PrcLd!D89+Run!D74-Evp!D24</f>
        <v>143.19142315789475</v>
      </c>
      <c r="E24" s="3">
        <f>PrcLd!E89+Run!E74-Evp!E24</f>
        <v>316.31679157894735</v>
      </c>
      <c r="F24" s="3">
        <f>PrcLd!F89+Run!F74-Evp!F24</f>
        <v>234.43347115789473</v>
      </c>
      <c r="G24" s="3">
        <f>PrcLd!G89+Run!G74-Evp!G24</f>
        <v>180.25200000000001</v>
      </c>
      <c r="H24" s="3">
        <f>PrcLd!H89+Run!H74-Evp!H24</f>
        <v>166.84768084210523</v>
      </c>
      <c r="I24" s="3">
        <f>PrcLd!I89+Run!I74-Evp!I24</f>
        <v>110.42539452631578</v>
      </c>
      <c r="J24" s="3">
        <f>PrcLd!J89+Run!J74-Evp!J24</f>
        <v>74.365014736842113</v>
      </c>
      <c r="K24" s="3">
        <f>PrcLd!K89+Run!K74-Evp!K24</f>
        <v>164.71976000000001</v>
      </c>
      <c r="L24" s="3">
        <f>PrcLd!L89+Run!L74-Evp!L24</f>
        <v>247.34325052631581</v>
      </c>
      <c r="M24" s="3">
        <f>PrcLd!M89+Run!M74-Evp!M24</f>
        <v>160.49777936842102</v>
      </c>
      <c r="N24" s="3">
        <f t="shared" si="0"/>
        <v>1960.3506290526316</v>
      </c>
    </row>
    <row r="25" spans="1:14">
      <c r="A25">
        <v>1968</v>
      </c>
      <c r="B25" s="3">
        <f>PrcLd!B90+Run!B75-Evp!B25</f>
        <v>79.665769263157912</v>
      </c>
      <c r="C25" s="3">
        <f>PrcLd!C90+Run!C75-Evp!C25</f>
        <v>120.59132210526319</v>
      </c>
      <c r="D25" s="3">
        <f>PrcLd!D90+Run!D75-Evp!D25</f>
        <v>299.88279999999997</v>
      </c>
      <c r="E25" s="3">
        <f>PrcLd!E90+Run!E75-Evp!E25</f>
        <v>234.51606736842103</v>
      </c>
      <c r="F25" s="3">
        <f>PrcLd!F90+Run!F75-Evp!F25</f>
        <v>216.70644210526316</v>
      </c>
      <c r="G25" s="3">
        <f>PrcLd!G90+Run!G75-Evp!G25</f>
        <v>206.11847999999998</v>
      </c>
      <c r="H25" s="3">
        <f>PrcLd!H90+Run!H75-Evp!H25</f>
        <v>109.92798989473684</v>
      </c>
      <c r="I25" s="3">
        <f>PrcLd!I90+Run!I75-Evp!I25</f>
        <v>80.274506105263171</v>
      </c>
      <c r="J25" s="3">
        <f>PrcLd!J90+Run!J75-Evp!J25</f>
        <v>98.152012631578941</v>
      </c>
      <c r="K25" s="3">
        <f>PrcLd!K90+Run!K75-Evp!K25</f>
        <v>63.775145263157896</v>
      </c>
      <c r="L25" s="3">
        <f>PrcLd!L90+Run!L75-Evp!L25</f>
        <v>192.91669473684209</v>
      </c>
      <c r="M25" s="3">
        <f>PrcLd!M90+Run!M75-Evp!M25</f>
        <v>162.01680757894738</v>
      </c>
      <c r="N25" s="3">
        <f t="shared" si="0"/>
        <v>1864.5440370526317</v>
      </c>
    </row>
    <row r="26" spans="1:14">
      <c r="A26">
        <v>1969</v>
      </c>
      <c r="B26" s="3">
        <f>PrcLd!B91+Run!B76-Evp!B26</f>
        <v>161.63995199999999</v>
      </c>
      <c r="C26" s="3">
        <f>PrcLd!C91+Run!C76-Evp!C26</f>
        <v>127.7218442105263</v>
      </c>
      <c r="D26" s="3">
        <f>PrcLd!D91+Run!D76-Evp!D26</f>
        <v>179.18170021052632</v>
      </c>
      <c r="E26" s="3">
        <f>PrcLd!E91+Run!E76-Evp!E26</f>
        <v>472.17543578947374</v>
      </c>
      <c r="F26" s="3">
        <f>PrcLd!F91+Run!F76-Evp!F26</f>
        <v>365.99244968421056</v>
      </c>
      <c r="G26" s="3">
        <f>PrcLd!G91+Run!G76-Evp!G26</f>
        <v>239.55269473684211</v>
      </c>
      <c r="H26" s="3">
        <f>PrcLd!H91+Run!H76-Evp!H26</f>
        <v>137.05823326315789</v>
      </c>
      <c r="I26" s="3">
        <f>PrcLd!I91+Run!I76-Evp!I26</f>
        <v>64.118605473684212</v>
      </c>
      <c r="J26" s="3">
        <f>PrcLd!J91+Run!J76-Evp!J26</f>
        <v>-9.7612842105263127</v>
      </c>
      <c r="K26" s="3">
        <f>PrcLd!K91+Run!K76-Evp!K26</f>
        <v>14.031195789473699</v>
      </c>
      <c r="L26" s="3">
        <f>PrcLd!L91+Run!L76-Evp!L26</f>
        <v>129.00432421052633</v>
      </c>
      <c r="M26" s="3">
        <f>PrcLd!M91+Run!M76-Evp!M26</f>
        <v>81.88147621052633</v>
      </c>
      <c r="N26" s="3">
        <f t="shared" si="0"/>
        <v>1962.5966273684212</v>
      </c>
    </row>
    <row r="27" spans="1:14">
      <c r="A27">
        <v>1970</v>
      </c>
      <c r="B27" s="3">
        <f>PrcLd!B92+Run!B77-Evp!B27</f>
        <v>34.623913263157903</v>
      </c>
      <c r="C27" s="3">
        <f>PrcLd!C92+Run!C77-Evp!C27</f>
        <v>135.25255073684212</v>
      </c>
      <c r="D27" s="3">
        <f>PrcLd!D92+Run!D77-Evp!D27</f>
        <v>202.75704505263158</v>
      </c>
      <c r="E27" s="3">
        <f>PrcLd!E92+Run!E77-Evp!E27</f>
        <v>405.41585684210531</v>
      </c>
      <c r="F27" s="3">
        <f>PrcLd!F92+Run!F77-Evp!F27</f>
        <v>228.12402442105264</v>
      </c>
      <c r="G27" s="3">
        <f>PrcLd!G92+Run!G77-Evp!G27</f>
        <v>141.28662736842105</v>
      </c>
      <c r="H27" s="3">
        <f>PrcLd!H92+Run!H77-Evp!H27</f>
        <v>174.18087747368421</v>
      </c>
      <c r="I27" s="3">
        <f>PrcLd!I92+Run!I77-Evp!I27</f>
        <v>70.780992842105263</v>
      </c>
      <c r="J27" s="3">
        <f>PrcLd!J92+Run!J77-Evp!J27</f>
        <v>85.004273684210531</v>
      </c>
      <c r="K27" s="3">
        <f>PrcLd!K92+Run!K77-Evp!K27</f>
        <v>136.73635115789472</v>
      </c>
      <c r="L27" s="3">
        <f>PrcLd!L92+Run!L77-Evp!L27</f>
        <v>172.35624421052637</v>
      </c>
      <c r="M27" s="3">
        <f>PrcLd!M92+Run!M77-Evp!M27</f>
        <v>146.30068799999998</v>
      </c>
      <c r="N27" s="3">
        <f t="shared" si="0"/>
        <v>1932.8194450526314</v>
      </c>
    </row>
    <row r="28" spans="1:14">
      <c r="A28">
        <v>1971</v>
      </c>
      <c r="B28" s="3">
        <f>PrcLd!B93+Run!B78-Evp!B28</f>
        <v>57.347834947368426</v>
      </c>
      <c r="C28" s="3">
        <f>PrcLd!C93+Run!C78-Evp!C28</f>
        <v>176.71207073684212</v>
      </c>
      <c r="D28" s="3">
        <f>PrcLd!D93+Run!D78-Evp!D28</f>
        <v>295.62213305263157</v>
      </c>
      <c r="E28" s="3">
        <f>PrcLd!E93+Run!E78-Evp!E28</f>
        <v>452.59162105263158</v>
      </c>
      <c r="F28" s="3">
        <f>PrcLd!F93+Run!F78-Evp!F28</f>
        <v>301.67264757894736</v>
      </c>
      <c r="G28" s="3">
        <f>PrcLd!G93+Run!G78-Evp!G28</f>
        <v>143.68078736842105</v>
      </c>
      <c r="H28" s="3">
        <f>PrcLd!H93+Run!H78-Evp!H28</f>
        <v>141.0011469473684</v>
      </c>
      <c r="I28" s="3">
        <f>PrcLd!I93+Run!I78-Evp!I28</f>
        <v>83.785986526315781</v>
      </c>
      <c r="J28" s="3">
        <f>PrcLd!J93+Run!J78-Evp!J28</f>
        <v>84.513061052631571</v>
      </c>
      <c r="K28" s="3">
        <f>PrcLd!K93+Run!K78-Evp!K28</f>
        <v>45.211839999999995</v>
      </c>
      <c r="L28" s="3">
        <f>PrcLd!L93+Run!L78-Evp!L28</f>
        <v>14.169785263157891</v>
      </c>
      <c r="M28" s="3">
        <f>PrcLd!M93+Run!M78-Evp!M28</f>
        <v>133.4241667368421</v>
      </c>
      <c r="N28" s="3">
        <f t="shared" si="0"/>
        <v>1929.7330812631578</v>
      </c>
    </row>
    <row r="29" spans="1:14">
      <c r="A29">
        <v>1972</v>
      </c>
      <c r="B29" s="3">
        <f>PrcLd!B94+Run!B79-Evp!B29</f>
        <v>86.706637473684211</v>
      </c>
      <c r="C29" s="3">
        <f>PrcLd!C94+Run!C79-Evp!C29</f>
        <v>113.2216345263158</v>
      </c>
      <c r="D29" s="3">
        <f>PrcLd!D94+Run!D79-Evp!D29</f>
        <v>286.41239157894739</v>
      </c>
      <c r="E29" s="3">
        <f>PrcLd!E94+Run!E79-Evp!E29</f>
        <v>477.02924631578946</v>
      </c>
      <c r="F29" s="3">
        <f>PrcLd!F94+Run!F79-Evp!F29</f>
        <v>398.9692353684211</v>
      </c>
      <c r="G29" s="3">
        <f>PrcLd!G94+Run!G79-Evp!G29</f>
        <v>388.11222315789468</v>
      </c>
      <c r="H29" s="3">
        <f>PrcLd!H94+Run!H79-Evp!H29</f>
        <v>306.78152673684212</v>
      </c>
      <c r="I29" s="3">
        <f>PrcLd!I94+Run!I79-Evp!I29</f>
        <v>153.41914021052634</v>
      </c>
      <c r="J29" s="3">
        <f>PrcLd!J94+Run!J79-Evp!J29</f>
        <v>59.741768421052626</v>
      </c>
      <c r="K29" s="3">
        <f>PrcLd!K94+Run!K79-Evp!K29</f>
        <v>66.181641263157871</v>
      </c>
      <c r="L29" s="3">
        <f>PrcLd!L94+Run!L79-Evp!L29</f>
        <v>247.62055157894738</v>
      </c>
      <c r="M29" s="3">
        <f>PrcLd!M94+Run!M79-Evp!M29</f>
        <v>299.87703410526314</v>
      </c>
      <c r="N29" s="3">
        <f t="shared" si="0"/>
        <v>2884.0730307368422</v>
      </c>
    </row>
    <row r="30" spans="1:14">
      <c r="A30">
        <v>1973</v>
      </c>
      <c r="B30" s="3">
        <f>PrcLd!B95+Run!B80-Evp!B30</f>
        <v>225.68065347368423</v>
      </c>
      <c r="C30" s="3">
        <f>PrcLd!C95+Run!C80-Evp!C30</f>
        <v>181.86335242105261</v>
      </c>
      <c r="D30" s="3">
        <f>PrcLd!D95+Run!D80-Evp!D30</f>
        <v>462.08470989473682</v>
      </c>
      <c r="E30" s="3">
        <f>PrcLd!E95+Run!E80-Evp!E30</f>
        <v>414.94847157894742</v>
      </c>
      <c r="F30" s="3">
        <f>PrcLd!F95+Run!F80-Evp!F30</f>
        <v>288.43962273684213</v>
      </c>
      <c r="G30" s="3">
        <f>PrcLd!G95+Run!G80-Evp!G30</f>
        <v>194.01019368421052</v>
      </c>
      <c r="H30" s="3">
        <f>PrcLd!H95+Run!H80-Evp!H30</f>
        <v>97.320978526315798</v>
      </c>
      <c r="I30" s="3">
        <f>PrcLd!I95+Run!I80-Evp!I30</f>
        <v>67.649561263157892</v>
      </c>
      <c r="J30" s="3">
        <f>PrcLd!J95+Run!J80-Evp!J30</f>
        <v>24.316627368421052</v>
      </c>
      <c r="K30" s="3">
        <f>PrcLd!K95+Run!K80-Evp!K30</f>
        <v>70.5196892631579</v>
      </c>
      <c r="L30" s="3">
        <f>PrcLd!L95+Run!L80-Evp!L30</f>
        <v>112.97453894736842</v>
      </c>
      <c r="M30" s="3">
        <f>PrcLd!M95+Run!M80-Evp!M30</f>
        <v>225.62342063157899</v>
      </c>
      <c r="N30" s="3">
        <f t="shared" si="0"/>
        <v>2365.4318197894736</v>
      </c>
    </row>
    <row r="31" spans="1:14">
      <c r="A31">
        <v>1974</v>
      </c>
      <c r="B31" s="3">
        <f>PrcLd!B96+Run!B81-Evp!B31</f>
        <v>203.02726315789471</v>
      </c>
      <c r="C31" s="3">
        <f>PrcLd!C96+Run!C81-Evp!C31</f>
        <v>142.89101978947366</v>
      </c>
      <c r="D31" s="3">
        <f>PrcLd!D96+Run!D81-Evp!D31</f>
        <v>278.33256252631577</v>
      </c>
      <c r="E31" s="3">
        <f>PrcLd!E96+Run!E81-Evp!E31</f>
        <v>436.96443368421046</v>
      </c>
      <c r="F31" s="3">
        <f>PrcLd!F96+Run!F81-Evp!F31</f>
        <v>376.85707705263155</v>
      </c>
      <c r="G31" s="3">
        <f>PrcLd!G96+Run!G81-Evp!G31</f>
        <v>186.15864421052632</v>
      </c>
      <c r="H31" s="3">
        <f>PrcLd!H96+Run!H81-Evp!H31</f>
        <v>151.29678652631577</v>
      </c>
      <c r="I31" s="3">
        <f>PrcLd!I96+Run!I81-Evp!I31</f>
        <v>106.39080589473684</v>
      </c>
      <c r="J31" s="3">
        <f>PrcLd!J96+Run!J81-Evp!J31</f>
        <v>45.707136842105271</v>
      </c>
      <c r="K31" s="3">
        <f>PrcLd!K96+Run!K81-Evp!K31</f>
        <v>16.581695999999994</v>
      </c>
      <c r="L31" s="3">
        <f>PrcLd!L96+Run!L81-Evp!L31</f>
        <v>170.57649684210526</v>
      </c>
      <c r="M31" s="3">
        <f>PrcLd!M96+Run!M81-Evp!M31</f>
        <v>188.82903578947372</v>
      </c>
      <c r="N31" s="3">
        <f t="shared" si="0"/>
        <v>2303.6129583157895</v>
      </c>
    </row>
    <row r="32" spans="1:14">
      <c r="A32">
        <v>1975</v>
      </c>
      <c r="B32" s="3">
        <f>PrcLd!B97+Run!B82-Evp!B32</f>
        <v>158.5270467368421</v>
      </c>
      <c r="C32" s="3">
        <f>PrcLd!C97+Run!C82-Evp!C32</f>
        <v>195.82514610526312</v>
      </c>
      <c r="D32" s="3">
        <f>PrcLd!D97+Run!D82-Evp!D32</f>
        <v>314.37835368421054</v>
      </c>
      <c r="E32" s="3">
        <f>PrcLd!E97+Run!E82-Evp!E32</f>
        <v>321.88236210526316</v>
      </c>
      <c r="F32" s="3">
        <f>PrcLd!F97+Run!F82-Evp!F32</f>
        <v>230.85240505263158</v>
      </c>
      <c r="G32" s="3">
        <f>PrcLd!G97+Run!G82-Evp!G32</f>
        <v>183.42622315789475</v>
      </c>
      <c r="H32" s="3">
        <f>PrcLd!H97+Run!H82-Evp!H32</f>
        <v>113.26757136842106</v>
      </c>
      <c r="I32" s="3">
        <f>PrcLd!I97+Run!I82-Evp!I32</f>
        <v>80.614831999999979</v>
      </c>
      <c r="J32" s="3">
        <f>PrcLd!J97+Run!J82-Evp!J32</f>
        <v>159.75200842105261</v>
      </c>
      <c r="K32" s="3">
        <f>PrcLd!K97+Run!K82-Evp!K32</f>
        <v>124.23463915789473</v>
      </c>
      <c r="L32" s="3">
        <f>PrcLd!L97+Run!L82-Evp!L32</f>
        <v>134.39382736842106</v>
      </c>
      <c r="M32" s="3">
        <f>PrcLd!M97+Run!M82-Evp!M32</f>
        <v>136.35840505263158</v>
      </c>
      <c r="N32" s="3">
        <f t="shared" si="0"/>
        <v>2153.5128202105261</v>
      </c>
    </row>
    <row r="33" spans="1:14">
      <c r="A33">
        <v>1976</v>
      </c>
      <c r="B33" s="3">
        <f>PrcLd!B98+Run!B83-Evp!B33</f>
        <v>94.731626105263175</v>
      </c>
      <c r="C33" s="3">
        <f>PrcLd!C98+Run!C83-Evp!C33</f>
        <v>318.80116800000002</v>
      </c>
      <c r="D33" s="3">
        <f>PrcLd!D98+Run!D83-Evp!D33</f>
        <v>532.60138357894732</v>
      </c>
      <c r="E33" s="3">
        <f>PrcLd!E98+Run!E83-Evp!E33</f>
        <v>408.17554947368421</v>
      </c>
      <c r="F33" s="3">
        <f>PrcLd!F98+Run!F83-Evp!F33</f>
        <v>388.9530517894737</v>
      </c>
      <c r="G33" s="3">
        <f>PrcLd!G98+Run!G83-Evp!G33</f>
        <v>244.13923368421052</v>
      </c>
      <c r="H33" s="3">
        <f>PrcLd!H98+Run!H83-Evp!H33</f>
        <v>184.77260547368422</v>
      </c>
      <c r="I33" s="3">
        <f>PrcLd!I98+Run!I83-Evp!I33</f>
        <v>123.73652378947367</v>
      </c>
      <c r="J33" s="3">
        <f>PrcLd!J98+Run!J83-Evp!J33</f>
        <v>89.012816842105252</v>
      </c>
      <c r="K33" s="3">
        <f>PrcLd!K98+Run!K83-Evp!K33</f>
        <v>182.4291385263158</v>
      </c>
      <c r="L33" s="3">
        <f>PrcLd!L98+Run!L83-Evp!L33</f>
        <v>66.256896842105249</v>
      </c>
      <c r="M33" s="3">
        <f>PrcLd!M98+Run!M83-Evp!M33</f>
        <v>38.212045473684213</v>
      </c>
      <c r="N33" s="3">
        <f t="shared" si="0"/>
        <v>2671.8220395789472</v>
      </c>
    </row>
    <row r="34" spans="1:14">
      <c r="A34">
        <v>1977</v>
      </c>
      <c r="B34" s="3">
        <f>PrcLd!B99+Run!B84-Evp!B34</f>
        <v>35.126106947368427</v>
      </c>
      <c r="C34" s="3">
        <f>PrcLd!C99+Run!C84-Evp!C34</f>
        <v>85.860165894736852</v>
      </c>
      <c r="D34" s="3">
        <f>PrcLd!D99+Run!D84-Evp!D34</f>
        <v>499.36803115789473</v>
      </c>
      <c r="E34" s="3">
        <f>PrcLd!E99+Run!E84-Evp!E34</f>
        <v>360.26642526315794</v>
      </c>
      <c r="F34" s="3">
        <f>PrcLd!F99+Run!F84-Evp!F34</f>
        <v>132.96184</v>
      </c>
      <c r="G34" s="3">
        <f>PrcLd!G99+Run!G84-Evp!G34</f>
        <v>107.27994105263157</v>
      </c>
      <c r="H34" s="3">
        <f>PrcLd!H99+Run!H84-Evp!H34</f>
        <v>116.38797052631578</v>
      </c>
      <c r="I34" s="3">
        <f>PrcLd!I99+Run!I84-Evp!I34</f>
        <v>177.18386021052629</v>
      </c>
      <c r="J34" s="3">
        <f>PrcLd!J99+Run!J84-Evp!J34</f>
        <v>268.1776547368421</v>
      </c>
      <c r="K34" s="3">
        <f>PrcLd!K99+Run!K84-Evp!K34</f>
        <v>259.59397136842102</v>
      </c>
      <c r="L34" s="3">
        <f>PrcLd!L99+Run!L84-Evp!L34</f>
        <v>277.44506526315786</v>
      </c>
      <c r="M34" s="3">
        <f>PrcLd!M99+Run!M84-Evp!M34</f>
        <v>312.48176842105266</v>
      </c>
      <c r="N34" s="3">
        <f t="shared" si="0"/>
        <v>2632.1328008421046</v>
      </c>
    </row>
    <row r="35" spans="1:14">
      <c r="A35">
        <v>1978</v>
      </c>
      <c r="B35" s="3">
        <f>PrcLd!B100+Run!B85-Evp!B35</f>
        <v>275.59035368421053</v>
      </c>
      <c r="C35" s="3">
        <f>PrcLd!C100+Run!C85-Evp!C35</f>
        <v>116.50644968421054</v>
      </c>
      <c r="D35" s="3">
        <f>PrcLd!D100+Run!D85-Evp!D35</f>
        <v>281.24524378947365</v>
      </c>
      <c r="E35" s="3">
        <f>PrcLd!E100+Run!E85-Evp!E35</f>
        <v>525.17123368421062</v>
      </c>
      <c r="F35" s="3">
        <f>PrcLd!F100+Run!F85-Evp!F35</f>
        <v>249.88390989473683</v>
      </c>
      <c r="G35" s="3">
        <f>PrcLd!G100+Run!G85-Evp!G35</f>
        <v>126.23892210526316</v>
      </c>
      <c r="H35" s="3">
        <f>PrcLd!H100+Run!H85-Evp!H35</f>
        <v>83.241854315789482</v>
      </c>
      <c r="I35" s="3">
        <f>PrcLd!I100+Run!I85-Evp!I35</f>
        <v>111.65894989473684</v>
      </c>
      <c r="J35" s="3">
        <f>PrcLd!J100+Run!J85-Evp!J35</f>
        <v>96.776269473684223</v>
      </c>
      <c r="K35" s="3">
        <f>PrcLd!K100+Run!K85-Evp!K35</f>
        <v>68.533083789473693</v>
      </c>
      <c r="L35" s="3">
        <f>PrcLd!L100+Run!L85-Evp!L35</f>
        <v>44.551427368421045</v>
      </c>
      <c r="M35" s="3">
        <f>PrcLd!M100+Run!M85-Evp!M35</f>
        <v>97.309675789473701</v>
      </c>
      <c r="N35" s="3">
        <f t="shared" si="0"/>
        <v>2076.7073734736841</v>
      </c>
    </row>
    <row r="36" spans="1:14">
      <c r="A36">
        <v>1979</v>
      </c>
      <c r="B36" s="3">
        <f>PrcLd!B101+Run!B86-Evp!B36</f>
        <v>240.32391915789478</v>
      </c>
      <c r="C36" s="3">
        <f>PrcLd!C101+Run!C86-Evp!C36</f>
        <v>108.52622568421052</v>
      </c>
      <c r="D36" s="3">
        <f>PrcLd!D101+Run!D86-Evp!D36</f>
        <v>502.76991410526307</v>
      </c>
      <c r="E36" s="3">
        <f>PrcLd!E101+Run!E86-Evp!E36</f>
        <v>447.36280421052629</v>
      </c>
      <c r="F36" s="3">
        <f>PrcLd!F101+Run!F86-Evp!F36</f>
        <v>234.48494484210528</v>
      </c>
      <c r="G36" s="3">
        <f>PrcLd!G101+Run!G86-Evp!G36</f>
        <v>129.27124631578948</v>
      </c>
      <c r="H36" s="3">
        <f>PrcLd!H101+Run!H86-Evp!H36</f>
        <v>82.294090105263152</v>
      </c>
      <c r="I36" s="3">
        <f>PrcLd!I101+Run!I86-Evp!I36</f>
        <v>110.77493221052632</v>
      </c>
      <c r="J36" s="3">
        <f>PrcLd!J101+Run!J86-Evp!J36</f>
        <v>116.80476210526317</v>
      </c>
      <c r="K36" s="3">
        <f>PrcLd!K101+Run!K86-Evp!K36</f>
        <v>123.0866989473684</v>
      </c>
      <c r="L36" s="3">
        <f>PrcLd!L101+Run!L86-Evp!L36</f>
        <v>193.99972631578947</v>
      </c>
      <c r="M36" s="3">
        <f>PrcLd!M101+Run!M86-Evp!M36</f>
        <v>201.89625684210526</v>
      </c>
      <c r="N36" s="3">
        <f t="shared" si="0"/>
        <v>2491.5955208421051</v>
      </c>
    </row>
    <row r="37" spans="1:14">
      <c r="A37">
        <v>1980</v>
      </c>
      <c r="B37" s="3">
        <f>PrcLd!B102+Run!B87-Evp!B37</f>
        <v>80.029800421052627</v>
      </c>
      <c r="C37" s="3">
        <f>PrcLd!C102+Run!C87-Evp!C37</f>
        <v>9.7997583157894752</v>
      </c>
      <c r="D37" s="3">
        <f>PrcLd!D102+Run!D87-Evp!D37</f>
        <v>327.52178694736841</v>
      </c>
      <c r="E37" s="3">
        <f>PrcLd!E102+Run!E87-Evp!E37</f>
        <v>441.23205894736839</v>
      </c>
      <c r="F37" s="3">
        <f>PrcLd!F102+Run!F87-Evp!F37</f>
        <v>156.58281768421054</v>
      </c>
      <c r="G37" s="3">
        <f>PrcLd!G102+Run!G87-Evp!G37</f>
        <v>179.8098063157895</v>
      </c>
      <c r="H37" s="3">
        <f>PrcLd!H102+Run!H87-Evp!H37</f>
        <v>161.65591663157898</v>
      </c>
      <c r="I37" s="3">
        <f>PrcLd!I102+Run!I87-Evp!I37</f>
        <v>81.141044210526303</v>
      </c>
      <c r="J37" s="3">
        <f>PrcLd!J102+Run!J87-Evp!J37</f>
        <v>44.784101052631584</v>
      </c>
      <c r="K37" s="3">
        <f>PrcLd!K102+Run!K87-Evp!K37</f>
        <v>80.205624421052661</v>
      </c>
      <c r="L37" s="3">
        <f>PrcLd!L102+Run!L87-Evp!L37</f>
        <v>106.03416000000001</v>
      </c>
      <c r="M37" s="3">
        <f>PrcLd!M102+Run!M87-Evp!M37</f>
        <v>138.83216842105264</v>
      </c>
      <c r="N37" s="3">
        <f t="shared" si="0"/>
        <v>1807.6290433684212</v>
      </c>
    </row>
    <row r="38" spans="1:14">
      <c r="A38">
        <v>1981</v>
      </c>
      <c r="B38" s="3">
        <f>PrcLd!B103+Run!B88-Evp!B38</f>
        <v>28.515500631578945</v>
      </c>
      <c r="C38" s="3">
        <f>PrcLd!C103+Run!C88-Evp!C38</f>
        <v>381.99209347368429</v>
      </c>
      <c r="D38" s="3">
        <f>PrcLd!D103+Run!D88-Evp!D38</f>
        <v>205.32575242105264</v>
      </c>
      <c r="E38" s="3">
        <f>PrcLd!E103+Run!E88-Evp!E38</f>
        <v>226.5701052631579</v>
      </c>
      <c r="F38" s="3">
        <f>PrcLd!F103+Run!F88-Evp!F38</f>
        <v>192.46282526315792</v>
      </c>
      <c r="G38" s="3">
        <f>PrcLd!G103+Run!G88-Evp!G38</f>
        <v>177.90432000000001</v>
      </c>
      <c r="H38" s="3">
        <f>PrcLd!H103+Run!H88-Evp!H38</f>
        <v>162.10626863157893</v>
      </c>
      <c r="I38" s="3">
        <f>PrcLd!I103+Run!I88-Evp!I38</f>
        <v>178.33923284210525</v>
      </c>
      <c r="J38" s="3">
        <f>PrcLd!J103+Run!J88-Evp!J38</f>
        <v>217.09333052631575</v>
      </c>
      <c r="K38" s="3">
        <f>PrcLd!K103+Run!K88-Evp!K38</f>
        <v>231.17430905263154</v>
      </c>
      <c r="L38" s="3">
        <f>PrcLd!L103+Run!L88-Evp!L38</f>
        <v>220.23466105263157</v>
      </c>
      <c r="M38" s="3">
        <f>PrcLd!M103+Run!M88-Evp!M38</f>
        <v>102.11637473684212</v>
      </c>
      <c r="N38" s="3">
        <f t="shared" si="0"/>
        <v>2323.8347738947373</v>
      </c>
    </row>
    <row r="39" spans="1:14">
      <c r="A39">
        <v>1982</v>
      </c>
      <c r="B39" s="3">
        <f>PrcLd!B104+Run!B89-Evp!B39</f>
        <v>78.791815578947393</v>
      </c>
      <c r="C39" s="3">
        <f>PrcLd!C104+Run!C89-Evp!C39</f>
        <v>89.959237052631593</v>
      </c>
      <c r="D39" s="3">
        <f>PrcLd!D104+Run!D89-Evp!D39</f>
        <v>317.50336505263158</v>
      </c>
      <c r="E39" s="3">
        <f>PrcLd!E104+Run!E89-Evp!E39</f>
        <v>410.20301052631578</v>
      </c>
      <c r="F39" s="3">
        <f>PrcLd!F104+Run!F89-Evp!F39</f>
        <v>192.78124968421054</v>
      </c>
      <c r="G39" s="3">
        <f>PrcLd!G104+Run!G89-Evp!G39</f>
        <v>274.21116210526316</v>
      </c>
      <c r="H39" s="3">
        <f>PrcLd!H104+Run!H89-Evp!H39</f>
        <v>123.3306812631579</v>
      </c>
      <c r="I39" s="3">
        <f>PrcLd!I104+Run!I89-Evp!I39</f>
        <v>75.030912842105266</v>
      </c>
      <c r="J39" s="3">
        <f>PrcLd!J104+Run!J89-Evp!J39</f>
        <v>109.40644631578948</v>
      </c>
      <c r="K39" s="3">
        <f>PrcLd!K104+Run!K89-Evp!K39</f>
        <v>55.454771368421035</v>
      </c>
      <c r="L39" s="3">
        <f>PrcLd!L104+Run!L89-Evp!L39</f>
        <v>220.23022736842108</v>
      </c>
      <c r="M39" s="3">
        <f>PrcLd!M104+Run!M89-Evp!M39</f>
        <v>232.73346357894735</v>
      </c>
      <c r="N39" s="3">
        <f t="shared" si="0"/>
        <v>2179.6363427368419</v>
      </c>
    </row>
    <row r="40" spans="1:14">
      <c r="A40">
        <v>1983</v>
      </c>
      <c r="B40" s="3">
        <f>PrcLd!B105+Run!B90-Evp!B40</f>
        <v>110.80822736842104</v>
      </c>
      <c r="C40" s="3">
        <f>PrcLd!C105+Run!C90-Evp!C40</f>
        <v>130.93389473684209</v>
      </c>
      <c r="D40" s="3">
        <f>PrcLd!D105+Run!D90-Evp!D40</f>
        <v>179.87184505263158</v>
      </c>
      <c r="E40" s="3">
        <f>PrcLd!E105+Run!E90-Evp!E40</f>
        <v>368.00988210526316</v>
      </c>
      <c r="F40" s="3">
        <f>PrcLd!F105+Run!F90-Evp!F40</f>
        <v>398.14326736842105</v>
      </c>
      <c r="G40" s="3">
        <f>PrcLd!G105+Run!G90-Evp!G40</f>
        <v>126.46986947368421</v>
      </c>
      <c r="H40" s="3">
        <f>PrcLd!H105+Run!H90-Evp!H40</f>
        <v>60.611500631578949</v>
      </c>
      <c r="I40" s="3">
        <f>PrcLd!I105+Run!I90-Evp!I40</f>
        <v>101.64928336842104</v>
      </c>
      <c r="J40" s="3">
        <f>PrcLd!J105+Run!J90-Evp!J40</f>
        <v>8.0027242105263241</v>
      </c>
      <c r="K40" s="3">
        <f>PrcLd!K105+Run!K90-Evp!K40</f>
        <v>39.179395368421055</v>
      </c>
      <c r="L40" s="3">
        <f>PrcLd!L105+Run!L90-Evp!L40</f>
        <v>141.31910736842104</v>
      </c>
      <c r="M40" s="3">
        <f>PrcLd!M105+Run!M90-Evp!M40</f>
        <v>236.85237221052634</v>
      </c>
      <c r="N40" s="3">
        <f t="shared" si="0"/>
        <v>1901.8513692631579</v>
      </c>
    </row>
    <row r="41" spans="1:14">
      <c r="A41">
        <v>1984</v>
      </c>
      <c r="B41" s="3">
        <f>PrcLd!B106+Run!B91-Evp!B41</f>
        <v>54.997429894736825</v>
      </c>
      <c r="C41" s="3">
        <f>PrcLd!C106+Run!C91-Evp!C41</f>
        <v>329.96329263157889</v>
      </c>
      <c r="D41" s="3">
        <f>PrcLd!D106+Run!D91-Evp!D41</f>
        <v>235.63089178947371</v>
      </c>
      <c r="E41" s="3">
        <f>PrcLd!E106+Run!E91-Evp!E41</f>
        <v>462.82760421052626</v>
      </c>
      <c r="F41" s="3">
        <f>PrcLd!F106+Run!F91-Evp!F41</f>
        <v>371.80197221052629</v>
      </c>
      <c r="G41" s="3">
        <f>PrcLd!G106+Run!G91-Evp!G41</f>
        <v>187.15806736842109</v>
      </c>
      <c r="H41" s="3">
        <f>PrcLd!H106+Run!H91-Evp!H41</f>
        <v>117.14697347368421</v>
      </c>
      <c r="I41" s="3">
        <f>PrcLd!I106+Run!I91-Evp!I41</f>
        <v>151.68033768421054</v>
      </c>
      <c r="J41" s="3">
        <f>PrcLd!J106+Run!J91-Evp!J41</f>
        <v>73.115103157894723</v>
      </c>
      <c r="K41" s="3">
        <f>PrcLd!K106+Run!K91-Evp!K41</f>
        <v>37.186590315789488</v>
      </c>
      <c r="L41" s="3">
        <f>PrcLd!L106+Run!L91-Evp!L41</f>
        <v>59.618244210526314</v>
      </c>
      <c r="M41" s="3">
        <f>PrcLd!M106+Run!M91-Evp!M41</f>
        <v>183.8523494736842</v>
      </c>
      <c r="N41" s="3">
        <f t="shared" si="0"/>
        <v>2264.9788564210526</v>
      </c>
    </row>
    <row r="42" spans="1:14">
      <c r="A42">
        <v>1985</v>
      </c>
      <c r="B42" s="3">
        <f>PrcLd!B107+Run!B92-Evp!B42</f>
        <v>133.77551242105264</v>
      </c>
      <c r="C42" s="3">
        <f>PrcLd!C107+Run!C92-Evp!C42</f>
        <v>207.0024210526316</v>
      </c>
      <c r="D42" s="3">
        <f>PrcLd!D107+Run!D92-Evp!D42</f>
        <v>393.64818357894734</v>
      </c>
      <c r="E42" s="3">
        <f>PrcLd!E107+Run!E92-Evp!E42</f>
        <v>307.35026105263159</v>
      </c>
      <c r="F42" s="3">
        <f>PrcLd!F107+Run!F92-Evp!F42</f>
        <v>171.07527410526316</v>
      </c>
      <c r="G42" s="3">
        <f>PrcLd!G107+Run!G92-Evp!G42</f>
        <v>139.64154526315789</v>
      </c>
      <c r="H42" s="3">
        <f>PrcLd!H107+Run!H92-Evp!H42</f>
        <v>90.450704842105267</v>
      </c>
      <c r="I42" s="3">
        <f>PrcLd!I107+Run!I92-Evp!I42</f>
        <v>74.336680421052634</v>
      </c>
      <c r="J42" s="3">
        <f>PrcLd!J107+Run!J92-Evp!J42</f>
        <v>121.9120505263158</v>
      </c>
      <c r="K42" s="3">
        <f>PrcLd!K107+Run!K92-Evp!K42</f>
        <v>100.23933726315792</v>
      </c>
      <c r="L42" s="3">
        <f>PrcLd!L107+Run!L92-Evp!L42</f>
        <v>314.33337684210522</v>
      </c>
      <c r="M42" s="3">
        <f>PrcLd!M107+Run!M92-Evp!M42</f>
        <v>100.67318905263161</v>
      </c>
      <c r="N42" s="3">
        <f t="shared" si="0"/>
        <v>2154.438536421053</v>
      </c>
    </row>
    <row r="43" spans="1:14">
      <c r="A43">
        <v>1986</v>
      </c>
      <c r="B43" s="3">
        <f>PrcLd!B108+Run!B93-Evp!B43</f>
        <v>132.76059621052639</v>
      </c>
      <c r="C43" s="3">
        <f>PrcLd!C108+Run!C93-Evp!C43</f>
        <v>131.84689515789475</v>
      </c>
      <c r="D43" s="3">
        <f>PrcLd!D108+Run!D93-Evp!D43</f>
        <v>358.69120926315793</v>
      </c>
      <c r="E43" s="3">
        <f>PrcLd!E108+Run!E93-Evp!E43</f>
        <v>310.01341894736839</v>
      </c>
      <c r="F43" s="3">
        <f>PrcLd!F108+Run!F93-Evp!F43</f>
        <v>194.44374400000001</v>
      </c>
      <c r="G43" s="3">
        <f>PrcLd!G108+Run!G93-Evp!G43</f>
        <v>261.04695157894736</v>
      </c>
      <c r="H43" s="3">
        <f>PrcLd!H108+Run!H93-Evp!H43</f>
        <v>178.03202357894736</v>
      </c>
      <c r="I43" s="3">
        <f>PrcLd!I108+Run!I93-Evp!I43</f>
        <v>169.94535157894737</v>
      </c>
      <c r="J43" s="3">
        <f>PrcLd!J108+Run!J93-Evp!J43</f>
        <v>220.17344</v>
      </c>
      <c r="K43" s="3">
        <f>PrcLd!K108+Run!K93-Evp!K43</f>
        <v>225.52516294736841</v>
      </c>
      <c r="L43" s="3">
        <f>PrcLd!L108+Run!L93-Evp!L43</f>
        <v>117.09484210526315</v>
      </c>
      <c r="M43" s="3">
        <f>PrcLd!M108+Run!M93-Evp!M43</f>
        <v>221.77618357894738</v>
      </c>
      <c r="N43" s="3">
        <f t="shared" si="0"/>
        <v>2521.349818947368</v>
      </c>
    </row>
    <row r="44" spans="1:14">
      <c r="A44">
        <v>1987</v>
      </c>
      <c r="B44" s="3">
        <f>PrcLd!B109+Run!B94-Evp!B44</f>
        <v>98.851768421052668</v>
      </c>
      <c r="C44" s="3">
        <f>PrcLd!C109+Run!C94-Evp!C44</f>
        <v>32.984811789473682</v>
      </c>
      <c r="D44" s="3">
        <f>PrcLd!D109+Run!D94-Evp!D44</f>
        <v>276.06041178947362</v>
      </c>
      <c r="E44" s="3">
        <f>PrcLd!E109+Run!E94-Evp!E44</f>
        <v>372.27666526315789</v>
      </c>
      <c r="F44" s="3">
        <f>PrcLd!F109+Run!F94-Evp!F44</f>
        <v>102.36609515789475</v>
      </c>
      <c r="G44" s="3">
        <f>PrcLd!G109+Run!G94-Evp!G44</f>
        <v>164.38605052631578</v>
      </c>
      <c r="H44" s="3">
        <f>PrcLd!H109+Run!H94-Evp!H44</f>
        <v>124.15805894736842</v>
      </c>
      <c r="I44" s="3">
        <f>PrcLd!I109+Run!I94-Evp!I44</f>
        <v>38.27744168421053</v>
      </c>
      <c r="J44" s="3">
        <f>PrcLd!J109+Run!J94-Evp!J44</f>
        <v>128.80159578947368</v>
      </c>
      <c r="K44" s="3">
        <f>PrcLd!K109+Run!K94-Evp!K44</f>
        <v>56.693909052631597</v>
      </c>
      <c r="L44" s="3">
        <f>PrcLd!L109+Run!L94-Evp!L44</f>
        <v>126.85422736842109</v>
      </c>
      <c r="M44" s="3">
        <f>PrcLd!M109+Run!M94-Evp!M44</f>
        <v>171.9675267368421</v>
      </c>
      <c r="N44" s="3">
        <f t="shared" si="0"/>
        <v>1693.6785625263155</v>
      </c>
    </row>
    <row r="45" spans="1:14">
      <c r="A45">
        <v>1988</v>
      </c>
      <c r="B45" s="3">
        <f>PrcLd!B110+Run!B95-Evp!B45</f>
        <v>25.37799326315789</v>
      </c>
      <c r="C45" s="3">
        <f>PrcLd!C110+Run!C95-Evp!C45</f>
        <v>121.04832084210527</v>
      </c>
      <c r="D45" s="3">
        <f>PrcLd!D110+Run!D95-Evp!D45</f>
        <v>182.29625515789473</v>
      </c>
      <c r="E45" s="3">
        <f>PrcLd!E110+Run!E95-Evp!E45</f>
        <v>279.53826947368424</v>
      </c>
      <c r="F45" s="3">
        <f>PrcLd!F110+Run!F95-Evp!F45</f>
        <v>187.32599157894737</v>
      </c>
      <c r="G45" s="3">
        <f>PrcLd!G110+Run!G95-Evp!G45</f>
        <v>56.969040000000007</v>
      </c>
      <c r="H45" s="3">
        <f>PrcLd!H110+Run!H95-Evp!H45</f>
        <v>118.60013052631578</v>
      </c>
      <c r="I45" s="3">
        <f>PrcLd!I110+Run!I95-Evp!I45</f>
        <v>56.447205894736847</v>
      </c>
      <c r="J45" s="3">
        <f>PrcLd!J110+Run!J95-Evp!J45</f>
        <v>28.711288421052629</v>
      </c>
      <c r="K45" s="3">
        <f>PrcLd!K110+Run!K95-Evp!K45</f>
        <v>75.277192421052618</v>
      </c>
      <c r="L45" s="3">
        <f>PrcLd!L110+Run!L95-Evp!L45</f>
        <v>189.01816421052632</v>
      </c>
      <c r="M45" s="3">
        <f>PrcLd!M110+Run!M95-Evp!M45</f>
        <v>15.08088842105262</v>
      </c>
      <c r="N45" s="3">
        <f t="shared" si="0"/>
        <v>1335.6907402105262</v>
      </c>
    </row>
    <row r="46" spans="1:14">
      <c r="A46">
        <v>1989</v>
      </c>
      <c r="B46" s="3">
        <f>PrcLd!B111+Run!B96-Evp!B46</f>
        <v>40.028676210526314</v>
      </c>
      <c r="C46" s="3">
        <f>PrcLd!C111+Run!C96-Evp!C46</f>
        <v>42.43733052631579</v>
      </c>
      <c r="D46" s="3">
        <f>PrcLd!D111+Run!D96-Evp!D46</f>
        <v>188.4136</v>
      </c>
      <c r="E46" s="3">
        <f>PrcLd!E111+Run!E96-Evp!E46</f>
        <v>297.93319157894746</v>
      </c>
      <c r="F46" s="3">
        <f>PrcLd!F111+Run!F96-Evp!F46</f>
        <v>353.13325136842104</v>
      </c>
      <c r="G46" s="3">
        <f>PrcLd!G111+Run!G96-Evp!G46</f>
        <v>295.58957052631575</v>
      </c>
      <c r="H46" s="3">
        <f>PrcLd!H111+Run!H96-Evp!H46</f>
        <v>83.857426526315791</v>
      </c>
      <c r="I46" s="3">
        <f>PrcLd!I111+Run!I96-Evp!I46</f>
        <v>72.22354863157895</v>
      </c>
      <c r="J46" s="3">
        <f>PrcLd!J111+Run!J96-Evp!J46</f>
        <v>88.411722105263152</v>
      </c>
      <c r="K46" s="3">
        <f>PrcLd!K111+Run!K96-Evp!K46</f>
        <v>86.958890947368403</v>
      </c>
      <c r="L46" s="3">
        <f>PrcLd!L111+Run!L96-Evp!L46</f>
        <v>183.81432421052637</v>
      </c>
      <c r="M46" s="3">
        <f>PrcLd!M111+Run!M96-Evp!M46</f>
        <v>-5.9890997894736984</v>
      </c>
      <c r="N46" s="3">
        <f t="shared" si="0"/>
        <v>1726.8124328421054</v>
      </c>
    </row>
    <row r="47" spans="1:14">
      <c r="A47">
        <v>1990</v>
      </c>
      <c r="B47" s="3">
        <f>PrcLd!B112+Run!B97-Evp!B47</f>
        <v>222.49995284210527</v>
      </c>
      <c r="C47" s="3">
        <f>PrcLd!C112+Run!C97-Evp!C47</f>
        <v>276.80444210526315</v>
      </c>
      <c r="D47" s="3">
        <f>PrcLd!D112+Run!D97-Evp!D47</f>
        <v>319.37401852631587</v>
      </c>
      <c r="E47" s="3">
        <f>PrcLd!E112+Run!E97-Evp!E47</f>
        <v>388.55220210526323</v>
      </c>
      <c r="F47" s="3">
        <f>PrcLd!F112+Run!F97-Evp!F47</f>
        <v>373.70517810526314</v>
      </c>
      <c r="G47" s="3">
        <f>PrcLd!G112+Run!G97-Evp!G47</f>
        <v>170.0570442105263</v>
      </c>
      <c r="H47" s="3">
        <f>PrcLd!H112+Run!H97-Evp!H47</f>
        <v>127.6372134736842</v>
      </c>
      <c r="I47" s="3">
        <f>PrcLd!I112+Run!I97-Evp!I47</f>
        <v>70.098089263157902</v>
      </c>
      <c r="J47" s="3">
        <f>PrcLd!J112+Run!J97-Evp!J47</f>
        <v>18.269696842105262</v>
      </c>
      <c r="K47" s="3">
        <f>PrcLd!K112+Run!K97-Evp!K47</f>
        <v>204.07859957894738</v>
      </c>
      <c r="L47" s="3">
        <f>PrcLd!L112+Run!L97-Evp!L47</f>
        <v>125.15159999999999</v>
      </c>
      <c r="M47" s="3">
        <f>PrcLd!M112+Run!M97-Evp!M47</f>
        <v>297.62872926315788</v>
      </c>
      <c r="N47" s="3">
        <f t="shared" si="0"/>
        <v>2593.8567663157896</v>
      </c>
    </row>
    <row r="48" spans="1:14">
      <c r="A48">
        <v>1991</v>
      </c>
      <c r="B48" s="3">
        <f>PrcLd!B113+Run!B98-Evp!B48</f>
        <v>181.20092294736844</v>
      </c>
      <c r="C48" s="3">
        <f>PrcLd!C113+Run!C98-Evp!C48</f>
        <v>162.60759999999999</v>
      </c>
      <c r="D48" s="3">
        <f>PrcLd!D113+Run!D98-Evp!D48</f>
        <v>410.13037978947364</v>
      </c>
      <c r="E48" s="3">
        <f>PrcLd!E113+Run!E98-Evp!E48</f>
        <v>431.19510315789472</v>
      </c>
      <c r="F48" s="3">
        <f>PrcLd!F113+Run!F98-Evp!F48</f>
        <v>214.49297347368426</v>
      </c>
      <c r="G48" s="3">
        <f>PrcLd!G113+Run!G98-Evp!G48</f>
        <v>74.157654736842105</v>
      </c>
      <c r="H48" s="3">
        <f>PrcLd!H113+Run!H98-Evp!H48</f>
        <v>71.117803789473683</v>
      </c>
      <c r="I48" s="3">
        <f>PrcLd!I113+Run!I98-Evp!I48</f>
        <v>66.596191157894737</v>
      </c>
      <c r="J48" s="3">
        <f>PrcLd!J113+Run!J98-Evp!J48</f>
        <v>4.9759115789473753</v>
      </c>
      <c r="K48" s="3">
        <f>PrcLd!K113+Run!K98-Evp!K48</f>
        <v>63.247274105263159</v>
      </c>
      <c r="L48" s="3">
        <f>PrcLd!L113+Run!L98-Evp!L48</f>
        <v>42.588547368421061</v>
      </c>
      <c r="M48" s="3">
        <f>PrcLd!M113+Run!M98-Evp!M48</f>
        <v>90.932325894736849</v>
      </c>
      <c r="N48" s="3">
        <f t="shared" si="0"/>
        <v>1813.2426879999998</v>
      </c>
    </row>
    <row r="49" spans="1:14">
      <c r="A49">
        <v>1992</v>
      </c>
      <c r="B49" s="3">
        <f>PrcLd!B114+Run!B99-Evp!B49</f>
        <v>84.877581473684202</v>
      </c>
      <c r="C49" s="3">
        <f>PrcLd!C114+Run!C99-Evp!C49</f>
        <v>103.51799831578947</v>
      </c>
      <c r="D49" s="3">
        <f>PrcLd!D114+Run!D99-Evp!D49</f>
        <v>261.46823663157892</v>
      </c>
      <c r="E49" s="3">
        <f>PrcLd!E114+Run!E99-Evp!E49</f>
        <v>426.11507789473683</v>
      </c>
      <c r="F49" s="3">
        <f>PrcLd!F114+Run!F99-Evp!F49</f>
        <v>247.7771132631579</v>
      </c>
      <c r="G49" s="3">
        <f>PrcLd!G114+Run!G99-Evp!G49</f>
        <v>111.47000842105265</v>
      </c>
      <c r="H49" s="3">
        <f>PrcLd!H114+Run!H99-Evp!H49</f>
        <v>246.18762273684206</v>
      </c>
      <c r="I49" s="3">
        <f>PrcLd!I114+Run!I99-Evp!I49</f>
        <v>207.6558543157895</v>
      </c>
      <c r="J49" s="3">
        <f>PrcLd!J114+Run!J99-Evp!J49</f>
        <v>155.30226105263159</v>
      </c>
      <c r="K49" s="3">
        <f>PrcLd!K114+Run!K99-Evp!K49</f>
        <v>116.38895915789473</v>
      </c>
      <c r="L49" s="3">
        <f>PrcLd!L114+Run!L99-Evp!L49</f>
        <v>313.05942315789474</v>
      </c>
      <c r="M49" s="3">
        <f>PrcLd!M114+Run!M99-Evp!M49</f>
        <v>182.08692294736841</v>
      </c>
      <c r="N49" s="3">
        <f t="shared" si="0"/>
        <v>2455.907059368421</v>
      </c>
    </row>
    <row r="50" spans="1:14">
      <c r="A50">
        <v>1993</v>
      </c>
      <c r="B50" s="3">
        <f>PrcLd!B115+Run!B100-Evp!B50</f>
        <v>302.84348715789474</v>
      </c>
      <c r="C50" s="3">
        <f>PrcLd!C115+Run!C100-Evp!C50</f>
        <v>96.149530105263182</v>
      </c>
      <c r="D50" s="3">
        <f>PrcLd!D115+Run!D100-Evp!D50</f>
        <v>213.79977768421057</v>
      </c>
      <c r="E50" s="3">
        <f>PrcLd!E115+Run!E100-Evp!E50</f>
        <v>677.81758315789466</v>
      </c>
      <c r="F50" s="3">
        <f>PrcLd!F115+Run!F100-Evp!F50</f>
        <v>245.1069355789474</v>
      </c>
      <c r="G50" s="3">
        <f>PrcLd!G115+Run!G100-Evp!G50</f>
        <v>219.88809263157896</v>
      </c>
      <c r="H50" s="3">
        <f>PrcLd!H115+Run!H100-Evp!H50</f>
        <v>96.918389052631582</v>
      </c>
      <c r="I50" s="3">
        <f>PrcLd!I115+Run!I100-Evp!I50</f>
        <v>78.032660210526316</v>
      </c>
      <c r="J50" s="3">
        <f>PrcLd!J115+Run!J100-Evp!J50</f>
        <v>68.429852631578953</v>
      </c>
      <c r="K50" s="3">
        <f>PrcLd!K115+Run!K100-Evp!K50</f>
        <v>89.260324210526306</v>
      </c>
      <c r="L50" s="3">
        <f>PrcLd!L115+Run!L100-Evp!L50</f>
        <v>149.27238736842105</v>
      </c>
      <c r="M50" s="3">
        <f>PrcLd!M115+Run!M100-Evp!M50</f>
        <v>141.73144926315788</v>
      </c>
      <c r="N50" s="3">
        <f t="shared" si="0"/>
        <v>2379.2504690526316</v>
      </c>
    </row>
    <row r="51" spans="1:14">
      <c r="A51">
        <v>1994</v>
      </c>
      <c r="B51" s="3">
        <f>PrcLd!B116+Run!B101-Evp!B51</f>
        <v>39.845082947368411</v>
      </c>
      <c r="C51" s="3">
        <f>PrcLd!C116+Run!C101-Evp!C51</f>
        <v>109.10115873684211</v>
      </c>
      <c r="D51" s="3">
        <f>PrcLd!D116+Run!D101-Evp!D51</f>
        <v>276.98468210526318</v>
      </c>
      <c r="E51" s="3">
        <f>PrcLd!E116+Run!E101-Evp!E51</f>
        <v>512.70399578947377</v>
      </c>
      <c r="F51" s="3">
        <f>PrcLd!F116+Run!F101-Evp!F51</f>
        <v>272.5470551578947</v>
      </c>
      <c r="G51" s="3">
        <f>PrcLd!G116+Run!G101-Evp!G51</f>
        <v>185.89728000000002</v>
      </c>
      <c r="H51" s="3">
        <f>PrcLd!H116+Run!H101-Evp!H51</f>
        <v>126.0509077894737</v>
      </c>
      <c r="I51" s="3">
        <f>PrcLd!I116+Run!I101-Evp!I51</f>
        <v>128.85184168421051</v>
      </c>
      <c r="J51" s="3">
        <f>PrcLd!J116+Run!J101-Evp!J51</f>
        <v>67.670610526315798</v>
      </c>
      <c r="K51" s="3">
        <f>PrcLd!K116+Run!K101-Evp!K51</f>
        <v>19.363406315789476</v>
      </c>
      <c r="L51" s="3">
        <f>PrcLd!L116+Run!L101-Evp!L51</f>
        <v>148.50054736842105</v>
      </c>
      <c r="M51" s="3">
        <f>PrcLd!M116+Run!M101-Evp!M51</f>
        <v>132.5529844210526</v>
      </c>
      <c r="N51" s="3">
        <f t="shared" si="0"/>
        <v>2020.0695528421054</v>
      </c>
    </row>
    <row r="52" spans="1:14">
      <c r="A52">
        <v>1995</v>
      </c>
      <c r="B52" s="3">
        <f>PrcLd!B117+Run!B102-Evp!B52</f>
        <v>244.69546947368423</v>
      </c>
      <c r="C52" s="3">
        <f>PrcLd!C117+Run!C102-Evp!C52</f>
        <v>54.09134736842104</v>
      </c>
      <c r="D52" s="3">
        <f>PrcLd!D117+Run!D102-Evp!D52</f>
        <v>222.48853642105266</v>
      </c>
      <c r="E52" s="3">
        <f>PrcLd!E117+Run!E102-Evp!E52</f>
        <v>124.72225263157895</v>
      </c>
      <c r="F52" s="3">
        <f>PrcLd!F117+Run!F102-Evp!F52</f>
        <v>141.17984168421052</v>
      </c>
      <c r="G52" s="3">
        <f>PrcLd!G117+Run!G102-Evp!G52</f>
        <v>96.264749473684205</v>
      </c>
      <c r="H52" s="3">
        <f>PrcLd!H117+Run!H102-Evp!H52</f>
        <v>119.52924463157896</v>
      </c>
      <c r="I52" s="3">
        <f>PrcLd!I117+Run!I102-Evp!I52</f>
        <v>41.539120842105262</v>
      </c>
      <c r="J52" s="3">
        <f>PrcLd!J117+Run!J102-Evp!J52</f>
        <v>11.152960000000007</v>
      </c>
      <c r="K52" s="3">
        <f>PrcLd!K117+Run!K102-Evp!K52</f>
        <v>229.69353684210526</v>
      </c>
      <c r="L52" s="3">
        <f>PrcLd!L117+Run!L102-Evp!L52</f>
        <v>224.74027368421054</v>
      </c>
      <c r="M52" s="3">
        <f>PrcLd!M117+Run!M102-Evp!M52</f>
        <v>48.731648842105272</v>
      </c>
      <c r="N52" s="3">
        <f t="shared" si="0"/>
        <v>1558.8289818947367</v>
      </c>
    </row>
    <row r="53" spans="1:14">
      <c r="A53">
        <v>1996</v>
      </c>
      <c r="B53" s="3">
        <f>PrcLd!B118+Run!B103-Evp!B53</f>
        <v>274.03512252631577</v>
      </c>
      <c r="C53" s="3">
        <f>PrcLd!C118+Run!C103-Evp!C53</f>
        <v>263.5075368421052</v>
      </c>
      <c r="D53" s="3">
        <f>PrcLd!D118+Run!D103-Evp!D53</f>
        <v>219.02806063157894</v>
      </c>
      <c r="E53" s="3">
        <f>PrcLd!E118+Run!E103-Evp!E53</f>
        <v>463.88081263157898</v>
      </c>
      <c r="F53" s="3">
        <f>PrcLd!F118+Run!F103-Evp!F53</f>
        <v>479.31814400000002</v>
      </c>
      <c r="G53" s="3">
        <f>PrcLd!G118+Run!G103-Evp!G53</f>
        <v>267.05488842105262</v>
      </c>
      <c r="H53" s="3">
        <f>PrcLd!H118+Run!H103-Evp!H53</f>
        <v>190.99153515789473</v>
      </c>
      <c r="I53" s="3">
        <f>PrcLd!I118+Run!I103-Evp!I53</f>
        <v>91.969842526315787</v>
      </c>
      <c r="J53" s="3">
        <f>PrcLd!J118+Run!J103-Evp!J53</f>
        <v>164.95231157894739</v>
      </c>
      <c r="K53" s="3">
        <f>PrcLd!K118+Run!K103-Evp!K53</f>
        <v>146.54013810526314</v>
      </c>
      <c r="L53" s="3">
        <f>PrcLd!L118+Run!L103-Evp!L53</f>
        <v>244.41205473684209</v>
      </c>
      <c r="M53" s="3">
        <f>PrcLd!M118+Run!M103-Evp!M53</f>
        <v>341.12109978947365</v>
      </c>
      <c r="N53" s="3">
        <f t="shared" si="0"/>
        <v>3146.8115469473682</v>
      </c>
    </row>
    <row r="54" spans="1:14">
      <c r="A54">
        <v>1997</v>
      </c>
      <c r="B54" s="3">
        <f>PrcLd!B119+Run!B104-Evp!B54</f>
        <v>170.22565305263151</v>
      </c>
      <c r="C54" s="3">
        <f>PrcLd!C119+Run!C104-Evp!C54</f>
        <v>247.85160252631579</v>
      </c>
      <c r="D54" s="3">
        <f>PrcLd!D119+Run!D104-Evp!D54</f>
        <v>385.4633692631578</v>
      </c>
      <c r="E54" s="3">
        <f>PrcLd!E119+Run!E104-Evp!E54</f>
        <v>343.33782736842096</v>
      </c>
      <c r="F54" s="3">
        <f>PrcLd!F119+Run!F104-Evp!F54</f>
        <v>272.41169768421054</v>
      </c>
      <c r="G54" s="3">
        <f>PrcLd!G119+Run!G104-Evp!G54</f>
        <v>186.43775157894737</v>
      </c>
      <c r="H54" s="3">
        <f>PrcLd!H119+Run!H104-Evp!H54</f>
        <v>111.47883115789475</v>
      </c>
      <c r="I54" s="3">
        <f>PrcLd!I119+Run!I104-Evp!I54</f>
        <v>100.59409263157895</v>
      </c>
      <c r="J54" s="3">
        <f>PrcLd!J119+Run!J104-Evp!J54</f>
        <v>96.459275789473679</v>
      </c>
      <c r="K54" s="3">
        <f>PrcLd!K119+Run!K104-Evp!K54</f>
        <v>43.030693052631577</v>
      </c>
      <c r="L54" s="3">
        <f>PrcLd!L119+Run!L104-Evp!L54</f>
        <v>158.48234526315787</v>
      </c>
      <c r="M54" s="3">
        <f>PrcLd!M119+Run!M104-Evp!M54</f>
        <v>132.17538778947369</v>
      </c>
      <c r="N54" s="3">
        <f t="shared" si="0"/>
        <v>2247.9485271578942</v>
      </c>
    </row>
    <row r="55" spans="1:14">
      <c r="A55">
        <v>1998</v>
      </c>
      <c r="B55" s="3">
        <f>PrcLd!B120+Run!B105-Evp!B55</f>
        <v>445.60664589473691</v>
      </c>
      <c r="C55" s="3">
        <f>PrcLd!C120+Run!C105-Evp!C55</f>
        <v>213.62558147368418</v>
      </c>
      <c r="D55" s="3">
        <f>PrcLd!D120+Run!D105-Evp!D55</f>
        <v>422.0538248421052</v>
      </c>
      <c r="E55" s="3">
        <f>PrcLd!E120+Run!E105-Evp!E55</f>
        <v>290.25312842105262</v>
      </c>
      <c r="F55" s="3">
        <f>PrcLd!F120+Run!F105-Evp!F55</f>
        <v>176.20247915789471</v>
      </c>
      <c r="G55" s="3">
        <f>PrcLd!G120+Run!G105-Evp!G55</f>
        <v>215.02406315789474</v>
      </c>
      <c r="H55" s="3">
        <f>PrcLd!H120+Run!H105-Evp!H55</f>
        <v>183.8667427368421</v>
      </c>
      <c r="I55" s="3">
        <f>PrcLd!I120+Run!I105-Evp!I55</f>
        <v>118.3797094736842</v>
      </c>
      <c r="J55" s="3">
        <f>PrcLd!J120+Run!J105-Evp!J55</f>
        <v>51.322239999999994</v>
      </c>
      <c r="K55" s="3">
        <f>PrcLd!K120+Run!K105-Evp!K55</f>
        <v>26.431981473684218</v>
      </c>
      <c r="L55" s="3">
        <f>PrcLd!L120+Run!L105-Evp!L55</f>
        <v>29.375924210526335</v>
      </c>
      <c r="M55" s="3">
        <f>PrcLd!M120+Run!M105-Evp!M55</f>
        <v>25.231637894736835</v>
      </c>
      <c r="N55" s="3">
        <f t="shared" si="0"/>
        <v>2197.3739587368414</v>
      </c>
    </row>
    <row r="56" spans="1:14">
      <c r="A56">
        <v>1999</v>
      </c>
      <c r="B56" s="3">
        <f>PrcLd!B121+Run!B106-Evp!B56</f>
        <v>144.88576842105266</v>
      </c>
      <c r="C56" s="3">
        <f>PrcLd!C121+Run!C106-Evp!C56</f>
        <v>143.13449768421052</v>
      </c>
      <c r="D56" s="3">
        <f>PrcLd!D121+Run!D106-Evp!D56</f>
        <v>234.61248673684207</v>
      </c>
      <c r="E56" s="3">
        <f>PrcLd!E121+Run!E106-Evp!E56</f>
        <v>254.86719999999997</v>
      </c>
      <c r="F56" s="3">
        <f>PrcLd!F121+Run!F106-Evp!F56</f>
        <v>126.89345347368419</v>
      </c>
      <c r="G56" s="3">
        <f>PrcLd!G121+Run!G106-Evp!G56</f>
        <v>102.53100210526316</v>
      </c>
      <c r="H56" s="3">
        <f>PrcLd!H121+Run!H106-Evp!H56</f>
        <v>108.46276631578948</v>
      </c>
      <c r="I56" s="3">
        <f>PrcLd!I121+Run!I106-Evp!I56</f>
        <v>25.884400842105265</v>
      </c>
      <c r="J56" s="3">
        <f>PrcLd!J121+Run!J106-Evp!J56</f>
        <v>109.93178947368423</v>
      </c>
      <c r="K56" s="3">
        <f>PrcLd!K121+Run!K106-Evp!K56</f>
        <v>64.340421894736849</v>
      </c>
      <c r="L56" s="3">
        <f>PrcLd!L121+Run!L106-Evp!L56</f>
        <v>118.69055157894736</v>
      </c>
      <c r="M56" s="3">
        <f>PrcLd!M121+Run!M106-Evp!M56</f>
        <v>82.317303578947346</v>
      </c>
      <c r="N56" s="3">
        <f t="shared" si="0"/>
        <v>1516.551642105263</v>
      </c>
    </row>
    <row r="57" spans="1:14">
      <c r="A57">
        <v>2000</v>
      </c>
      <c r="B57" s="3">
        <f>PrcLd!B122+Run!B107-Evp!B57</f>
        <v>77.181396210526344</v>
      </c>
      <c r="C57" s="3">
        <f>PrcLd!C122+Run!C107-Evp!C57</f>
        <v>135.67104084210524</v>
      </c>
      <c r="D57" s="3">
        <f>PrcLd!D122+Run!D107-Evp!D57</f>
        <v>275.7213170526316</v>
      </c>
      <c r="E57" s="3">
        <f>PrcLd!E122+Run!E107-Evp!E57</f>
        <v>395.40357473684207</v>
      </c>
      <c r="F57" s="3">
        <f>PrcLd!F122+Run!F107-Evp!F57</f>
        <v>416.61134231578944</v>
      </c>
      <c r="G57" s="3">
        <f>PrcLd!G122+Run!G107-Evp!G57</f>
        <v>310.21931789473683</v>
      </c>
      <c r="H57" s="3">
        <f>PrcLd!H122+Run!H107-Evp!H57</f>
        <v>165.42511494736843</v>
      </c>
      <c r="I57" s="3">
        <f>PrcLd!I122+Run!I107-Evp!I57</f>
        <v>146.56628378947369</v>
      </c>
      <c r="J57" s="3">
        <f>PrcLd!J122+Run!J107-Evp!J57</f>
        <v>74.461717894736864</v>
      </c>
      <c r="K57" s="3">
        <f>PrcLd!K122+Run!K107-Evp!K57</f>
        <v>50.605685894736851</v>
      </c>
      <c r="L57" s="3">
        <f>PrcLd!L122+Run!L107-Evp!L57</f>
        <v>73.827200000000005</v>
      </c>
      <c r="M57" s="3">
        <f>PrcLd!M122+Run!M107-Evp!M57</f>
        <v>87.427036631578943</v>
      </c>
      <c r="N57" s="3">
        <f t="shared" si="0"/>
        <v>2209.1210282105267</v>
      </c>
    </row>
    <row r="58" spans="1:14">
      <c r="A58">
        <v>2001</v>
      </c>
      <c r="B58" s="3">
        <f>PrcLd!B123+Run!B108-Evp!B58</f>
        <v>63.163819789473663</v>
      </c>
      <c r="C58" s="3">
        <f>PrcLd!C123+Run!C108-Evp!C58</f>
        <v>186.20969094736841</v>
      </c>
      <c r="D58" s="3">
        <f>PrcLd!D123+Run!D108-Evp!D58</f>
        <v>256.86536000000001</v>
      </c>
      <c r="E58" s="3">
        <f>PrcLd!E123+Run!E108-Evp!E58</f>
        <v>389.76952421052641</v>
      </c>
      <c r="F58" s="3">
        <f>PrcLd!F123+Run!F108-Evp!F58</f>
        <v>179.01121936842108</v>
      </c>
      <c r="G58" s="3">
        <f>PrcLd!G123+Run!G108-Evp!G58</f>
        <v>154.41900210526313</v>
      </c>
      <c r="H58" s="3">
        <f>PrcLd!H123+Run!H108-Evp!H58</f>
        <v>57.257073684210525</v>
      </c>
      <c r="I58" s="3">
        <f>PrcLd!I123+Run!I108-Evp!I58</f>
        <v>74.039125894736827</v>
      </c>
      <c r="J58" s="3">
        <f>PrcLd!J123+Run!J108-Evp!J58</f>
        <v>71.955835789473696</v>
      </c>
      <c r="K58" s="3">
        <f>PrcLd!K123+Run!K108-Evp!K58</f>
        <v>77.276890947368415</v>
      </c>
      <c r="L58" s="3">
        <f>PrcLd!L123+Run!L108-Evp!L58</f>
        <v>112.95090526315791</v>
      </c>
      <c r="M58" s="3">
        <f>PrcLd!M123+Run!M108-Evp!M58</f>
        <v>127.24689852631577</v>
      </c>
      <c r="N58" s="3">
        <f t="shared" si="0"/>
        <v>1750.1653465263159</v>
      </c>
    </row>
    <row r="59" spans="1:14">
      <c r="A59">
        <v>2002</v>
      </c>
      <c r="B59" s="3">
        <f>PrcLd!B124+Run!B109-Evp!B59</f>
        <v>79.851162947368437</v>
      </c>
      <c r="C59" s="3">
        <f>PrcLd!C124+Run!C109-Evp!C59</f>
        <v>138.15901642105263</v>
      </c>
      <c r="D59" s="3">
        <f>PrcLd!D124+Run!D109-Evp!D59</f>
        <v>243.14966484210527</v>
      </c>
      <c r="E59" s="3">
        <f>PrcLd!E124+Run!E109-Evp!E59</f>
        <v>406.94600421052627</v>
      </c>
      <c r="F59" s="3">
        <f>PrcLd!F124+Run!F109-Evp!F59</f>
        <v>408.5911831578947</v>
      </c>
      <c r="G59" s="3">
        <f>PrcLd!G124+Run!G109-Evp!G59</f>
        <v>294.52393684210523</v>
      </c>
      <c r="H59" s="3">
        <f>PrcLd!H124+Run!H109-Evp!H59</f>
        <v>99.372298105263155</v>
      </c>
      <c r="I59" s="3">
        <f>PrcLd!I124+Run!I109-Evp!I59</f>
        <v>27.173749894736844</v>
      </c>
      <c r="J59" s="3">
        <f>PrcLd!J124+Run!J109-Evp!J59</f>
        <v>61.761831578947358</v>
      </c>
      <c r="K59" s="3">
        <f>PrcLd!K124+Run!K109-Evp!K59</f>
        <v>35.330648421052629</v>
      </c>
      <c r="L59" s="3">
        <f>PrcLd!L124+Run!L109-Evp!L59</f>
        <v>85.470673684210524</v>
      </c>
      <c r="M59" s="3">
        <f>PrcLd!M124+Run!M109-Evp!M59</f>
        <v>55.641142736842113</v>
      </c>
      <c r="N59" s="3">
        <f t="shared" si="0"/>
        <v>1935.9713128421051</v>
      </c>
    </row>
    <row r="60" spans="1:14">
      <c r="A60">
        <v>2003</v>
      </c>
      <c r="B60" s="3">
        <f>PrcLd!B125+Run!B110-Evp!B60</f>
        <v>58.896930526315799</v>
      </c>
      <c r="C60" s="3">
        <f>PrcLd!C125+Run!C110-Evp!C60</f>
        <v>105.38508463157893</v>
      </c>
      <c r="D60" s="3">
        <f>PrcLd!D125+Run!D110-Evp!D60</f>
        <v>379.03153178947366</v>
      </c>
      <c r="E60" s="3">
        <f>PrcLd!E125+Run!E110-Evp!E60</f>
        <v>347.10146526315793</v>
      </c>
      <c r="F60" s="3">
        <f>PrcLd!F125+Run!F110-Evp!F60</f>
        <v>353.90796378947368</v>
      </c>
      <c r="G60" s="3">
        <f>PrcLd!G125+Run!G110-Evp!G60</f>
        <v>228.0616</v>
      </c>
      <c r="H60" s="3">
        <f>PrcLd!H125+Run!H110-Evp!H60</f>
        <v>151.78211789473681</v>
      </c>
      <c r="I60" s="3">
        <f>PrcLd!I125+Run!I110-Evp!I60</f>
        <v>161.85252210526315</v>
      </c>
      <c r="J60" s="3">
        <f>PrcLd!J125+Run!J110-Evp!J60</f>
        <v>98.830218947368422</v>
      </c>
      <c r="K60" s="3">
        <f>PrcLd!K125+Run!K110-Evp!K60</f>
        <v>166.8908951578947</v>
      </c>
      <c r="L60" s="3">
        <f>PrcLd!L125+Run!L110-Evp!L60</f>
        <v>307.92292210526313</v>
      </c>
      <c r="M60" s="3">
        <f>PrcLd!M125+Run!M110-Evp!M60</f>
        <v>287.1182804210527</v>
      </c>
      <c r="N60" s="3">
        <f t="shared" si="0"/>
        <v>2646.781532631579</v>
      </c>
    </row>
    <row r="61" spans="1:14">
      <c r="A61">
        <v>2004</v>
      </c>
      <c r="B61" s="3">
        <f>PrcLd!B126+Run!B111-Evp!B61</f>
        <v>119.34435789473685</v>
      </c>
      <c r="C61" s="3">
        <f>PrcLd!C126+Run!C111-Evp!C61</f>
        <v>86.234073263157896</v>
      </c>
      <c r="D61" s="3">
        <f>PrcLd!D126+Run!D111-Evp!D61</f>
        <v>356.51752926315794</v>
      </c>
      <c r="E61" s="3">
        <f>PrcLd!E126+Run!E111-Evp!E61</f>
        <v>403.77055999999999</v>
      </c>
      <c r="F61" s="3">
        <f>PrcLd!F126+Run!F111-Evp!F61</f>
        <v>381.84564463157898</v>
      </c>
      <c r="G61" s="3">
        <f>PrcLd!G126+Run!G111-Evp!G61</f>
        <v>184.06291789473687</v>
      </c>
      <c r="H61" s="3">
        <f>PrcLd!H126+Run!H111-Evp!H61</f>
        <v>246.05483705263154</v>
      </c>
      <c r="I61" s="3">
        <f>PrcLd!I126+Run!I111-Evp!I61</f>
        <v>164.88919831578949</v>
      </c>
      <c r="J61" s="3">
        <f>PrcLd!J126+Run!J111-Evp!J61</f>
        <v>244.46840421052627</v>
      </c>
      <c r="K61" s="3">
        <f>PrcLd!K126+Run!K111-Evp!K61</f>
        <v>40.594884210526331</v>
      </c>
      <c r="L61" s="3">
        <f>PrcLd!L126+Run!L111-Evp!L61</f>
        <v>135.80529684210526</v>
      </c>
      <c r="M61" s="3">
        <f>PrcLd!M126+Run!M111-Evp!M61</f>
        <v>268.10394357894739</v>
      </c>
      <c r="N61" s="3">
        <f t="shared" si="0"/>
        <v>2631.6916471578947</v>
      </c>
    </row>
    <row r="62" spans="1:14">
      <c r="A62">
        <v>2005</v>
      </c>
      <c r="B62" s="3">
        <f>PrcLd!B127+Run!B112-Evp!B62</f>
        <v>254.12863073684213</v>
      </c>
      <c r="C62" s="3">
        <f>PrcLd!C127+Run!C112-Evp!C62</f>
        <v>193.20470652631582</v>
      </c>
      <c r="D62" s="3">
        <f>PrcLd!D127+Run!D112-Evp!D62</f>
        <v>192.09051789473685</v>
      </c>
      <c r="E62" s="3">
        <f>PrcLd!E127+Run!E112-Evp!E62</f>
        <v>504.86753684210527</v>
      </c>
      <c r="F62" s="3">
        <f>PrcLd!F127+Run!F112-Evp!F62</f>
        <v>151.65063073684209</v>
      </c>
      <c r="G62" s="3">
        <f>PrcLd!G127+Run!G112-Evp!G62</f>
        <v>151.32407157894735</v>
      </c>
      <c r="H62" s="3">
        <f>PrcLd!H127+Run!H112-Evp!H62</f>
        <v>141.40081178947369</v>
      </c>
      <c r="I62" s="3">
        <f>PrcLd!I127+Run!I112-Evp!I62</f>
        <v>101.57718315789472</v>
      </c>
      <c r="J62" s="3">
        <f>PrcLd!J127+Run!J112-Evp!J62</f>
        <v>136.73891789473686</v>
      </c>
      <c r="K62" s="3">
        <f>PrcLd!K127+Run!K112-Evp!K62</f>
        <v>221.59170273684208</v>
      </c>
      <c r="L62" s="3">
        <f>PrcLd!L127+Run!L112-Evp!L62</f>
        <v>237.59750315789472</v>
      </c>
      <c r="M62" s="3">
        <f>PrcLd!M127+Run!M112-Evp!M62</f>
        <v>176.28892463157894</v>
      </c>
      <c r="N62" s="3">
        <f t="shared" si="0"/>
        <v>2462.4611376842104</v>
      </c>
    </row>
    <row r="63" spans="1:14">
      <c r="A63">
        <v>2006</v>
      </c>
      <c r="B63" s="3">
        <f>PrcLd!B128+Run!B113-Evp!B63</f>
        <v>331.28188210526321</v>
      </c>
      <c r="C63" s="3">
        <f>PrcLd!C128+Run!C113-Evp!C63</f>
        <v>239.3646147368421</v>
      </c>
      <c r="D63" s="3">
        <f>PrcLd!D128+Run!D113-Evp!D63</f>
        <v>246.78121936842109</v>
      </c>
      <c r="E63" s="3">
        <f>PrcLd!E128+Run!E113-Evp!E63</f>
        <v>226.80693894736845</v>
      </c>
      <c r="F63" s="3">
        <f>PrcLd!F128+Run!F113-Evp!F63</f>
        <v>172.65809263157894</v>
      </c>
      <c r="G63" s="3">
        <f>PrcLd!G128+Run!G113-Evp!G63</f>
        <v>226.20132631578946</v>
      </c>
      <c r="H63" s="3">
        <f>PrcLd!H128+Run!H113-Evp!H63</f>
        <v>277.97338863157893</v>
      </c>
      <c r="I63" s="3">
        <f>PrcLd!I128+Run!I113-Evp!I63</f>
        <v>56.608729263157898</v>
      </c>
      <c r="J63" s="3">
        <f>PrcLd!J128+Run!J113-Evp!J63</f>
        <v>163.90882105263157</v>
      </c>
      <c r="K63" s="3">
        <f>PrcLd!K128+Run!K113-Evp!K63</f>
        <v>329.12180294736845</v>
      </c>
      <c r="L63" s="3">
        <f>PrcLd!L128+Run!L113-Evp!L63</f>
        <v>336.91964210526316</v>
      </c>
      <c r="M63" s="3">
        <f>PrcLd!M128+Run!M113-Evp!M63</f>
        <v>299.33664336842105</v>
      </c>
      <c r="N63" s="3">
        <f t="shared" si="0"/>
        <v>2906.9631014736838</v>
      </c>
    </row>
    <row r="64" spans="1:14">
      <c r="A64">
        <v>2007</v>
      </c>
      <c r="B64" s="3">
        <f>PrcLd!B129+Run!B114-Evp!B64</f>
        <v>275.71239831578953</v>
      </c>
      <c r="C64" s="3">
        <f>PrcLd!C129+Run!C114-Evp!C64</f>
        <v>43.003449263157918</v>
      </c>
      <c r="D64" s="3">
        <f>PrcLd!D129+Run!D114-Evp!D64</f>
        <v>377.89849936842108</v>
      </c>
      <c r="E64" s="3">
        <f>PrcLd!E129+Run!E114-Evp!E64</f>
        <v>445.88365052631571</v>
      </c>
      <c r="F64" s="3">
        <f>PrcLd!F129+Run!F114-Evp!F64</f>
        <v>181.55641515789472</v>
      </c>
      <c r="G64" s="3">
        <f>PrcLd!G129+Run!G114-Evp!G64</f>
        <v>111.07919999999999</v>
      </c>
      <c r="H64" s="3">
        <f>PrcLd!H129+Run!H114-Evp!H64</f>
        <v>122.00085136842104</v>
      </c>
      <c r="I64" s="3">
        <f>PrcLd!I129+Run!I114-Evp!I64</f>
        <v>22.854543157894739</v>
      </c>
      <c r="J64" s="3">
        <f>PrcLd!J129+Run!J114-Evp!J64</f>
        <v>29.871629473684209</v>
      </c>
      <c r="K64" s="3">
        <f>PrcLd!K129+Run!K114-Evp!K64</f>
        <v>106.16728000000002</v>
      </c>
      <c r="L64" s="3">
        <f>PrcLd!L129+Run!L114-Evp!L64</f>
        <v>97.877995789473687</v>
      </c>
      <c r="M64" s="3">
        <f>PrcLd!M129+Run!M114-Evp!M64</f>
        <v>200.72512</v>
      </c>
      <c r="N64" s="3">
        <f t="shared" si="0"/>
        <v>2014.6310324210529</v>
      </c>
    </row>
    <row r="65" spans="1:14">
      <c r="A65">
        <v>2008</v>
      </c>
      <c r="B65" s="3">
        <f>PrcLd!B130+Run!B115-Evp!B65</f>
        <v>231.25544757894738</v>
      </c>
      <c r="C65" s="3">
        <f>PrcLd!C130+Run!C115-Evp!C65</f>
        <v>302.75665599999996</v>
      </c>
      <c r="D65" s="3">
        <f>PrcLd!D130+Run!D115-Evp!D65</f>
        <v>367.50683284210527</v>
      </c>
      <c r="E65" s="3">
        <f>PrcLd!E130+Run!E115-Evp!E65</f>
        <v>485.11865684210528</v>
      </c>
      <c r="F65" s="3">
        <f>PrcLd!F130+Run!F115-Evp!F65</f>
        <v>184.14691115789472</v>
      </c>
      <c r="G65" s="3">
        <f>PrcLd!G130+Run!G115-Evp!G65</f>
        <v>182.7533178947368</v>
      </c>
      <c r="H65" s="3">
        <f>PrcLd!H130+Run!H115-Evp!H65</f>
        <v>212.18077389473683</v>
      </c>
      <c r="I65" s="3">
        <f>PrcLd!I130+Run!I115-Evp!I65</f>
        <v>178.93680842105263</v>
      </c>
      <c r="J65" s="3">
        <f>PrcLd!J130+Run!J115-Evp!J65</f>
        <v>68.207877894736825</v>
      </c>
      <c r="K65" s="3">
        <f>PrcLd!K130+Run!K115-Evp!K65</f>
        <v>104.3543225263158</v>
      </c>
      <c r="L65" s="3">
        <f>PrcLd!L130+Run!L115-Evp!L65</f>
        <v>173.12525473684212</v>
      </c>
      <c r="M65" s="3">
        <f>PrcLd!M130+Run!M115-Evp!M65</f>
        <v>299.21521263157888</v>
      </c>
      <c r="N65" s="3">
        <f t="shared" si="0"/>
        <v>2789.5580724210522</v>
      </c>
    </row>
    <row r="66" spans="1:14">
      <c r="A66">
        <v>2009</v>
      </c>
      <c r="B66" s="3">
        <f>PrcLd!B131+Run!B116-Evp!B66</f>
        <v>142.98746357894734</v>
      </c>
      <c r="C66" s="3">
        <f>PrcLd!C131+Run!C116-Evp!C66</f>
        <v>231.23278231578951</v>
      </c>
      <c r="D66" s="3">
        <f>PrcLd!D131+Run!D116-Evp!D66</f>
        <v>366.9757709473684</v>
      </c>
      <c r="E66" s="3">
        <f>PrcLd!E131+Run!E116-Evp!E66</f>
        <v>367.78282947368427</v>
      </c>
      <c r="F66" s="3">
        <f>PrcLd!F131+Run!F116-Evp!F66</f>
        <v>273.20240421052637</v>
      </c>
      <c r="G66" s="3">
        <f>PrcLd!G131+Run!G116-Evp!G66</f>
        <v>181.04633263157893</v>
      </c>
      <c r="H66" s="3">
        <f>PrcLd!H131+Run!H116-Evp!H66</f>
        <v>204.77839494736841</v>
      </c>
      <c r="I66" s="3">
        <f>PrcLd!I131+Run!I116-Evp!I66</f>
        <v>161.41313263157895</v>
      </c>
      <c r="J66" s="3">
        <f>PrcLd!J131+Run!J116-Evp!J66</f>
        <v>33.633751578947368</v>
      </c>
      <c r="K66" s="3">
        <f>PrcLd!K131+Run!K116-Evp!K66</f>
        <v>124.36388715789471</v>
      </c>
      <c r="L66" s="3">
        <f>PrcLd!L131+Run!L116-Evp!L66</f>
        <v>108.11726736842105</v>
      </c>
      <c r="M66" s="3">
        <f>PrcLd!M131+Run!M116-Evp!M66</f>
        <v>141.00751747368423</v>
      </c>
      <c r="N66" s="3">
        <f t="shared" si="0"/>
        <v>2336.5415343157897</v>
      </c>
    </row>
    <row r="67" spans="1:14">
      <c r="A67">
        <v>2010</v>
      </c>
      <c r="B67" s="3">
        <f>PrcLd!B132+Run!B117-Evp!B67</f>
        <v>136.67581136842108</v>
      </c>
      <c r="C67" s="3">
        <f>PrcLd!C132+Run!C117-Evp!C67</f>
        <v>104.49700715789476</v>
      </c>
      <c r="D67" s="3">
        <f>PrcLd!D132+Run!D117-Evp!D67</f>
        <v>332.68506863157899</v>
      </c>
      <c r="E67" s="3">
        <f>PrcLd!E132+Run!E117-Evp!E67</f>
        <v>162.26147368421053</v>
      </c>
      <c r="F67" s="3">
        <f>PrcLd!F132+Run!F117-Evp!F67</f>
        <v>164.39549810526319</v>
      </c>
      <c r="G67" s="3">
        <f>PrcLd!G132+Run!G117-Evp!G67</f>
        <v>271.08163789473684</v>
      </c>
      <c r="H67" s="3">
        <f>PrcLd!H132+Run!H117-Evp!H67</f>
        <v>163.66050694736842</v>
      </c>
      <c r="I67" s="3">
        <f>PrcLd!I132+Run!I117-Evp!I67</f>
        <v>113.45312252631577</v>
      </c>
      <c r="J67" s="3">
        <f>PrcLd!J132+Run!J117-Evp!J67</f>
        <v>69.103970526315806</v>
      </c>
      <c r="K67" s="3">
        <f>PrcLd!K132+Run!K117-Evp!K67</f>
        <v>259.73940378947373</v>
      </c>
      <c r="L67" s="3">
        <f>PrcLd!L132+Run!L117-Evp!L67</f>
        <v>144.58413052631582</v>
      </c>
      <c r="M67" s="3">
        <f>PrcLd!M132+Run!M117-Evp!M67</f>
        <v>194.57162610526314</v>
      </c>
      <c r="N67" s="3">
        <f t="shared" si="0"/>
        <v>2116.7092572631582</v>
      </c>
    </row>
    <row r="68" spans="1:14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N69" s="3"/>
    </row>
    <row r="70" spans="1:14">
      <c r="A70" s="8" t="s">
        <v>42</v>
      </c>
      <c r="B70" s="3">
        <f>AVERAGE(B5:B67)</f>
        <v>132.00019562238933</v>
      </c>
      <c r="C70" s="3">
        <f t="shared" ref="C70:M70" si="1">AVERAGE(C5:C67)</f>
        <v>154.37623064327485</v>
      </c>
      <c r="D70" s="3">
        <f t="shared" si="1"/>
        <v>305.83322013032586</v>
      </c>
      <c r="E70" s="3">
        <f t="shared" si="1"/>
        <v>386.85613099415212</v>
      </c>
      <c r="F70" s="3">
        <f t="shared" si="1"/>
        <v>250.0190761169591</v>
      </c>
      <c r="G70" s="3">
        <f t="shared" si="1"/>
        <v>173.5447572263993</v>
      </c>
      <c r="H70" s="3">
        <f t="shared" si="1"/>
        <v>131.52508885547203</v>
      </c>
      <c r="I70" s="3">
        <f t="shared" si="1"/>
        <v>94.460740718462816</v>
      </c>
      <c r="J70" s="3">
        <f t="shared" si="1"/>
        <v>75.765306666666646</v>
      </c>
      <c r="K70" s="3">
        <f t="shared" si="1"/>
        <v>93.171951999999976</v>
      </c>
      <c r="L70" s="3">
        <f t="shared" si="1"/>
        <v>138.11765533834588</v>
      </c>
      <c r="M70" s="3">
        <f t="shared" ref="M70:N70" si="2">AVERAGE(M5:M67)</f>
        <v>145.09413286549707</v>
      </c>
      <c r="N70" s="3">
        <f t="shared" si="2"/>
        <v>2080.7644871779448</v>
      </c>
    </row>
    <row r="71" spans="1:14">
      <c r="A71" s="8" t="s">
        <v>43</v>
      </c>
      <c r="B71" s="3">
        <f>MAX(B5:B67)</f>
        <v>445.60664589473691</v>
      </c>
      <c r="C71" s="3">
        <f t="shared" ref="C71:M71" si="3">MAX(C5:C67)</f>
        <v>381.99209347368429</v>
      </c>
      <c r="D71" s="3">
        <f t="shared" si="3"/>
        <v>532.60138357894732</v>
      </c>
      <c r="E71" s="3">
        <f t="shared" si="3"/>
        <v>677.81758315789466</v>
      </c>
      <c r="F71" s="3">
        <f t="shared" si="3"/>
        <v>479.31814400000002</v>
      </c>
      <c r="G71" s="3">
        <f t="shared" si="3"/>
        <v>388.11222315789468</v>
      </c>
      <c r="H71" s="3">
        <f t="shared" si="3"/>
        <v>306.78152673684212</v>
      </c>
      <c r="I71" s="3">
        <f t="shared" si="3"/>
        <v>207.6558543157895</v>
      </c>
      <c r="J71" s="3">
        <f t="shared" si="3"/>
        <v>268.1776547368421</v>
      </c>
      <c r="K71" s="3">
        <f t="shared" si="3"/>
        <v>329.12180294736845</v>
      </c>
      <c r="L71" s="3">
        <f t="shared" si="3"/>
        <v>336.91964210526316</v>
      </c>
      <c r="M71" s="3">
        <f t="shared" ref="M71:N71" si="4">MAX(M5:M67)</f>
        <v>341.12109978947365</v>
      </c>
      <c r="N71" s="3">
        <f t="shared" si="4"/>
        <v>3146.8115469473682</v>
      </c>
    </row>
    <row r="72" spans="1:14">
      <c r="A72" s="8" t="s">
        <v>44</v>
      </c>
      <c r="B72" s="3">
        <f>MIN(B5:B67)</f>
        <v>-34.483254736842113</v>
      </c>
      <c r="C72" s="3">
        <f t="shared" ref="C72:M72" si="5">MIN(C5:C67)</f>
        <v>9.7997583157894752</v>
      </c>
      <c r="D72" s="3">
        <f t="shared" si="5"/>
        <v>143.19142315789475</v>
      </c>
      <c r="E72" s="3">
        <f t="shared" si="5"/>
        <v>124.72225263157895</v>
      </c>
      <c r="F72" s="3">
        <f t="shared" si="5"/>
        <v>102.36609515789475</v>
      </c>
      <c r="G72" s="3">
        <f t="shared" si="5"/>
        <v>56.969040000000007</v>
      </c>
      <c r="H72" s="3">
        <f t="shared" si="5"/>
        <v>49.766475789473688</v>
      </c>
      <c r="I72" s="3">
        <f t="shared" si="5"/>
        <v>7.319726315789481</v>
      </c>
      <c r="J72" s="3">
        <f t="shared" si="5"/>
        <v>-24.151764210526309</v>
      </c>
      <c r="K72" s="3">
        <f t="shared" si="5"/>
        <v>-21.878733473684221</v>
      </c>
      <c r="L72" s="3">
        <f t="shared" si="5"/>
        <v>14.169785263157891</v>
      </c>
      <c r="M72" s="3">
        <f t="shared" ref="M72:N72" si="6">MIN(M5:M67)</f>
        <v>-59.168527157894744</v>
      </c>
      <c r="N72" s="3">
        <f t="shared" si="6"/>
        <v>1278.9337381052628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cols>
    <col min="2" max="2" width="9.5703125" bestFit="1" customWidth="1"/>
  </cols>
  <sheetData>
    <row r="1" spans="1:14">
      <c r="A1" t="s">
        <v>49</v>
      </c>
    </row>
    <row r="2" spans="1:14">
      <c r="A2" t="s">
        <v>15</v>
      </c>
    </row>
    <row r="3" spans="1:14">
      <c r="N3" s="26" t="s">
        <v>105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107</v>
      </c>
    </row>
    <row r="5" spans="1:14">
      <c r="A5">
        <v>1948</v>
      </c>
      <c r="B5" s="10">
        <f>('NBS_comp_mm _LakePrc'!B5 / 1000) * Area!$G$14 / (Days!B5*86400)</f>
        <v>-48.273452807646343</v>
      </c>
      <c r="C5" s="10">
        <f>('NBS_comp_mm _LakePrc'!C5 / 1000) * Area!$G$14 / (Days!C5*86400)</f>
        <v>1201.8761366538952</v>
      </c>
      <c r="D5" s="10">
        <f>('NBS_comp_mm _LakePrc'!D5 / 1000) * Area!$G$14 / (Days!D5*86400)</f>
        <v>3521.7712126642764</v>
      </c>
      <c r="E5" s="10">
        <f>('NBS_comp_mm _LakePrc'!E5 / 1000) * Area!$G$14 / (Days!E5*86400)</f>
        <v>2474.7241358024689</v>
      </c>
      <c r="F5" s="10">
        <f>('NBS_comp_mm _LakePrc'!F5 / 1000) * Area!$G$14 / (Days!F5*86400)</f>
        <v>2002.0152150537638</v>
      </c>
      <c r="G5" s="10">
        <f>('NBS_comp_mm _LakePrc'!G5 / 1000) * Area!$G$14 / (Days!G5*86400)</f>
        <v>1208.7711419753086</v>
      </c>
      <c r="H5" s="10">
        <f>('NBS_comp_mm _LakePrc'!H5 / 1000) * Area!$G$14 / (Days!H5*86400)</f>
        <v>575.39115292712063</v>
      </c>
      <c r="I5" s="10">
        <f>('NBS_comp_mm _LakePrc'!I5 / 1000) * Area!$G$14 / (Days!I5*86400)</f>
        <v>278.61207885304657</v>
      </c>
      <c r="J5" s="10">
        <f>('NBS_comp_mm _LakePrc'!J5 / 1000) * Area!$G$14 / (Days!J5*86400)</f>
        <v>-59.230925925925938</v>
      </c>
      <c r="K5" s="10">
        <f>('NBS_comp_mm _LakePrc'!K5 / 1000) * Area!$G$14 / (Days!K5*86400)</f>
        <v>284.92317204301082</v>
      </c>
      <c r="L5" s="10">
        <f>('NBS_comp_mm _LakePrc'!L5 / 1000) * Area!$G$14 / (Days!L5*86400)</f>
        <v>876.32222222222219</v>
      </c>
      <c r="M5" s="10">
        <f>('NBS_comp_mm _LakePrc'!M5 / 1000) * Area!$G$14 / (Days!M5*86400)</f>
        <v>180.158643966547</v>
      </c>
      <c r="N5" s="10">
        <f>AVERAGE(B5:M5)</f>
        <v>1041.421727785674</v>
      </c>
    </row>
    <row r="6" spans="1:14">
      <c r="A6">
        <v>1949</v>
      </c>
      <c r="B6" s="10">
        <f>('NBS_comp_mm _LakePrc'!B6 / 1000) * Area!$G$14 / (Days!B6*86400)</f>
        <v>1336.1897729988052</v>
      </c>
      <c r="C6" s="10">
        <f>('NBS_comp_mm _LakePrc'!C6 / 1000) * Area!$G$14 / (Days!C6*86400)</f>
        <v>1915.4703042328042</v>
      </c>
      <c r="D6" s="10">
        <f>('NBS_comp_mm _LakePrc'!D6 / 1000) * Area!$G$14 / (Days!D6*86400)</f>
        <v>1686.5614456391872</v>
      </c>
      <c r="E6" s="10">
        <f>('NBS_comp_mm _LakePrc'!E6 / 1000) * Area!$G$14 / (Days!E6*86400)</f>
        <v>2169.0495370370372</v>
      </c>
      <c r="F6" s="10">
        <f>('NBS_comp_mm _LakePrc'!F6 / 1000) * Area!$G$14 / (Days!F6*86400)</f>
        <v>865.27318996415772</v>
      </c>
      <c r="G6" s="10">
        <f>('NBS_comp_mm _LakePrc'!G6 / 1000) * Area!$G$14 / (Days!G6*86400)</f>
        <v>418.74487654320995</v>
      </c>
      <c r="H6" s="10">
        <f>('NBS_comp_mm _LakePrc'!H6 / 1000) * Area!$G$14 / (Days!H6*86400)</f>
        <v>384.40579450418159</v>
      </c>
      <c r="I6" s="10">
        <f>('NBS_comp_mm _LakePrc'!I6 / 1000) * Area!$G$14 / (Days!I6*86400)</f>
        <v>116.19405615292712</v>
      </c>
      <c r="J6" s="10">
        <f>('NBS_comp_mm _LakePrc'!J6 / 1000) * Area!$G$14 / (Days!J6*86400)</f>
        <v>285.1187962962963</v>
      </c>
      <c r="K6" s="10">
        <f>('NBS_comp_mm _LakePrc'!K6 / 1000) * Area!$G$14 / (Days!K6*86400)</f>
        <v>263.6003763440861</v>
      </c>
      <c r="L6" s="10">
        <f>('NBS_comp_mm _LakePrc'!L6 / 1000) * Area!$G$14 / (Days!L6*86400)</f>
        <v>229.77481481481476</v>
      </c>
      <c r="M6" s="10">
        <f>('NBS_comp_mm _LakePrc'!M6 / 1000) * Area!$G$14 / (Days!M6*86400)</f>
        <v>944.99236559139808</v>
      </c>
      <c r="N6" s="10">
        <f t="shared" ref="N6:N67" si="0">AVERAGE(B6:M6)</f>
        <v>884.61461084324219</v>
      </c>
    </row>
    <row r="7" spans="1:14">
      <c r="A7">
        <v>1950</v>
      </c>
      <c r="B7" s="10">
        <f>('NBS_comp_mm _LakePrc'!B7 / 1000) * Area!$G$14 / (Days!B7*86400)</f>
        <v>1648.0142592592597</v>
      </c>
      <c r="C7" s="10">
        <f>('NBS_comp_mm _LakePrc'!C7 / 1000) * Area!$G$14 / (Days!C7*86400)</f>
        <v>897.49245370370409</v>
      </c>
      <c r="D7" s="10">
        <f>('NBS_comp_mm _LakePrc'!D7 / 1000) * Area!$G$14 / (Days!D7*86400)</f>
        <v>2225.7137873357224</v>
      </c>
      <c r="E7" s="10">
        <f>('NBS_comp_mm _LakePrc'!E7 / 1000) * Area!$G$14 / (Days!E7*86400)</f>
        <v>3304.0116975308642</v>
      </c>
      <c r="F7" s="10">
        <f>('NBS_comp_mm _LakePrc'!F7 / 1000) * Area!$G$14 / (Days!F7*86400)</f>
        <v>1240.0985244922344</v>
      </c>
      <c r="G7" s="10">
        <f>('NBS_comp_mm _LakePrc'!G7 / 1000) * Area!$G$14 / (Days!G7*86400)</f>
        <v>1026.5183641975307</v>
      </c>
      <c r="H7" s="10">
        <f>('NBS_comp_mm _LakePrc'!H7 / 1000) * Area!$G$14 / (Days!H7*86400)</f>
        <v>782.34164874551982</v>
      </c>
      <c r="I7" s="10">
        <f>('NBS_comp_mm _LakePrc'!I7 / 1000) * Area!$G$14 / (Days!I7*86400)</f>
        <v>695.02562126642772</v>
      </c>
      <c r="J7" s="10">
        <f>('NBS_comp_mm _LakePrc'!J7 / 1000) * Area!$G$14 / (Days!J7*86400)</f>
        <v>177.08018518518503</v>
      </c>
      <c r="K7" s="10">
        <f>('NBS_comp_mm _LakePrc'!K7 / 1000) * Area!$G$14 / (Days!K7*86400)</f>
        <v>687.1845101553165</v>
      </c>
      <c r="L7" s="10">
        <f>('NBS_comp_mm _LakePrc'!L7 / 1000) * Area!$G$14 / (Days!L7*86400)</f>
        <v>1205.9018518518521</v>
      </c>
      <c r="M7" s="10">
        <f>('NBS_comp_mm _LakePrc'!M7 / 1000) * Area!$G$14 / (Days!M7*86400)</f>
        <v>1233.5626164874554</v>
      </c>
      <c r="N7" s="10">
        <f t="shared" si="0"/>
        <v>1260.2454600175895</v>
      </c>
    </row>
    <row r="8" spans="1:14">
      <c r="A8">
        <v>1951</v>
      </c>
      <c r="B8" s="10">
        <f>('NBS_comp_mm _LakePrc'!B8 / 1000) * Area!$G$14 / (Days!B8*86400)</f>
        <v>1622.1156989247311</v>
      </c>
      <c r="C8" s="10">
        <f>('NBS_comp_mm _LakePrc'!C8 / 1000) * Area!$G$14 / (Days!C8*86400)</f>
        <v>2045.2745436507942</v>
      </c>
      <c r="D8" s="10">
        <f>('NBS_comp_mm _LakePrc'!D8 / 1000) * Area!$G$14 / (Days!D8*86400)</f>
        <v>3027.2140442054956</v>
      </c>
      <c r="E8" s="10">
        <f>('NBS_comp_mm _LakePrc'!E8 / 1000) * Area!$G$14 / (Days!E8*86400)</f>
        <v>3979.9318518518517</v>
      </c>
      <c r="F8" s="10">
        <f>('NBS_comp_mm _LakePrc'!F8 / 1000) * Area!$G$14 / (Days!F8*86400)</f>
        <v>1260.0506630824375</v>
      </c>
      <c r="G8" s="10">
        <f>('NBS_comp_mm _LakePrc'!G8 / 1000) * Area!$G$14 / (Days!G8*86400)</f>
        <v>1200.5229012345681</v>
      </c>
      <c r="H8" s="10">
        <f>('NBS_comp_mm _LakePrc'!H8 / 1000) * Area!$G$14 / (Days!H8*86400)</f>
        <v>1266.4455436081241</v>
      </c>
      <c r="I8" s="10">
        <f>('NBS_comp_mm _LakePrc'!I8 / 1000) * Area!$G$14 / (Days!I8*86400)</f>
        <v>390.4743548387097</v>
      </c>
      <c r="J8" s="10">
        <f>('NBS_comp_mm _LakePrc'!J8 / 1000) * Area!$G$14 / (Days!J8*86400)</f>
        <v>225.10376543209875</v>
      </c>
      <c r="K8" s="10">
        <f>('NBS_comp_mm _LakePrc'!K8 / 1000) * Area!$G$14 / (Days!K8*86400)</f>
        <v>198.11437873357221</v>
      </c>
      <c r="L8" s="10">
        <f>('NBS_comp_mm _LakePrc'!L8 / 1000) * Area!$G$14 / (Days!L8*86400)</f>
        <v>748.20419753086412</v>
      </c>
      <c r="M8" s="10">
        <f>('NBS_comp_mm _LakePrc'!M8 / 1000) * Area!$G$14 / (Days!M8*86400)</f>
        <v>985.40443249701298</v>
      </c>
      <c r="N8" s="10">
        <f t="shared" si="0"/>
        <v>1412.4046979658551</v>
      </c>
    </row>
    <row r="9" spans="1:14">
      <c r="A9">
        <v>1952</v>
      </c>
      <c r="B9" s="10">
        <f>('NBS_comp_mm _LakePrc'!B9 / 1000) * Area!$G$14 / (Days!B9*86400)</f>
        <v>1544.0759080047787</v>
      </c>
      <c r="C9" s="10">
        <f>('NBS_comp_mm _LakePrc'!C9 / 1000) * Area!$G$14 / (Days!C9*86400)</f>
        <v>1561.827784163474</v>
      </c>
      <c r="D9" s="10">
        <f>('NBS_comp_mm _LakePrc'!D9 / 1000) * Area!$G$14 / (Days!D9*86400)</f>
        <v>2396.9497550776578</v>
      </c>
      <c r="E9" s="10">
        <f>('NBS_comp_mm _LakePrc'!E9 / 1000) * Area!$G$14 / (Days!E9*86400)</f>
        <v>2919.1543209876545</v>
      </c>
      <c r="F9" s="10">
        <f>('NBS_comp_mm _LakePrc'!F9 / 1000) * Area!$G$14 / (Days!F9*86400)</f>
        <v>1842.4198267622462</v>
      </c>
      <c r="G9" s="10">
        <f>('NBS_comp_mm _LakePrc'!G9 / 1000) * Area!$G$14 / (Days!G9*86400)</f>
        <v>747.98327160493807</v>
      </c>
      <c r="H9" s="10">
        <f>('NBS_comp_mm _LakePrc'!H9 / 1000) * Area!$G$14 / (Days!H9*86400)</f>
        <v>697.78190561529266</v>
      </c>
      <c r="I9" s="10">
        <f>('NBS_comp_mm _LakePrc'!I9 / 1000) * Area!$G$14 / (Days!I9*86400)</f>
        <v>398.26249701314219</v>
      </c>
      <c r="J9" s="10">
        <f>('NBS_comp_mm _LakePrc'!J9 / 1000) * Area!$G$14 / (Days!J9*86400)</f>
        <v>247.92459876543211</v>
      </c>
      <c r="K9" s="10">
        <f>('NBS_comp_mm _LakePrc'!K9 / 1000) * Area!$G$14 / (Days!K9*86400)</f>
        <v>-199.11690561529281</v>
      </c>
      <c r="L9" s="10">
        <f>('NBS_comp_mm _LakePrc'!L9 / 1000) * Area!$G$14 / (Days!L9*86400)</f>
        <v>473.8550925925926</v>
      </c>
      <c r="M9" s="10">
        <f>('NBS_comp_mm _LakePrc'!M9 / 1000) * Area!$G$14 / (Days!M9*86400)</f>
        <v>840.24362604540045</v>
      </c>
      <c r="N9" s="10">
        <f t="shared" si="0"/>
        <v>1122.6134734181098</v>
      </c>
    </row>
    <row r="10" spans="1:14">
      <c r="A10">
        <v>1953</v>
      </c>
      <c r="B10" s="10">
        <f>('NBS_comp_mm _LakePrc'!B10 / 1000) * Area!$G$14 / (Days!B10*86400)</f>
        <v>760.61966547192355</v>
      </c>
      <c r="C10" s="10">
        <f>('NBS_comp_mm _LakePrc'!C10 / 1000) * Area!$G$14 / (Days!C10*86400)</f>
        <v>813.42642195767189</v>
      </c>
      <c r="D10" s="10">
        <f>('NBS_comp_mm _LakePrc'!D10 / 1000) * Area!$G$14 / (Days!D10*86400)</f>
        <v>2260.8830406212669</v>
      </c>
      <c r="E10" s="10">
        <f>('NBS_comp_mm _LakePrc'!E10 / 1000) * Area!$G$14 / (Days!E10*86400)</f>
        <v>1652.2354320987656</v>
      </c>
      <c r="F10" s="10">
        <f>('NBS_comp_mm _LakePrc'!F10 / 1000) * Area!$G$14 / (Days!F10*86400)</f>
        <v>2506.8862544802869</v>
      </c>
      <c r="G10" s="10">
        <f>('NBS_comp_mm _LakePrc'!G10 / 1000) * Area!$G$14 / (Days!G10*86400)</f>
        <v>795.01070987654316</v>
      </c>
      <c r="H10" s="10">
        <f>('NBS_comp_mm _LakePrc'!H10 / 1000) * Area!$G$14 / (Days!H10*86400)</f>
        <v>474.05106929510163</v>
      </c>
      <c r="I10" s="10">
        <f>('NBS_comp_mm _LakePrc'!I10 / 1000) * Area!$G$14 / (Days!I10*86400)</f>
        <v>515.57439665471918</v>
      </c>
      <c r="J10" s="10">
        <f>('NBS_comp_mm _LakePrc'!J10 / 1000) * Area!$G$14 / (Days!J10*86400)</f>
        <v>282.74240740740737</v>
      </c>
      <c r="K10" s="10">
        <f>('NBS_comp_mm _LakePrc'!K10 / 1000) * Area!$G$14 / (Days!K10*86400)</f>
        <v>16.256935483870947</v>
      </c>
      <c r="L10" s="10">
        <f>('NBS_comp_mm _LakePrc'!L10 / 1000) * Area!$G$14 / (Days!L10*86400)</f>
        <v>186.08549382716043</v>
      </c>
      <c r="M10" s="10">
        <f>('NBS_comp_mm _LakePrc'!M10 / 1000) * Area!$G$14 / (Days!M10*86400)</f>
        <v>461.51163082437279</v>
      </c>
      <c r="N10" s="10">
        <f t="shared" si="0"/>
        <v>893.77362149992416</v>
      </c>
    </row>
    <row r="11" spans="1:14">
      <c r="A11">
        <v>1954</v>
      </c>
      <c r="B11" s="10">
        <f>('NBS_comp_mm _LakePrc'!B11 / 1000) * Area!$G$14 / (Days!B11*86400)</f>
        <v>207.55285543608127</v>
      </c>
      <c r="C11" s="10">
        <f>('NBS_comp_mm _LakePrc'!C11 / 1000) * Area!$G$14 / (Days!C11*86400)</f>
        <v>2283.6613492063493</v>
      </c>
      <c r="D11" s="10">
        <f>('NBS_comp_mm _LakePrc'!D11 / 1000) * Area!$G$14 / (Days!D11*86400)</f>
        <v>2307.8709498207891</v>
      </c>
      <c r="E11" s="10">
        <f>('NBS_comp_mm _LakePrc'!E11 / 1000) * Area!$G$14 / (Days!E11*86400)</f>
        <v>3435.4967592592593</v>
      </c>
      <c r="F11" s="10">
        <f>('NBS_comp_mm _LakePrc'!F11 / 1000) * Area!$G$14 / (Days!F11*86400)</f>
        <v>1729.1853345280765</v>
      </c>
      <c r="G11" s="10">
        <f>('NBS_comp_mm _LakePrc'!G11 / 1000) * Area!$G$14 / (Days!G11*86400)</f>
        <v>1045.8507098765433</v>
      </c>
      <c r="H11" s="10">
        <f>('NBS_comp_mm _LakePrc'!H11 / 1000) * Area!$G$14 / (Days!H11*86400)</f>
        <v>246.55504778972522</v>
      </c>
      <c r="I11" s="10">
        <f>('NBS_comp_mm _LakePrc'!I11 / 1000) * Area!$G$14 / (Days!I11*86400)</f>
        <v>482.90650537634417</v>
      </c>
      <c r="J11" s="10">
        <f>('NBS_comp_mm _LakePrc'!J11 / 1000) * Area!$G$14 / (Days!J11*86400)</f>
        <v>524.51376543209881</v>
      </c>
      <c r="K11" s="10">
        <f>('NBS_comp_mm _LakePrc'!K11 / 1000) * Area!$G$14 / (Days!K11*86400)</f>
        <v>1021.5312365591398</v>
      </c>
      <c r="L11" s="10">
        <f>('NBS_comp_mm _LakePrc'!L11 / 1000) * Area!$G$14 / (Days!L11*86400)</f>
        <v>965.4446913580249</v>
      </c>
      <c r="M11" s="10">
        <f>('NBS_comp_mm _LakePrc'!M11 / 1000) * Area!$G$14 / (Days!M11*86400)</f>
        <v>1160.0708781362009</v>
      </c>
      <c r="N11" s="10">
        <f t="shared" si="0"/>
        <v>1284.2200068982195</v>
      </c>
    </row>
    <row r="12" spans="1:14">
      <c r="A12">
        <v>1955</v>
      </c>
      <c r="B12" s="10">
        <f>('NBS_comp_mm _LakePrc'!B12 / 1000) * Area!$G$14 / (Days!B12*86400)</f>
        <v>610.6343309438472</v>
      </c>
      <c r="C12" s="10">
        <f>('NBS_comp_mm _LakePrc'!C12 / 1000) * Area!$G$14 / (Days!C12*86400)</f>
        <v>843.93412698412703</v>
      </c>
      <c r="D12" s="10">
        <f>('NBS_comp_mm _LakePrc'!D12 / 1000) * Area!$G$14 / (Days!D12*86400)</f>
        <v>3289.0780585424127</v>
      </c>
      <c r="E12" s="10">
        <f>('NBS_comp_mm _LakePrc'!E12 / 1000) * Area!$G$14 / (Days!E12*86400)</f>
        <v>2979.7680246913578</v>
      </c>
      <c r="F12" s="10">
        <f>('NBS_comp_mm _LakePrc'!F12 / 1000) * Area!$G$14 / (Days!F12*86400)</f>
        <v>1108.8216427718041</v>
      </c>
      <c r="G12" s="10">
        <f>('NBS_comp_mm _LakePrc'!G12 / 1000) * Area!$G$14 / (Days!G12*86400)</f>
        <v>558.61969135802474</v>
      </c>
      <c r="H12" s="10">
        <f>('NBS_comp_mm _LakePrc'!H12 / 1000) * Area!$G$14 / (Days!H12*86400)</f>
        <v>399.4077419354839</v>
      </c>
      <c r="I12" s="10">
        <f>('NBS_comp_mm _LakePrc'!I12 / 1000) * Area!$G$14 / (Days!I12*86400)</f>
        <v>663.59879928315399</v>
      </c>
      <c r="J12" s="10">
        <f>('NBS_comp_mm _LakePrc'!J12 / 1000) * Area!$G$14 / (Days!J12*86400)</f>
        <v>-69.653364197530777</v>
      </c>
      <c r="K12" s="10">
        <f>('NBS_comp_mm _LakePrc'!K12 / 1000) * Area!$G$14 / (Days!K12*86400)</f>
        <v>2068.98917562724</v>
      </c>
      <c r="L12" s="10">
        <f>('NBS_comp_mm _LakePrc'!L12 / 1000) * Area!$G$14 / (Days!L12*86400)</f>
        <v>695.78895061728383</v>
      </c>
      <c r="M12" s="10">
        <f>('NBS_comp_mm _LakePrc'!M12 / 1000) * Area!$G$14 / (Days!M12*86400)</f>
        <v>323.6100119474313</v>
      </c>
      <c r="N12" s="10">
        <f t="shared" si="0"/>
        <v>1122.7164325420529</v>
      </c>
    </row>
    <row r="13" spans="1:14">
      <c r="A13">
        <v>1956</v>
      </c>
      <c r="B13" s="10">
        <f>('NBS_comp_mm _LakePrc'!B13 / 1000) * Area!$G$14 / (Days!B13*86400)</f>
        <v>223.70275388291512</v>
      </c>
      <c r="C13" s="10">
        <f>('NBS_comp_mm _LakePrc'!C13 / 1000) * Area!$G$14 / (Days!C13*86400)</f>
        <v>874.63765644955299</v>
      </c>
      <c r="D13" s="10">
        <f>('NBS_comp_mm _LakePrc'!D13 / 1000) * Area!$G$14 / (Days!D13*86400)</f>
        <v>2587.5498446833931</v>
      </c>
      <c r="E13" s="10">
        <f>('NBS_comp_mm _LakePrc'!E13 / 1000) * Area!$G$14 / (Days!E13*86400)</f>
        <v>4148.4363271604934</v>
      </c>
      <c r="F13" s="10">
        <f>('NBS_comp_mm _LakePrc'!F13 / 1000) * Area!$G$14 / (Days!F13*86400)</f>
        <v>2954.8674253285544</v>
      </c>
      <c r="G13" s="10">
        <f>('NBS_comp_mm _LakePrc'!G13 / 1000) * Area!$G$14 / (Days!G13*86400)</f>
        <v>1171.6709876543209</v>
      </c>
      <c r="H13" s="10">
        <f>('NBS_comp_mm _LakePrc'!H13 / 1000) * Area!$G$14 / (Days!H13*86400)</f>
        <v>810.01955794504181</v>
      </c>
      <c r="I13" s="10">
        <f>('NBS_comp_mm _LakePrc'!I13 / 1000) * Area!$G$14 / (Days!I13*86400)</f>
        <v>918.13513142174418</v>
      </c>
      <c r="J13" s="10">
        <f>('NBS_comp_mm _LakePrc'!J13 / 1000) * Area!$G$14 / (Days!J13*86400)</f>
        <v>539.70601851851848</v>
      </c>
      <c r="K13" s="10">
        <f>('NBS_comp_mm _LakePrc'!K13 / 1000) * Area!$G$14 / (Days!K13*86400)</f>
        <v>186.38146953405021</v>
      </c>
      <c r="L13" s="10">
        <f>('NBS_comp_mm _LakePrc'!L13 / 1000) * Area!$G$14 / (Days!L13*86400)</f>
        <v>243.06132716049379</v>
      </c>
      <c r="M13" s="10">
        <f>('NBS_comp_mm _LakePrc'!M13 / 1000) * Area!$G$14 / (Days!M13*86400)</f>
        <v>867.36962365591398</v>
      </c>
      <c r="N13" s="10">
        <f t="shared" si="0"/>
        <v>1293.7948436162494</v>
      </c>
    </row>
    <row r="14" spans="1:14">
      <c r="A14">
        <v>1957</v>
      </c>
      <c r="B14" s="10">
        <f>('NBS_comp_mm _LakePrc'!B14 / 1000) * Area!$G$14 / (Days!B14*86400)</f>
        <v>967.74406810035828</v>
      </c>
      <c r="C14" s="10">
        <f>('NBS_comp_mm _LakePrc'!C14 / 1000) * Area!$G$14 / (Days!C14*86400)</f>
        <v>1137.711626984127</v>
      </c>
      <c r="D14" s="10">
        <f>('NBS_comp_mm _LakePrc'!D14 / 1000) * Area!$G$14 / (Days!D14*86400)</f>
        <v>1624.899336917563</v>
      </c>
      <c r="E14" s="10">
        <f>('NBS_comp_mm _LakePrc'!E14 / 1000) * Area!$G$14 / (Days!E14*86400)</f>
        <v>2070.8254320987648</v>
      </c>
      <c r="F14" s="10">
        <f>('NBS_comp_mm _LakePrc'!F14 / 1000) * Area!$G$14 / (Days!F14*86400)</f>
        <v>1562.5386559139786</v>
      </c>
      <c r="G14" s="10">
        <f>('NBS_comp_mm _LakePrc'!G14 / 1000) * Area!$G$14 / (Days!G14*86400)</f>
        <v>1313.5838580246916</v>
      </c>
      <c r="H14" s="10">
        <f>('NBS_comp_mm _LakePrc'!H14 / 1000) * Area!$G$14 / (Days!H14*86400)</f>
        <v>702.69299880525682</v>
      </c>
      <c r="I14" s="10">
        <f>('NBS_comp_mm _LakePrc'!I14 / 1000) * Area!$G$14 / (Days!I14*86400)</f>
        <v>6.3824671445639591</v>
      </c>
      <c r="J14" s="10">
        <f>('NBS_comp_mm _LakePrc'!J14 / 1000) * Area!$G$14 / (Days!J14*86400)</f>
        <v>473.13555555555547</v>
      </c>
      <c r="K14" s="10">
        <f>('NBS_comp_mm _LakePrc'!K14 / 1000) * Area!$G$14 / (Days!K14*86400)</f>
        <v>-4.0226762246117485</v>
      </c>
      <c r="L14" s="10">
        <f>('NBS_comp_mm _LakePrc'!L14 / 1000) * Area!$G$14 / (Days!L14*86400)</f>
        <v>196.92287037037039</v>
      </c>
      <c r="M14" s="10">
        <f>('NBS_comp_mm _LakePrc'!M14 / 1000) * Area!$G$14 / (Days!M14*86400)</f>
        <v>1102.7317502986857</v>
      </c>
      <c r="N14" s="10">
        <f t="shared" si="0"/>
        <v>929.59549533244183</v>
      </c>
    </row>
    <row r="15" spans="1:14">
      <c r="A15">
        <v>1958</v>
      </c>
      <c r="B15" s="10">
        <f>('NBS_comp_mm _LakePrc'!B15 / 1000) * Area!$G$14 / (Days!B15*86400)</f>
        <v>338.06608721624843</v>
      </c>
      <c r="C15" s="10">
        <f>('NBS_comp_mm _LakePrc'!C15 / 1000) * Area!$G$14 / (Days!C15*86400)</f>
        <v>526.68681216931213</v>
      </c>
      <c r="D15" s="10">
        <f>('NBS_comp_mm _LakePrc'!D15 / 1000) * Area!$G$14 / (Days!D15*86400)</f>
        <v>1802.3219713261644</v>
      </c>
      <c r="E15" s="10">
        <f>('NBS_comp_mm _LakePrc'!E15 / 1000) * Area!$G$14 / (Days!E15*86400)</f>
        <v>2585.0049074074072</v>
      </c>
      <c r="F15" s="10">
        <f>('NBS_comp_mm _LakePrc'!F15 / 1000) * Area!$G$14 / (Days!F15*86400)</f>
        <v>1308.3119295101551</v>
      </c>
      <c r="G15" s="10">
        <f>('NBS_comp_mm _LakePrc'!G15 / 1000) * Area!$G$14 / (Days!G15*86400)</f>
        <v>1225.1624691358024</v>
      </c>
      <c r="H15" s="10">
        <f>('NBS_comp_mm _LakePrc'!H15 / 1000) * Area!$G$14 / (Days!H15*86400)</f>
        <v>929.44153524492253</v>
      </c>
      <c r="I15" s="10">
        <f>('NBS_comp_mm _LakePrc'!I15 / 1000) * Area!$G$14 / (Days!I15*86400)</f>
        <v>687.85390083632024</v>
      </c>
      <c r="J15" s="10">
        <f>('NBS_comp_mm _LakePrc'!J15 / 1000) * Area!$G$14 / (Days!J15*86400)</f>
        <v>1004.6675925925925</v>
      </c>
      <c r="K15" s="10">
        <f>('NBS_comp_mm _LakePrc'!K15 / 1000) * Area!$G$14 / (Days!K15*86400)</f>
        <v>494.33479091995201</v>
      </c>
      <c r="L15" s="10">
        <f>('NBS_comp_mm _LakePrc'!L15 / 1000) * Area!$G$14 / (Days!L15*86400)</f>
        <v>680.5206481481481</v>
      </c>
      <c r="M15" s="10">
        <f>('NBS_comp_mm _LakePrc'!M15 / 1000) * Area!$G$14 / (Days!M15*86400)</f>
        <v>156.55879928315443</v>
      </c>
      <c r="N15" s="10">
        <f t="shared" si="0"/>
        <v>978.24428698251506</v>
      </c>
    </row>
    <row r="16" spans="1:14">
      <c r="A16">
        <v>1959</v>
      </c>
      <c r="B16" s="10">
        <f>('NBS_comp_mm _LakePrc'!B16 / 1000) * Area!$G$14 / (Days!B16*86400)</f>
        <v>1048.3035902031061</v>
      </c>
      <c r="C16" s="10">
        <f>('NBS_comp_mm _LakePrc'!C16 / 1000) * Area!$G$14 / (Days!C16*86400)</f>
        <v>1260.1067195767191</v>
      </c>
      <c r="D16" s="10">
        <f>('NBS_comp_mm _LakePrc'!D16 / 1000) * Area!$G$14 / (Days!D16*86400)</f>
        <v>2176.4930346475508</v>
      </c>
      <c r="E16" s="10">
        <f>('NBS_comp_mm _LakePrc'!E16 / 1000) * Area!$G$14 / (Days!E16*86400)</f>
        <v>3942.8561728395061</v>
      </c>
      <c r="F16" s="10">
        <f>('NBS_comp_mm _LakePrc'!F16 / 1000) * Area!$G$14 / (Days!F16*86400)</f>
        <v>1326.473560334528</v>
      </c>
      <c r="G16" s="10">
        <f>('NBS_comp_mm _LakePrc'!G16 / 1000) * Area!$G$14 / (Days!G16*86400)</f>
        <v>661.28515432098777</v>
      </c>
      <c r="H16" s="10">
        <f>('NBS_comp_mm _LakePrc'!H16 / 1000) * Area!$G$14 / (Days!H16*86400)</f>
        <v>938.36783154121861</v>
      </c>
      <c r="I16" s="10">
        <f>('NBS_comp_mm _LakePrc'!I16 / 1000) * Area!$G$14 / (Days!I16*86400)</f>
        <v>531.96169056152928</v>
      </c>
      <c r="J16" s="10">
        <f>('NBS_comp_mm _LakePrc'!J16 / 1000) * Area!$G$14 / (Days!J16*86400)</f>
        <v>114.20796296296297</v>
      </c>
      <c r="K16" s="10">
        <f>('NBS_comp_mm _LakePrc'!K16 / 1000) * Area!$G$14 / (Days!K16*86400)</f>
        <v>759.37969534050171</v>
      </c>
      <c r="L16" s="10">
        <f>('NBS_comp_mm _LakePrc'!L16 / 1000) * Area!$G$14 / (Days!L16*86400)</f>
        <v>845.70104938271606</v>
      </c>
      <c r="M16" s="10">
        <f>('NBS_comp_mm _LakePrc'!M16 / 1000) * Area!$G$14 / (Days!M16*86400)</f>
        <v>1953.4746893667857</v>
      </c>
      <c r="N16" s="10">
        <f t="shared" si="0"/>
        <v>1296.5509292565091</v>
      </c>
    </row>
    <row r="17" spans="1:14">
      <c r="A17">
        <v>1960</v>
      </c>
      <c r="B17" s="10">
        <f>('NBS_comp_mm _LakePrc'!B17 / 1000) * Area!$G$14 / (Days!B17*86400)</f>
        <v>1060.2793369175627</v>
      </c>
      <c r="C17" s="10">
        <f>('NBS_comp_mm _LakePrc'!C17 / 1000) * Area!$G$14 / (Days!C17*86400)</f>
        <v>1982.8112388250322</v>
      </c>
      <c r="D17" s="10">
        <f>('NBS_comp_mm _LakePrc'!D17 / 1000) * Area!$G$14 / (Days!D17*86400)</f>
        <v>1116.3202568697732</v>
      </c>
      <c r="E17" s="10">
        <f>('NBS_comp_mm _LakePrc'!E17 / 1000) * Area!$G$14 / (Days!E17*86400)</f>
        <v>4642.6371296296293</v>
      </c>
      <c r="F17" s="10">
        <f>('NBS_comp_mm _LakePrc'!F17 / 1000) * Area!$G$14 / (Days!F17*86400)</f>
        <v>2260.1881302270012</v>
      </c>
      <c r="G17" s="10">
        <f>('NBS_comp_mm _LakePrc'!G17 / 1000) * Area!$G$14 / (Days!G17*86400)</f>
        <v>1504.0769444444445</v>
      </c>
      <c r="H17" s="10">
        <f>('NBS_comp_mm _LakePrc'!H17 / 1000) * Area!$G$14 / (Days!H17*86400)</f>
        <v>600.33790322580649</v>
      </c>
      <c r="I17" s="10">
        <f>('NBS_comp_mm _LakePrc'!I17 / 1000) * Area!$G$14 / (Days!I17*86400)</f>
        <v>483.14121863799284</v>
      </c>
      <c r="J17" s="10">
        <f>('NBS_comp_mm _LakePrc'!J17 / 1000) * Area!$G$14 / (Days!J17*86400)</f>
        <v>-116.23845679012351</v>
      </c>
      <c r="K17" s="10">
        <f>('NBS_comp_mm _LakePrc'!K17 / 1000) * Area!$G$14 / (Days!K17*86400)</f>
        <v>82.171857825567557</v>
      </c>
      <c r="L17" s="10">
        <f>('NBS_comp_mm _LakePrc'!L17 / 1000) * Area!$G$14 / (Days!L17*86400)</f>
        <v>224.8302469135802</v>
      </c>
      <c r="M17" s="10">
        <f>('NBS_comp_mm _LakePrc'!M17 / 1000) * Area!$G$14 / (Days!M17*86400)</f>
        <v>-426.11335722819604</v>
      </c>
      <c r="N17" s="10">
        <f t="shared" si="0"/>
        <v>1117.8702041248393</v>
      </c>
    </row>
    <row r="18" spans="1:14">
      <c r="A18">
        <v>1961</v>
      </c>
      <c r="B18" s="10">
        <f>('NBS_comp_mm _LakePrc'!B18 / 1000) * Area!$G$14 / (Days!B18*86400)</f>
        <v>-267.17511947431302</v>
      </c>
      <c r="C18" s="10">
        <f>('NBS_comp_mm _LakePrc'!C18 / 1000) * Area!$G$14 / (Days!C18*86400)</f>
        <v>1280.826626984127</v>
      </c>
      <c r="D18" s="10">
        <f>('NBS_comp_mm _LakePrc'!D18 / 1000) * Area!$G$14 / (Days!D18*86400)</f>
        <v>2055.0792353643965</v>
      </c>
      <c r="E18" s="10">
        <f>('NBS_comp_mm _LakePrc'!E18 / 1000) * Area!$G$14 / (Days!E18*86400)</f>
        <v>2910.1665123456796</v>
      </c>
      <c r="F18" s="10">
        <f>('NBS_comp_mm _LakePrc'!F18 / 1000) * Area!$G$14 / (Days!F18*86400)</f>
        <v>1923.3685424133812</v>
      </c>
      <c r="G18" s="10">
        <f>('NBS_comp_mm _LakePrc'!G18 / 1000) * Area!$G$14 / (Days!G18*86400)</f>
        <v>1712.8674074074074</v>
      </c>
      <c r="H18" s="10">
        <f>('NBS_comp_mm _LakePrc'!H18 / 1000) * Area!$G$14 / (Days!H18*86400)</f>
        <v>1009.8480227001195</v>
      </c>
      <c r="I18" s="10">
        <f>('NBS_comp_mm _LakePrc'!I18 / 1000) * Area!$G$14 / (Days!I18*86400)</f>
        <v>622.9268399044206</v>
      </c>
      <c r="J18" s="10">
        <f>('NBS_comp_mm _LakePrc'!J18 / 1000) * Area!$G$14 / (Days!J18*86400)</f>
        <v>11.918672839506176</v>
      </c>
      <c r="K18" s="10">
        <f>('NBS_comp_mm _LakePrc'!K18 / 1000) * Area!$G$14 / (Days!K18*86400)</f>
        <v>-33.206523297491024</v>
      </c>
      <c r="L18" s="10">
        <f>('NBS_comp_mm _LakePrc'!L18 / 1000) * Area!$G$14 / (Days!L18*86400)</f>
        <v>466.33425925925917</v>
      </c>
      <c r="M18" s="10">
        <f>('NBS_comp_mm _LakePrc'!M18 / 1000) * Area!$G$14 / (Days!M18*86400)</f>
        <v>396.58155913978493</v>
      </c>
      <c r="N18" s="10">
        <f t="shared" si="0"/>
        <v>1007.4613362988566</v>
      </c>
    </row>
    <row r="19" spans="1:14">
      <c r="A19">
        <v>1962</v>
      </c>
      <c r="B19" s="10">
        <f>('NBS_comp_mm _LakePrc'!B19 / 1000) * Area!$G$14 / (Days!B19*86400)</f>
        <v>411.94690561529291</v>
      </c>
      <c r="C19" s="10">
        <f>('NBS_comp_mm _LakePrc'!C19 / 1000) * Area!$G$14 / (Days!C19*86400)</f>
        <v>627.94410714285709</v>
      </c>
      <c r="D19" s="10">
        <f>('NBS_comp_mm _LakePrc'!D19 / 1000) * Area!$G$14 / (Days!D19*86400)</f>
        <v>1690.3162604540023</v>
      </c>
      <c r="E19" s="10">
        <f>('NBS_comp_mm _LakePrc'!E19 / 1000) * Area!$G$14 / (Days!E19*86400)</f>
        <v>2545.8584876543205</v>
      </c>
      <c r="F19" s="10">
        <f>('NBS_comp_mm _LakePrc'!F19 / 1000) * Area!$G$14 / (Days!F19*86400)</f>
        <v>1190.0773357228195</v>
      </c>
      <c r="G19" s="10">
        <f>('NBS_comp_mm _LakePrc'!G19 / 1000) * Area!$G$14 / (Days!G19*86400)</f>
        <v>748.00086419753086</v>
      </c>
      <c r="H19" s="10">
        <f>('NBS_comp_mm _LakePrc'!H19 / 1000) * Area!$G$14 / (Days!H19*86400)</f>
        <v>526.99937275985667</v>
      </c>
      <c r="I19" s="10">
        <f>('NBS_comp_mm _LakePrc'!I19 / 1000) * Area!$G$14 / (Days!I19*86400)</f>
        <v>624.91798685782544</v>
      </c>
      <c r="J19" s="10">
        <f>('NBS_comp_mm _LakePrc'!J19 / 1000) * Area!$G$14 / (Days!J19*86400)</f>
        <v>471.67833333333323</v>
      </c>
      <c r="K19" s="10">
        <f>('NBS_comp_mm _LakePrc'!K19 / 1000) * Area!$G$14 / (Days!K19*86400)</f>
        <v>633.53841696535255</v>
      </c>
      <c r="L19" s="10">
        <f>('NBS_comp_mm _LakePrc'!L19 / 1000) * Area!$G$14 / (Days!L19*86400)</f>
        <v>533.28913580246922</v>
      </c>
      <c r="M19" s="10">
        <f>('NBS_comp_mm _LakePrc'!M19 / 1000) * Area!$G$14 / (Days!M19*86400)</f>
        <v>325.91572281959361</v>
      </c>
      <c r="N19" s="10">
        <f t="shared" si="0"/>
        <v>860.8735774437713</v>
      </c>
    </row>
    <row r="20" spans="1:14">
      <c r="A20">
        <v>1963</v>
      </c>
      <c r="B20" s="10">
        <f>('NBS_comp_mm _LakePrc'!B20 / 1000) * Area!$G$14 / (Days!B20*86400)</f>
        <v>29.270161290322537</v>
      </c>
      <c r="C20" s="10">
        <f>('NBS_comp_mm _LakePrc'!C20 / 1000) * Area!$G$14 / (Days!C20*86400)</f>
        <v>188.53578042328047</v>
      </c>
      <c r="D20" s="10">
        <f>('NBS_comp_mm _LakePrc'!D20 / 1000) * Area!$G$14 / (Days!D20*86400)</f>
        <v>2259.2240143369172</v>
      </c>
      <c r="E20" s="10">
        <f>('NBS_comp_mm _LakePrc'!E20 / 1000) * Area!$G$14 / (Days!E20*86400)</f>
        <v>3036.2065123456796</v>
      </c>
      <c r="F20" s="10">
        <f>('NBS_comp_mm _LakePrc'!F20 / 1000) * Area!$G$14 / (Days!F20*86400)</f>
        <v>1648.6870430107531</v>
      </c>
      <c r="G20" s="10">
        <f>('NBS_comp_mm _LakePrc'!G20 / 1000) * Area!$G$14 / (Days!G20*86400)</f>
        <v>558.30537037037038</v>
      </c>
      <c r="H20" s="10">
        <f>('NBS_comp_mm _LakePrc'!H20 / 1000) * Area!$G$14 / (Days!H20*86400)</f>
        <v>511.35489247311835</v>
      </c>
      <c r="I20" s="10">
        <f>('NBS_comp_mm _LakePrc'!I20 / 1000) * Area!$G$14 / (Days!I20*86400)</f>
        <v>576.58809438470712</v>
      </c>
      <c r="J20" s="10">
        <f>('NBS_comp_mm _LakePrc'!J20 / 1000) * Area!$G$14 / (Days!J20*86400)</f>
        <v>-138.3772839506172</v>
      </c>
      <c r="K20" s="10">
        <f>('NBS_comp_mm _LakePrc'!K20 / 1000) * Area!$G$14 / (Days!K20*86400)</f>
        <v>-91.943500597371582</v>
      </c>
      <c r="L20" s="10">
        <f>('NBS_comp_mm _LakePrc'!L20 / 1000) * Area!$G$14 / (Days!L20*86400)</f>
        <v>764.26743827160499</v>
      </c>
      <c r="M20" s="10">
        <f>('NBS_comp_mm _LakePrc'!M20 / 1000) * Area!$G$14 / (Days!M20*86400)</f>
        <v>143.84475507765833</v>
      </c>
      <c r="N20" s="10">
        <f t="shared" si="0"/>
        <v>790.49693978636867</v>
      </c>
    </row>
    <row r="21" spans="1:14">
      <c r="A21">
        <v>1964</v>
      </c>
      <c r="B21" s="10">
        <f>('NBS_comp_mm _LakePrc'!B21 / 1000) * Area!$G$14 / (Days!B21*86400)</f>
        <v>699.73871565113495</v>
      </c>
      <c r="C21" s="10">
        <f>('NBS_comp_mm _LakePrc'!C21 / 1000) * Area!$G$14 / (Days!C21*86400)</f>
        <v>338.92492975734359</v>
      </c>
      <c r="D21" s="10">
        <f>('NBS_comp_mm _LakePrc'!D21 / 1000) * Area!$G$14 / (Days!D21*86400)</f>
        <v>2222.3931123058537</v>
      </c>
      <c r="E21" s="10">
        <f>('NBS_comp_mm _LakePrc'!E21 / 1000) * Area!$G$14 / (Days!E21*86400)</f>
        <v>2327.9850308641976</v>
      </c>
      <c r="F21" s="10">
        <f>('NBS_comp_mm _LakePrc'!F21 / 1000) * Area!$G$14 / (Days!F21*86400)</f>
        <v>1364.6184528076465</v>
      </c>
      <c r="G21" s="10">
        <f>('NBS_comp_mm _LakePrc'!G21 / 1000) * Area!$G$14 / (Days!G21*86400)</f>
        <v>602.97246913580261</v>
      </c>
      <c r="H21" s="10">
        <f>('NBS_comp_mm _LakePrc'!H21 / 1000) * Area!$G$14 / (Days!H21*86400)</f>
        <v>689.93297491039425</v>
      </c>
      <c r="I21" s="10">
        <f>('NBS_comp_mm _LakePrc'!I21 / 1000) * Area!$G$14 / (Days!I21*86400)</f>
        <v>525.90529271206685</v>
      </c>
      <c r="J21" s="10">
        <f>('NBS_comp_mm _LakePrc'!J21 / 1000) * Area!$G$14 / (Days!J21*86400)</f>
        <v>-216.98824074074071</v>
      </c>
      <c r="K21" s="10">
        <f>('NBS_comp_mm _LakePrc'!K21 / 1000) * Area!$G$14 / (Days!K21*86400)</f>
        <v>-169.816284348865</v>
      </c>
      <c r="L21" s="10">
        <f>('NBS_comp_mm _LakePrc'!L21 / 1000) * Area!$G$14 / (Days!L21*86400)</f>
        <v>73.498055555555482</v>
      </c>
      <c r="M21" s="10">
        <f>('NBS_comp_mm _LakePrc'!M21 / 1000) * Area!$G$14 / (Days!M21*86400)</f>
        <v>386.16271206690573</v>
      </c>
      <c r="N21" s="10">
        <f t="shared" si="0"/>
        <v>737.11060172310806</v>
      </c>
    </row>
    <row r="22" spans="1:14">
      <c r="A22">
        <v>1965</v>
      </c>
      <c r="B22" s="10">
        <f>('NBS_comp_mm _LakePrc'!B22 / 1000) * Area!$G$14 / (Days!B22*86400)</f>
        <v>243.26821983273601</v>
      </c>
      <c r="C22" s="10">
        <f>('NBS_comp_mm _LakePrc'!C22 / 1000) * Area!$G$14 / (Days!C22*86400)</f>
        <v>1611.3020767195769</v>
      </c>
      <c r="D22" s="10">
        <f>('NBS_comp_mm _LakePrc'!D22 / 1000) * Area!$G$14 / (Days!D22*86400)</f>
        <v>1036.8754540023895</v>
      </c>
      <c r="E22" s="10">
        <f>('NBS_comp_mm _LakePrc'!E22 / 1000) * Area!$G$14 / (Days!E22*86400)</f>
        <v>2474.9370061728396</v>
      </c>
      <c r="F22" s="10">
        <f>('NBS_comp_mm _LakePrc'!F22 / 1000) * Area!$G$14 / (Days!F22*86400)</f>
        <v>1067.7495519713259</v>
      </c>
      <c r="G22" s="10">
        <f>('NBS_comp_mm _LakePrc'!G22 / 1000) * Area!$G$14 / (Days!G22*86400)</f>
        <v>637.16188271604949</v>
      </c>
      <c r="H22" s="10">
        <f>('NBS_comp_mm _LakePrc'!H22 / 1000) * Area!$G$14 / (Days!H22*86400)</f>
        <v>560.55645758661876</v>
      </c>
      <c r="I22" s="10">
        <f>('NBS_comp_mm _LakePrc'!I22 / 1000) * Area!$G$14 / (Days!I22*86400)</f>
        <v>567.20341099163682</v>
      </c>
      <c r="J22" s="10">
        <f>('NBS_comp_mm _LakePrc'!J22 / 1000) * Area!$G$14 / (Days!J22*86400)</f>
        <v>528.32895061728391</v>
      </c>
      <c r="K22" s="10">
        <f>('NBS_comp_mm _LakePrc'!K22 / 1000) * Area!$G$14 / (Days!K22*86400)</f>
        <v>606.40786738351244</v>
      </c>
      <c r="L22" s="10">
        <f>('NBS_comp_mm _LakePrc'!L22 / 1000) * Area!$G$14 / (Days!L22*86400)</f>
        <v>1236.9761728395063</v>
      </c>
      <c r="M22" s="10">
        <f>('NBS_comp_mm _LakePrc'!M22 / 1000) * Area!$G$14 / (Days!M22*86400)</f>
        <v>1231.7537395459974</v>
      </c>
      <c r="N22" s="10">
        <f t="shared" si="0"/>
        <v>983.54339919828919</v>
      </c>
    </row>
    <row r="23" spans="1:14">
      <c r="A23">
        <v>1966</v>
      </c>
      <c r="B23" s="10">
        <f>('NBS_comp_mm _LakePrc'!B23 / 1000) * Area!$G$14 / (Days!B23*86400)</f>
        <v>669.71987455197154</v>
      </c>
      <c r="C23" s="10">
        <f>('NBS_comp_mm _LakePrc'!C23 / 1000) * Area!$G$14 / (Days!C23*86400)</f>
        <v>1300.3230820105821</v>
      </c>
      <c r="D23" s="10">
        <f>('NBS_comp_mm _LakePrc'!D23 / 1000) * Area!$G$14 / (Days!D23*86400)</f>
        <v>2451.0898088410991</v>
      </c>
      <c r="E23" s="10">
        <f>('NBS_comp_mm _LakePrc'!E23 / 1000) * Area!$G$14 / (Days!E23*86400)</f>
        <v>1544.3156790123458</v>
      </c>
      <c r="F23" s="10">
        <f>('NBS_comp_mm _LakePrc'!F23 / 1000) * Area!$G$14 / (Days!F23*86400)</f>
        <v>1061.8186021505376</v>
      </c>
      <c r="G23" s="10">
        <f>('NBS_comp_mm _LakePrc'!G23 / 1000) * Area!$G$14 / (Days!G23*86400)</f>
        <v>886.50870370370376</v>
      </c>
      <c r="H23" s="10">
        <f>('NBS_comp_mm _LakePrc'!H23 / 1000) * Area!$G$14 / (Days!H23*86400)</f>
        <v>279.28476702508959</v>
      </c>
      <c r="I23" s="10">
        <f>('NBS_comp_mm _LakePrc'!I23 / 1000) * Area!$G$14 / (Days!I23*86400)</f>
        <v>394.86557347670254</v>
      </c>
      <c r="J23" s="10">
        <f>('NBS_comp_mm _LakePrc'!J23 / 1000) * Area!$G$14 / (Days!J23*86400)</f>
        <v>232.80290123456791</v>
      </c>
      <c r="K23" s="10">
        <f>('NBS_comp_mm _LakePrc'!K23 / 1000) * Area!$G$14 / (Days!K23*86400)</f>
        <v>-132.21924133811228</v>
      </c>
      <c r="L23" s="10">
        <f>('NBS_comp_mm _LakePrc'!L23 / 1000) * Area!$G$14 / (Days!L23*86400)</f>
        <v>955.46061728395046</v>
      </c>
      <c r="M23" s="10">
        <f>('NBS_comp_mm _LakePrc'!M23 / 1000) * Area!$G$14 / (Days!M23*86400)</f>
        <v>1180.9548566308245</v>
      </c>
      <c r="N23" s="10">
        <f t="shared" si="0"/>
        <v>902.07710204860507</v>
      </c>
    </row>
    <row r="24" spans="1:14">
      <c r="A24">
        <v>1967</v>
      </c>
      <c r="B24" s="10">
        <f>('NBS_comp_mm _LakePrc'!B24 / 1000) * Area!$G$14 / (Days!B24*86400)</f>
        <v>677.7113918757467</v>
      </c>
      <c r="C24" s="10">
        <f>('NBS_comp_mm _LakePrc'!C24 / 1000) * Area!$G$14 / (Days!C24*86400)</f>
        <v>434.88384920634923</v>
      </c>
      <c r="D24" s="10">
        <f>('NBS_comp_mm _LakePrc'!D24 / 1000) * Area!$G$14 / (Days!D24*86400)</f>
        <v>980.93900836320176</v>
      </c>
      <c r="E24" s="10">
        <f>('NBS_comp_mm _LakePrc'!E24 / 1000) * Area!$G$14 / (Days!E24*86400)</f>
        <v>2283.9348148148147</v>
      </c>
      <c r="F24" s="10">
        <f>('NBS_comp_mm _LakePrc'!F24 / 1000) * Area!$G$14 / (Days!F24*86400)</f>
        <v>1642.945770609319</v>
      </c>
      <c r="G24" s="10">
        <f>('NBS_comp_mm _LakePrc'!G24 / 1000) * Area!$G$14 / (Days!G24*86400)</f>
        <v>1204.3742283950619</v>
      </c>
      <c r="H24" s="10">
        <f>('NBS_comp_mm _LakePrc'!H24 / 1000) * Area!$G$14 / (Days!H24*86400)</f>
        <v>898.12796296296278</v>
      </c>
      <c r="I24" s="10">
        <f>('NBS_comp_mm _LakePrc'!I24 / 1000) * Area!$G$14 / (Days!I24*86400)</f>
        <v>597.83172640382304</v>
      </c>
      <c r="J24" s="10">
        <f>('NBS_comp_mm _LakePrc'!J24 / 1000) * Area!$G$14 / (Days!J24*86400)</f>
        <v>590.19493827160488</v>
      </c>
      <c r="K24" s="10">
        <f>('NBS_comp_mm _LakePrc'!K24 / 1000) * Area!$G$14 / (Days!K24*86400)</f>
        <v>1106.9838112305852</v>
      </c>
      <c r="L24" s="10">
        <f>('NBS_comp_mm _LakePrc'!L24 / 1000) * Area!$G$14 / (Days!L24*86400)</f>
        <v>1666.1156481481482</v>
      </c>
      <c r="M24" s="10">
        <f>('NBS_comp_mm _LakePrc'!M24 / 1000) * Area!$G$14 / (Days!M24*86400)</f>
        <v>1140.5943130226999</v>
      </c>
      <c r="N24" s="10">
        <f t="shared" si="0"/>
        <v>1102.0531219420266</v>
      </c>
    </row>
    <row r="25" spans="1:14">
      <c r="A25">
        <v>1968</v>
      </c>
      <c r="B25" s="10">
        <f>('NBS_comp_mm _LakePrc'!B25 / 1000) * Area!$G$14 / (Days!B25*86400)</f>
        <v>682.95983273596175</v>
      </c>
      <c r="C25" s="10">
        <f>('NBS_comp_mm _LakePrc'!C25 / 1000) * Area!$G$14 / (Days!C25*86400)</f>
        <v>881.45957854406151</v>
      </c>
      <c r="D25" s="10">
        <f>('NBS_comp_mm _LakePrc'!D25 / 1000) * Area!$G$14 / (Days!D25*86400)</f>
        <v>2051.7559737156512</v>
      </c>
      <c r="E25" s="10">
        <f>('NBS_comp_mm _LakePrc'!E25 / 1000) * Area!$G$14 / (Days!E25*86400)</f>
        <v>1622.8878395061727</v>
      </c>
      <c r="F25" s="10">
        <f>('NBS_comp_mm _LakePrc'!F25 / 1000) * Area!$G$14 / (Days!F25*86400)</f>
        <v>1548.1229091995222</v>
      </c>
      <c r="G25" s="10">
        <f>('NBS_comp_mm _LakePrc'!G25 / 1000) * Area!$G$14 / (Days!G25*86400)</f>
        <v>1382.9865432098766</v>
      </c>
      <c r="H25" s="10">
        <f>('NBS_comp_mm _LakePrc'!H25 / 1000) * Area!$G$14 / (Days!H25*86400)</f>
        <v>646.51351851851848</v>
      </c>
      <c r="I25" s="10">
        <f>('NBS_comp_mm _LakePrc'!I25 / 1000) * Area!$G$14 / (Days!I25*86400)</f>
        <v>608.32422939068113</v>
      </c>
      <c r="J25" s="10">
        <f>('NBS_comp_mm _LakePrc'!J25 / 1000) * Area!$G$14 / (Days!J25*86400)</f>
        <v>701.29947530864206</v>
      </c>
      <c r="K25" s="10">
        <f>('NBS_comp_mm _LakePrc'!K25 / 1000) * Area!$G$14 / (Days!K25*86400)</f>
        <v>421.47840501792103</v>
      </c>
      <c r="L25" s="10">
        <f>('NBS_comp_mm _LakePrc'!L25 / 1000) * Area!$G$14 / (Days!L25*86400)</f>
        <v>1487.136265432099</v>
      </c>
      <c r="M25" s="10">
        <f>('NBS_comp_mm _LakePrc'!M25 / 1000) * Area!$G$14 / (Days!M25*86400)</f>
        <v>1043.402532855436</v>
      </c>
      <c r="N25" s="10">
        <f t="shared" si="0"/>
        <v>1089.8605919528784</v>
      </c>
    </row>
    <row r="26" spans="1:14">
      <c r="A26">
        <v>1969</v>
      </c>
      <c r="B26" s="10">
        <f>('NBS_comp_mm _LakePrc'!B26 / 1000) * Area!$G$14 / (Days!B26*86400)</f>
        <v>1199.0625328554358</v>
      </c>
      <c r="C26" s="10">
        <f>('NBS_comp_mm _LakePrc'!C26 / 1000) * Area!$G$14 / (Days!C26*86400)</f>
        <v>956.84732142857126</v>
      </c>
      <c r="D26" s="10">
        <f>('NBS_comp_mm _LakePrc'!D26 / 1000) * Area!$G$14 / (Days!D26*86400)</f>
        <v>1290.9394802867382</v>
      </c>
      <c r="E26" s="10">
        <f>('NBS_comp_mm _LakePrc'!E26 / 1000) * Area!$G$14 / (Days!E26*86400)</f>
        <v>3419.2335185185193</v>
      </c>
      <c r="F26" s="10">
        <f>('NBS_comp_mm _LakePrc'!F26 / 1000) * Area!$G$14 / (Days!F26*86400)</f>
        <v>2469.2228733572288</v>
      </c>
      <c r="G26" s="10">
        <f>('NBS_comp_mm _LakePrc'!G26 / 1000) * Area!$G$14 / (Days!G26*86400)</f>
        <v>1652.8438271604939</v>
      </c>
      <c r="H26" s="10">
        <f>('NBS_comp_mm _LakePrc'!H26 / 1000) * Area!$G$14 / (Days!H26*86400)</f>
        <v>973.396965352449</v>
      </c>
      <c r="I26" s="10">
        <f>('NBS_comp_mm _LakePrc'!I26 / 1000) * Area!$G$14 / (Days!I26*86400)</f>
        <v>402.77535244922342</v>
      </c>
      <c r="J26" s="10">
        <f>('NBS_comp_mm _LakePrc'!J26 / 1000) * Area!$G$14 / (Days!J26*86400)</f>
        <v>-149.32654320987652</v>
      </c>
      <c r="K26" s="10">
        <f>('NBS_comp_mm _LakePrc'!K26 / 1000) * Area!$G$14 / (Days!K26*86400)</f>
        <v>31.788649940262871</v>
      </c>
      <c r="L26" s="10">
        <f>('NBS_comp_mm _LakePrc'!L26 / 1000) * Area!$G$14 / (Days!L26*86400)</f>
        <v>892.70916666666665</v>
      </c>
      <c r="M26" s="10">
        <f>('NBS_comp_mm _LakePrc'!M26 / 1000) * Area!$G$14 / (Days!M26*86400)</f>
        <v>546.51584826762235</v>
      </c>
      <c r="N26" s="10">
        <f t="shared" si="0"/>
        <v>1140.500749422778</v>
      </c>
    </row>
    <row r="27" spans="1:14">
      <c r="A27">
        <v>1970</v>
      </c>
      <c r="B27" s="10">
        <f>('NBS_comp_mm _LakePrc'!B27 / 1000) * Area!$G$14 / (Days!B27*86400)</f>
        <v>325.98728793309431</v>
      </c>
      <c r="C27" s="10">
        <f>('NBS_comp_mm _LakePrc'!C27 / 1000) * Area!$G$14 / (Days!C27*86400)</f>
        <v>1041.8313756613757</v>
      </c>
      <c r="D27" s="10">
        <f>('NBS_comp_mm _LakePrc'!D27 / 1000) * Area!$G$14 / (Days!D27*86400)</f>
        <v>1417.8143130227002</v>
      </c>
      <c r="E27" s="10">
        <f>('NBS_comp_mm _LakePrc'!E27 / 1000) * Area!$G$14 / (Days!E27*86400)</f>
        <v>2995.2551234567904</v>
      </c>
      <c r="F27" s="10">
        <f>('NBS_comp_mm _LakePrc'!F27 / 1000) * Area!$G$14 / (Days!F27*86400)</f>
        <v>1589.4625388291518</v>
      </c>
      <c r="G27" s="10">
        <f>('NBS_comp_mm _LakePrc'!G27 / 1000) * Area!$G$14 / (Days!G27*86400)</f>
        <v>1080.3070679012346</v>
      </c>
      <c r="H27" s="10">
        <f>('NBS_comp_mm _LakePrc'!H27 / 1000) * Area!$G$14 / (Days!H27*86400)</f>
        <v>1126.9962186379926</v>
      </c>
      <c r="I27" s="10">
        <f>('NBS_comp_mm _LakePrc'!I27 / 1000) * Area!$G$14 / (Days!I27*86400)</f>
        <v>451.31379330943855</v>
      </c>
      <c r="J27" s="10">
        <f>('NBS_comp_mm _LakePrc'!J27 / 1000) * Area!$G$14 / (Days!J27*86400)</f>
        <v>501.27361111111111</v>
      </c>
      <c r="K27" s="10">
        <f>('NBS_comp_mm _LakePrc'!K27 / 1000) * Area!$G$14 / (Days!K27*86400)</f>
        <v>1002.964707287933</v>
      </c>
      <c r="L27" s="10">
        <f>('NBS_comp_mm _LakePrc'!L27 / 1000) * Area!$G$14 / (Days!L27*86400)</f>
        <v>1227.6422222222222</v>
      </c>
      <c r="M27" s="10">
        <f>('NBS_comp_mm _LakePrc'!M27 / 1000) * Area!$G$14 / (Days!M27*86400)</f>
        <v>985.8994444444445</v>
      </c>
      <c r="N27" s="10">
        <f t="shared" si="0"/>
        <v>1145.5623086514574</v>
      </c>
    </row>
    <row r="28" spans="1:14">
      <c r="A28">
        <v>1971</v>
      </c>
      <c r="B28" s="10">
        <f>('NBS_comp_mm _LakePrc'!B28 / 1000) * Area!$G$14 / (Days!B28*86400)</f>
        <v>361.69685782556746</v>
      </c>
      <c r="C28" s="10">
        <f>('NBS_comp_mm _LakePrc'!C28 / 1000) * Area!$G$14 / (Days!C28*86400)</f>
        <v>1407.6592857142857</v>
      </c>
      <c r="D28" s="10">
        <f>('NBS_comp_mm _LakePrc'!D28 / 1000) * Area!$G$14 / (Days!D28*86400)</f>
        <v>2010.5363381123059</v>
      </c>
      <c r="E28" s="10">
        <f>('NBS_comp_mm _LakePrc'!E28 / 1000) * Area!$G$14 / (Days!E28*86400)</f>
        <v>3290.999537037037</v>
      </c>
      <c r="F28" s="10">
        <f>('NBS_comp_mm _LakePrc'!F28 / 1000) * Area!$G$14 / (Days!F28*86400)</f>
        <v>2078.4275328554359</v>
      </c>
      <c r="G28" s="10">
        <f>('NBS_comp_mm _LakePrc'!G28 / 1000) * Area!$G$14 / (Days!G28*86400)</f>
        <v>1075.0597839506172</v>
      </c>
      <c r="H28" s="10">
        <f>('NBS_comp_mm _LakePrc'!H28 / 1000) * Area!$G$14 / (Days!H28*86400)</f>
        <v>889.85281959378756</v>
      </c>
      <c r="I28" s="10">
        <f>('NBS_comp_mm _LakePrc'!I28 / 1000) * Area!$G$14 / (Days!I28*86400)</f>
        <v>648.62744324970129</v>
      </c>
      <c r="J28" s="10">
        <f>('NBS_comp_mm _LakePrc'!J28 / 1000) * Area!$G$14 / (Days!J28*86400)</f>
        <v>496.71996913580239</v>
      </c>
      <c r="K28" s="10">
        <f>('NBS_comp_mm _LakePrc'!K28 / 1000) * Area!$G$14 / (Days!K28*86400)</f>
        <v>336.75513739546</v>
      </c>
      <c r="L28" s="10">
        <f>('NBS_comp_mm _LakePrc'!L28 / 1000) * Area!$G$14 / (Days!L28*86400)</f>
        <v>30.272345679012375</v>
      </c>
      <c r="M28" s="10">
        <f>('NBS_comp_mm _LakePrc'!M28 / 1000) * Area!$G$14 / (Days!M28*86400)</f>
        <v>960.17367383512544</v>
      </c>
      <c r="N28" s="10">
        <f t="shared" si="0"/>
        <v>1132.2317270320111</v>
      </c>
    </row>
    <row r="29" spans="1:14">
      <c r="A29">
        <v>1972</v>
      </c>
      <c r="B29" s="10">
        <f>('NBS_comp_mm _LakePrc'!B29 / 1000) * Area!$G$14 / (Days!B29*86400)</f>
        <v>602.94807048984455</v>
      </c>
      <c r="C29" s="10">
        <f>('NBS_comp_mm _LakePrc'!C29 / 1000) * Area!$G$14 / (Days!C29*86400)</f>
        <v>843.47104725415068</v>
      </c>
      <c r="D29" s="10">
        <f>('NBS_comp_mm _LakePrc'!D29 / 1000) * Area!$G$14 / (Days!D29*86400)</f>
        <v>2023.377927120669</v>
      </c>
      <c r="E29" s="10">
        <f>('NBS_comp_mm _LakePrc'!E29 / 1000) * Area!$G$14 / (Days!E29*86400)</f>
        <v>3543.5091358024692</v>
      </c>
      <c r="F29" s="10">
        <f>('NBS_comp_mm _LakePrc'!F29 / 1000) * Area!$G$14 / (Days!F29*86400)</f>
        <v>2723.2285961768225</v>
      </c>
      <c r="G29" s="10">
        <f>('NBS_comp_mm _LakePrc'!G29 / 1000) * Area!$G$14 / (Days!G29*86400)</f>
        <v>2421.9298765432095</v>
      </c>
      <c r="H29" s="10">
        <f>('NBS_comp_mm _LakePrc'!H29 / 1000) * Area!$G$14 / (Days!H29*86400)</f>
        <v>2035.9987335722819</v>
      </c>
      <c r="I29" s="10">
        <f>('NBS_comp_mm _LakePrc'!I29 / 1000) * Area!$G$14 / (Days!I29*86400)</f>
        <v>1077.6111350059739</v>
      </c>
      <c r="J29" s="10">
        <f>('NBS_comp_mm _LakePrc'!J29 / 1000) * Area!$G$14 / (Days!J29*86400)</f>
        <v>436.82237654320977</v>
      </c>
      <c r="K29" s="10">
        <f>('NBS_comp_mm _LakePrc'!K29 / 1000) * Area!$G$14 / (Days!K29*86400)</f>
        <v>432.80360812425317</v>
      </c>
      <c r="L29" s="10">
        <f>('NBS_comp_mm _LakePrc'!L29 / 1000) * Area!$G$14 / (Days!L29*86400)</f>
        <v>1785.4322839506176</v>
      </c>
      <c r="M29" s="10">
        <f>('NBS_comp_mm _LakePrc'!M29 / 1000) * Area!$G$14 / (Days!M29*86400)</f>
        <v>2038.7334408602146</v>
      </c>
      <c r="N29" s="10">
        <f t="shared" si="0"/>
        <v>1663.8221859536434</v>
      </c>
    </row>
    <row r="30" spans="1:14">
      <c r="A30">
        <v>1973</v>
      </c>
      <c r="B30" s="10">
        <f>('NBS_comp_mm _LakePrc'!B30 / 1000) * Area!$G$14 / (Days!B30*86400)</f>
        <v>1524.6014097968939</v>
      </c>
      <c r="C30" s="10">
        <f>('NBS_comp_mm _LakePrc'!C30 / 1000) * Area!$G$14 / (Days!C30*86400)</f>
        <v>1416.4656481481481</v>
      </c>
      <c r="D30" s="10">
        <f>('NBS_comp_mm _LakePrc'!D30 / 1000) * Area!$G$14 / (Days!D30*86400)</f>
        <v>3312.9739725209079</v>
      </c>
      <c r="E30" s="10">
        <f>('NBS_comp_mm _LakePrc'!E30 / 1000) * Area!$G$14 / (Days!E30*86400)</f>
        <v>3037.6431172839511</v>
      </c>
      <c r="F30" s="10">
        <f>('NBS_comp_mm _LakePrc'!F30 / 1000) * Area!$G$14 / (Days!F30*86400)</f>
        <v>1963.4867204301079</v>
      </c>
      <c r="G30" s="10">
        <f>('NBS_comp_mm _LakePrc'!G30 / 1000) * Area!$G$14 / (Days!G30*86400)</f>
        <v>1278.9095987654318</v>
      </c>
      <c r="H30" s="10">
        <f>('NBS_comp_mm _LakePrc'!H30 / 1000) * Area!$G$14 / (Days!H30*86400)</f>
        <v>581.2718757467145</v>
      </c>
      <c r="I30" s="10">
        <f>('NBS_comp_mm _LakePrc'!I30 / 1000) * Area!$G$14 / (Days!I30*86400)</f>
        <v>324.18296893667866</v>
      </c>
      <c r="J30" s="10">
        <f>('NBS_comp_mm _LakePrc'!J30 / 1000) * Area!$G$14 / (Days!J30*86400)</f>
        <v>13.4629320987654</v>
      </c>
      <c r="K30" s="10">
        <f>('NBS_comp_mm _LakePrc'!K30 / 1000) * Area!$G$14 / (Days!K30*86400)</f>
        <v>559.76855436081257</v>
      </c>
      <c r="L30" s="10">
        <f>('NBS_comp_mm _LakePrc'!L30 / 1000) * Area!$G$14 / (Days!L30*86400)</f>
        <v>852.76089506172821</v>
      </c>
      <c r="M30" s="10">
        <f>('NBS_comp_mm _LakePrc'!M30 / 1000) * Area!$G$14 / (Days!M30*86400)</f>
        <v>1592.9342114695339</v>
      </c>
      <c r="N30" s="10">
        <f t="shared" si="0"/>
        <v>1371.5384920516397</v>
      </c>
    </row>
    <row r="31" spans="1:14">
      <c r="A31">
        <v>1974</v>
      </c>
      <c r="B31" s="10">
        <f>('NBS_comp_mm _LakePrc'!B31 / 1000) * Area!$G$14 / (Days!B31*86400)</f>
        <v>1420.8661887694147</v>
      </c>
      <c r="C31" s="10">
        <f>('NBS_comp_mm _LakePrc'!C31 / 1000) * Area!$G$14 / (Days!C31*86400)</f>
        <v>1097.8172023809523</v>
      </c>
      <c r="D31" s="10">
        <f>('NBS_comp_mm _LakePrc'!D31 / 1000) * Area!$G$14 / (Days!D31*86400)</f>
        <v>1861.3570370370371</v>
      </c>
      <c r="E31" s="10">
        <f>('NBS_comp_mm _LakePrc'!E31 / 1000) * Area!$G$14 / (Days!E31*86400)</f>
        <v>3134.8125925925924</v>
      </c>
      <c r="F31" s="10">
        <f>('NBS_comp_mm _LakePrc'!F31 / 1000) * Area!$G$14 / (Days!F31*86400)</f>
        <v>2646.8841338112302</v>
      </c>
      <c r="G31" s="10">
        <f>('NBS_comp_mm _LakePrc'!G31 / 1000) * Area!$G$14 / (Days!G31*86400)</f>
        <v>1348.9754012345679</v>
      </c>
      <c r="H31" s="10">
        <f>('NBS_comp_mm _LakePrc'!H31 / 1000) * Area!$G$14 / (Days!H31*86400)</f>
        <v>948.62938470728795</v>
      </c>
      <c r="I31" s="10">
        <f>('NBS_comp_mm _LakePrc'!I31 / 1000) * Area!$G$14 / (Days!I31*86400)</f>
        <v>586.44911589008359</v>
      </c>
      <c r="J31" s="10">
        <f>('NBS_comp_mm _LakePrc'!J31 / 1000) * Area!$G$14 / (Days!J31*86400)</f>
        <v>256.83086419753084</v>
      </c>
      <c r="K31" s="10">
        <f>('NBS_comp_mm _LakePrc'!K31 / 1000) * Area!$G$14 / (Days!K31*86400)</f>
        <v>98.260985663082366</v>
      </c>
      <c r="L31" s="10">
        <f>('NBS_comp_mm _LakePrc'!L31 / 1000) * Area!$G$14 / (Days!L31*86400)</f>
        <v>1134.476635802469</v>
      </c>
      <c r="M31" s="10">
        <f>('NBS_comp_mm _LakePrc'!M31 / 1000) * Area!$G$14 / (Days!M31*86400)</f>
        <v>1335.0439366786145</v>
      </c>
      <c r="N31" s="10">
        <f t="shared" si="0"/>
        <v>1322.5336232304051</v>
      </c>
    </row>
    <row r="32" spans="1:14">
      <c r="A32">
        <v>1975</v>
      </c>
      <c r="B32" s="10">
        <f>('NBS_comp_mm _LakePrc'!B32 / 1000) * Area!$G$14 / (Days!B32*86400)</f>
        <v>1110.2277060931899</v>
      </c>
      <c r="C32" s="10">
        <f>('NBS_comp_mm _LakePrc'!C32 / 1000) * Area!$G$14 / (Days!C32*86400)</f>
        <v>1472.8702777777773</v>
      </c>
      <c r="D32" s="10">
        <f>('NBS_comp_mm _LakePrc'!D32 / 1000) * Area!$G$14 / (Days!D32*86400)</f>
        <v>2295.3960274790925</v>
      </c>
      <c r="E32" s="10">
        <f>('NBS_comp_mm _LakePrc'!E32 / 1000) * Area!$G$14 / (Days!E32*86400)</f>
        <v>2351.0474074074073</v>
      </c>
      <c r="F32" s="10">
        <f>('NBS_comp_mm _LakePrc'!F32 / 1000) * Area!$G$14 / (Days!F32*86400)</f>
        <v>1647.9747968936679</v>
      </c>
      <c r="G32" s="10">
        <f>('NBS_comp_mm _LakePrc'!G32 / 1000) * Area!$G$14 / (Days!G32*86400)</f>
        <v>1392.3527160493825</v>
      </c>
      <c r="H32" s="10">
        <f>('NBS_comp_mm _LakePrc'!H32 / 1000) * Area!$G$14 / (Days!H32*86400)</f>
        <v>622.95917562724003</v>
      </c>
      <c r="I32" s="10">
        <f>('NBS_comp_mm _LakePrc'!I32 / 1000) * Area!$G$14 / (Days!I32*86400)</f>
        <v>451.27008960573477</v>
      </c>
      <c r="J32" s="10">
        <f>('NBS_comp_mm _LakePrc'!J32 / 1000) * Area!$G$14 / (Days!J32*86400)</f>
        <v>1033.2863271604938</v>
      </c>
      <c r="K32" s="10">
        <f>('NBS_comp_mm _LakePrc'!K32 / 1000) * Area!$G$14 / (Days!K32*86400)</f>
        <v>809.9306093189964</v>
      </c>
      <c r="L32" s="10">
        <f>('NBS_comp_mm _LakePrc'!L32 / 1000) * Area!$G$14 / (Days!L32*86400)</f>
        <v>884.20243827160493</v>
      </c>
      <c r="M32" s="10">
        <f>('NBS_comp_mm _LakePrc'!M32 / 1000) * Area!$G$14 / (Days!M32*86400)</f>
        <v>948.28617682198308</v>
      </c>
      <c r="N32" s="10">
        <f t="shared" si="0"/>
        <v>1251.6503123755474</v>
      </c>
    </row>
    <row r="33" spans="1:14">
      <c r="A33">
        <v>1976</v>
      </c>
      <c r="B33" s="10">
        <f>('NBS_comp_mm _LakePrc'!B33 / 1000) * Area!$G$14 / (Days!B33*86400)</f>
        <v>571.77079450418182</v>
      </c>
      <c r="C33" s="10">
        <f>('NBS_comp_mm _LakePrc'!C33 / 1000) * Area!$G$14 / (Days!C33*86400)</f>
        <v>2299.6336973180082</v>
      </c>
      <c r="D33" s="10">
        <f>('NBS_comp_mm _LakePrc'!D33 / 1000) * Area!$G$14 / (Days!D33*86400)</f>
        <v>3768.7971505376345</v>
      </c>
      <c r="E33" s="10">
        <f>('NBS_comp_mm _LakePrc'!E33 / 1000) * Area!$G$14 / (Days!E33*86400)</f>
        <v>3084.3153703703701</v>
      </c>
      <c r="F33" s="10">
        <f>('NBS_comp_mm _LakePrc'!F33 / 1000) * Area!$G$14 / (Days!F33*86400)</f>
        <v>2696.2283393070493</v>
      </c>
      <c r="G33" s="10">
        <f>('NBS_comp_mm _LakePrc'!G33 / 1000) * Area!$G$14 / (Days!G33*86400)</f>
        <v>1722.9689197530863</v>
      </c>
      <c r="H33" s="10">
        <f>('NBS_comp_mm _LakePrc'!H33 / 1000) * Area!$G$14 / (Days!H33*86400)</f>
        <v>1280.0924074074073</v>
      </c>
      <c r="I33" s="10">
        <f>('NBS_comp_mm _LakePrc'!I33 / 1000) * Area!$G$14 / (Days!I33*86400)</f>
        <v>700.91246714456395</v>
      </c>
      <c r="J33" s="10">
        <f>('NBS_comp_mm _LakePrc'!J33 / 1000) * Area!$G$14 / (Days!J33*86400)</f>
        <v>549.93577160493805</v>
      </c>
      <c r="K33" s="10">
        <f>('NBS_comp_mm _LakePrc'!K33 / 1000) * Area!$G$14 / (Days!K33*86400)</f>
        <v>1134.3614217443251</v>
      </c>
      <c r="L33" s="10">
        <f>('NBS_comp_mm _LakePrc'!L33 / 1000) * Area!$G$14 / (Days!L33*86400)</f>
        <v>420.66012345679002</v>
      </c>
      <c r="M33" s="10">
        <f>('NBS_comp_mm _LakePrc'!M33 / 1000) * Area!$G$14 / (Days!M33*86400)</f>
        <v>279.79348267622481</v>
      </c>
      <c r="N33" s="10">
        <f t="shared" si="0"/>
        <v>1542.4558288187147</v>
      </c>
    </row>
    <row r="34" spans="1:14">
      <c r="A34">
        <v>1977</v>
      </c>
      <c r="B34" s="10">
        <f>('NBS_comp_mm _LakePrc'!B34 / 1000) * Area!$G$14 / (Days!B34*86400)</f>
        <v>364.73492831541216</v>
      </c>
      <c r="C34" s="10">
        <f>('NBS_comp_mm _LakePrc'!C34 / 1000) * Area!$G$14 / (Days!C34*86400)</f>
        <v>597.59968253968259</v>
      </c>
      <c r="D34" s="10">
        <f>('NBS_comp_mm _LakePrc'!D34 / 1000) * Area!$G$14 / (Days!D34*86400)</f>
        <v>3490.9806571087215</v>
      </c>
      <c r="E34" s="10">
        <f>('NBS_comp_mm _LakePrc'!E34 / 1000) * Area!$G$14 / (Days!E34*86400)</f>
        <v>2648.8318209876547</v>
      </c>
      <c r="F34" s="10">
        <f>('NBS_comp_mm _LakePrc'!F34 / 1000) * Area!$G$14 / (Days!F34*86400)</f>
        <v>865.31323178016726</v>
      </c>
      <c r="G34" s="10">
        <f>('NBS_comp_mm _LakePrc'!G34 / 1000) * Area!$G$14 / (Days!G34*86400)</f>
        <v>698.35219135802458</v>
      </c>
      <c r="H34" s="10">
        <f>('NBS_comp_mm _LakePrc'!H34 / 1000) * Area!$G$14 / (Days!H34*86400)</f>
        <v>668.07849462365573</v>
      </c>
      <c r="I34" s="10">
        <f>('NBS_comp_mm _LakePrc'!I34 / 1000) * Area!$G$14 / (Days!I34*86400)</f>
        <v>1214.6965890083632</v>
      </c>
      <c r="J34" s="10">
        <f>('NBS_comp_mm _LakePrc'!J34 / 1000) * Area!$G$14 / (Days!J34*86400)</f>
        <v>1923.1463888888889</v>
      </c>
      <c r="K34" s="10">
        <f>('NBS_comp_mm _LakePrc'!K34 / 1000) * Area!$G$14 / (Days!K34*86400)</f>
        <v>1737.0838769414577</v>
      </c>
      <c r="L34" s="10">
        <f>('NBS_comp_mm _LakePrc'!L34 / 1000) * Area!$G$14 / (Days!L34*86400)</f>
        <v>2095.7547222222224</v>
      </c>
      <c r="M34" s="10">
        <f>('NBS_comp_mm _LakePrc'!M34 / 1000) * Area!$G$14 / (Days!M34*86400)</f>
        <v>2262.0794504181599</v>
      </c>
      <c r="N34" s="10">
        <f t="shared" si="0"/>
        <v>1547.2210028493676</v>
      </c>
    </row>
    <row r="35" spans="1:14">
      <c r="A35">
        <v>1978</v>
      </c>
      <c r="B35" s="10">
        <f>('NBS_comp_mm _LakePrc'!B35 / 1000) * Area!$G$14 / (Days!B35*86400)</f>
        <v>1880.9911589008364</v>
      </c>
      <c r="C35" s="10">
        <f>('NBS_comp_mm _LakePrc'!C35 / 1000) * Area!$G$14 / (Days!C35*86400)</f>
        <v>956.41226190476186</v>
      </c>
      <c r="D35" s="10">
        <f>('NBS_comp_mm _LakePrc'!D35 / 1000) * Area!$G$14 / (Days!D35*86400)</f>
        <v>2017.5103166069296</v>
      </c>
      <c r="E35" s="10">
        <f>('NBS_comp_mm _LakePrc'!E35 / 1000) * Area!$G$14 / (Days!E35*86400)</f>
        <v>3848.7551851851858</v>
      </c>
      <c r="F35" s="10">
        <f>('NBS_comp_mm _LakePrc'!F35 / 1000) * Area!$G$14 / (Days!F35*86400)</f>
        <v>1733.3946714456392</v>
      </c>
      <c r="G35" s="10">
        <f>('NBS_comp_mm _LakePrc'!G35 / 1000) * Area!$G$14 / (Days!G35*86400)</f>
        <v>766.95583333333332</v>
      </c>
      <c r="H35" s="10">
        <f>('NBS_comp_mm _LakePrc'!H35 / 1000) * Area!$G$14 / (Days!H35*86400)</f>
        <v>523.10903225806464</v>
      </c>
      <c r="I35" s="10">
        <f>('NBS_comp_mm _LakePrc'!I35 / 1000) * Area!$G$14 / (Days!I35*86400)</f>
        <v>758.24747909199527</v>
      </c>
      <c r="J35" s="10">
        <f>('NBS_comp_mm _LakePrc'!J35 / 1000) * Area!$G$14 / (Days!J35*86400)</f>
        <v>759.53283950617288</v>
      </c>
      <c r="K35" s="10">
        <f>('NBS_comp_mm _LakePrc'!K35 / 1000) * Area!$G$14 / (Days!K35*86400)</f>
        <v>427.5644384707287</v>
      </c>
      <c r="L35" s="10">
        <f>('NBS_comp_mm _LakePrc'!L35 / 1000) * Area!$G$14 / (Days!L35*86400)</f>
        <v>354.50120370370365</v>
      </c>
      <c r="M35" s="10">
        <f>('NBS_comp_mm _LakePrc'!M35 / 1000) * Area!$G$14 / (Days!M35*86400)</f>
        <v>622.40660095579449</v>
      </c>
      <c r="N35" s="10">
        <f t="shared" si="0"/>
        <v>1220.7817517802621</v>
      </c>
    </row>
    <row r="36" spans="1:14">
      <c r="A36">
        <v>1979</v>
      </c>
      <c r="B36" s="10">
        <f>('NBS_comp_mm _LakePrc'!B36 / 1000) * Area!$G$14 / (Days!B36*86400)</f>
        <v>1786.9528315412185</v>
      </c>
      <c r="C36" s="10">
        <f>('NBS_comp_mm _LakePrc'!C36 / 1000) * Area!$G$14 / (Days!C36*86400)</f>
        <v>852.34717592592585</v>
      </c>
      <c r="D36" s="10">
        <f>('NBS_comp_mm _LakePrc'!D36 / 1000) * Area!$G$14 / (Days!D36*86400)</f>
        <v>3545.1196117084819</v>
      </c>
      <c r="E36" s="10">
        <f>('NBS_comp_mm _LakePrc'!E36 / 1000) * Area!$G$14 / (Days!E36*86400)</f>
        <v>3329.3454012345678</v>
      </c>
      <c r="F36" s="10">
        <f>('NBS_comp_mm _LakePrc'!F36 / 1000) * Area!$G$14 / (Days!F36*86400)</f>
        <v>1602.5216367980886</v>
      </c>
      <c r="G36" s="10">
        <f>('NBS_comp_mm _LakePrc'!G36 / 1000) * Area!$G$14 / (Days!G36*86400)</f>
        <v>909.03305555555551</v>
      </c>
      <c r="H36" s="10">
        <f>('NBS_comp_mm _LakePrc'!H36 / 1000) * Area!$G$14 / (Days!H36*86400)</f>
        <v>583.63489844683397</v>
      </c>
      <c r="I36" s="10">
        <f>('NBS_comp_mm _LakePrc'!I36 / 1000) * Area!$G$14 / (Days!I36*86400)</f>
        <v>663.09129032258056</v>
      </c>
      <c r="J36" s="10">
        <f>('NBS_comp_mm _LakePrc'!J36 / 1000) * Area!$G$14 / (Days!J36*86400)</f>
        <v>833.63058641975329</v>
      </c>
      <c r="K36" s="10">
        <f>('NBS_comp_mm _LakePrc'!K36 / 1000) * Area!$G$14 / (Days!K36*86400)</f>
        <v>811.64772998805279</v>
      </c>
      <c r="L36" s="10">
        <f>('NBS_comp_mm _LakePrc'!L36 / 1000) * Area!$G$14 / (Days!L36*86400)</f>
        <v>1310.8660493827165</v>
      </c>
      <c r="M36" s="10">
        <f>('NBS_comp_mm _LakePrc'!M36 / 1000) * Area!$G$14 / (Days!M36*86400)</f>
        <v>1472.4308841099166</v>
      </c>
      <c r="N36" s="10">
        <f t="shared" si="0"/>
        <v>1475.0517626194742</v>
      </c>
    </row>
    <row r="37" spans="1:14">
      <c r="A37">
        <v>1980</v>
      </c>
      <c r="B37" s="10">
        <f>('NBS_comp_mm _LakePrc'!B37 / 1000) * Area!$G$14 / (Days!B37*86400)</f>
        <v>526.71229390681003</v>
      </c>
      <c r="C37" s="10">
        <f>('NBS_comp_mm _LakePrc'!C37 / 1000) * Area!$G$14 / (Days!C37*86400)</f>
        <v>97.288237547892749</v>
      </c>
      <c r="D37" s="10">
        <f>('NBS_comp_mm _LakePrc'!D37 / 1000) * Area!$G$14 / (Days!D37*86400)</f>
        <v>2337.2737275985664</v>
      </c>
      <c r="E37" s="10">
        <f>('NBS_comp_mm _LakePrc'!E37 / 1000) * Area!$G$14 / (Days!E37*86400)</f>
        <v>3229.2820679012348</v>
      </c>
      <c r="F37" s="10">
        <f>('NBS_comp_mm _LakePrc'!F37 / 1000) * Area!$G$14 / (Days!F37*86400)</f>
        <v>1088.136027479092</v>
      </c>
      <c r="G37" s="10">
        <f>('NBS_comp_mm _LakePrc'!G37 / 1000) * Area!$G$14 / (Days!G37*86400)</f>
        <v>1315.1914814814816</v>
      </c>
      <c r="H37" s="10">
        <f>('NBS_comp_mm _LakePrc'!H37 / 1000) * Area!$G$14 / (Days!H37*86400)</f>
        <v>1084.6820549581844</v>
      </c>
      <c r="I37" s="10">
        <f>('NBS_comp_mm _LakePrc'!I37 / 1000) * Area!$G$14 / (Days!I37*86400)</f>
        <v>576.09387694145767</v>
      </c>
      <c r="J37" s="10">
        <f>('NBS_comp_mm _LakePrc'!J37 / 1000) * Area!$G$14 / (Days!J37*86400)</f>
        <v>251.6041358024691</v>
      </c>
      <c r="K37" s="10">
        <f>('NBS_comp_mm _LakePrc'!K37 / 1000) * Area!$G$14 / (Days!K37*86400)</f>
        <v>515.54542413381125</v>
      </c>
      <c r="L37" s="10">
        <f>('NBS_comp_mm _LakePrc'!L37 / 1000) * Area!$G$14 / (Days!L37*86400)</f>
        <v>741.55827160493823</v>
      </c>
      <c r="M37" s="10">
        <f>('NBS_comp_mm _LakePrc'!M37 / 1000) * Area!$G$14 / (Days!M37*86400)</f>
        <v>981.79554958183985</v>
      </c>
      <c r="N37" s="10">
        <f t="shared" si="0"/>
        <v>1062.0969290781482</v>
      </c>
    </row>
    <row r="38" spans="1:14">
      <c r="A38">
        <v>1981</v>
      </c>
      <c r="B38" s="10">
        <f>('NBS_comp_mm _LakePrc'!B38 / 1000) * Area!$G$14 / (Days!B38*86400)</f>
        <v>240.30559737156497</v>
      </c>
      <c r="C38" s="10">
        <f>('NBS_comp_mm _LakePrc'!C38 / 1000) * Area!$G$14 / (Days!C38*86400)</f>
        <v>3050.7604894179904</v>
      </c>
      <c r="D38" s="10">
        <f>('NBS_comp_mm _LakePrc'!D38 / 1000) * Area!$G$14 / (Days!D38*86400)</f>
        <v>1401.7022461170848</v>
      </c>
      <c r="E38" s="10">
        <f>('NBS_comp_mm _LakePrc'!E38 / 1000) * Area!$G$14 / (Days!E38*86400)</f>
        <v>1606.7175925925928</v>
      </c>
      <c r="F38" s="10">
        <f>('NBS_comp_mm _LakePrc'!F38 / 1000) * Area!$G$14 / (Days!F38*86400)</f>
        <v>1321.4507467144565</v>
      </c>
      <c r="G38" s="10">
        <f>('NBS_comp_mm _LakePrc'!G38 / 1000) * Area!$G$14 / (Days!G38*86400)</f>
        <v>1189.8773456790125</v>
      </c>
      <c r="H38" s="10">
        <f>('NBS_comp_mm _LakePrc'!H38 / 1000) * Area!$G$14 / (Days!H38*86400)</f>
        <v>1072.0576105137395</v>
      </c>
      <c r="I38" s="10">
        <f>('NBS_comp_mm _LakePrc'!I38 / 1000) * Area!$G$14 / (Days!I38*86400)</f>
        <v>1189.2680047789725</v>
      </c>
      <c r="J38" s="10">
        <f>('NBS_comp_mm _LakePrc'!J38 / 1000) * Area!$G$14 / (Days!J38*86400)</f>
        <v>1588.1224074074073</v>
      </c>
      <c r="K38" s="10">
        <f>('NBS_comp_mm _LakePrc'!K38 / 1000) * Area!$G$14 / (Days!K38*86400)</f>
        <v>1518.4557467144559</v>
      </c>
      <c r="L38" s="10">
        <f>('NBS_comp_mm _LakePrc'!L38 / 1000) * Area!$G$14 / (Days!L38*86400)</f>
        <v>1616.866728395062</v>
      </c>
      <c r="M38" s="10">
        <f>('NBS_comp_mm _LakePrc'!M38 / 1000) * Area!$G$14 / (Days!M38*86400)</f>
        <v>743.82882317801671</v>
      </c>
      <c r="N38" s="10">
        <f t="shared" si="0"/>
        <v>1378.2844449066961</v>
      </c>
    </row>
    <row r="39" spans="1:14">
      <c r="A39">
        <v>1982</v>
      </c>
      <c r="B39" s="10">
        <f>('NBS_comp_mm _LakePrc'!B39 / 1000) * Area!$G$14 / (Days!B39*86400)</f>
        <v>653.49256869773012</v>
      </c>
      <c r="C39" s="10">
        <f>('NBS_comp_mm _LakePrc'!C39 / 1000) * Area!$G$14 / (Days!C39*86400)</f>
        <v>658.77376984126988</v>
      </c>
      <c r="D39" s="10">
        <f>('NBS_comp_mm _LakePrc'!D39 / 1000) * Area!$G$14 / (Days!D39*86400)</f>
        <v>2257.408876941457</v>
      </c>
      <c r="E39" s="10">
        <f>('NBS_comp_mm _LakePrc'!E39 / 1000) * Area!$G$14 / (Days!E39*86400)</f>
        <v>2961.3685185185186</v>
      </c>
      <c r="F39" s="10">
        <f>('NBS_comp_mm _LakePrc'!F39 / 1000) * Area!$G$14 / (Days!F39*86400)</f>
        <v>1386.7024133811231</v>
      </c>
      <c r="G39" s="10">
        <f>('NBS_comp_mm _LakePrc'!G39 / 1000) * Area!$G$14 / (Days!G39*86400)</f>
        <v>1966.7137654320984</v>
      </c>
      <c r="H39" s="10">
        <f>('NBS_comp_mm _LakePrc'!H39 / 1000) * Area!$G$14 / (Days!H39*86400)</f>
        <v>788.62117084826775</v>
      </c>
      <c r="I39" s="10">
        <f>('NBS_comp_mm _LakePrc'!I39 / 1000) * Area!$G$14 / (Days!I39*86400)</f>
        <v>522.46391278375154</v>
      </c>
      <c r="J39" s="10">
        <f>('NBS_comp_mm _LakePrc'!J39 / 1000) * Area!$G$14 / (Days!J39*86400)</f>
        <v>752.49709876543204</v>
      </c>
      <c r="K39" s="10">
        <f>('NBS_comp_mm _LakePrc'!K39 / 1000) * Area!$G$14 / (Days!K39*86400)</f>
        <v>365.43483273596178</v>
      </c>
      <c r="L39" s="10">
        <f>('NBS_comp_mm _LakePrc'!L39 / 1000) * Area!$G$14 / (Days!L39*86400)</f>
        <v>1585.8272839506176</v>
      </c>
      <c r="M39" s="10">
        <f>('NBS_comp_mm _LakePrc'!M39 / 1000) * Area!$G$14 / (Days!M39*86400)</f>
        <v>1632.6597252090796</v>
      </c>
      <c r="N39" s="10">
        <f t="shared" si="0"/>
        <v>1294.3303280921089</v>
      </c>
    </row>
    <row r="40" spans="1:14">
      <c r="A40">
        <v>1983</v>
      </c>
      <c r="B40" s="10">
        <f>('NBS_comp_mm _LakePrc'!B40 / 1000) * Area!$G$14 / (Days!B40*86400)</f>
        <v>748.24011350059732</v>
      </c>
      <c r="C40" s="10">
        <f>('NBS_comp_mm _LakePrc'!C40 / 1000) * Area!$G$14 / (Days!C40*86400)</f>
        <v>1087.2371031746029</v>
      </c>
      <c r="D40" s="10">
        <f>('NBS_comp_mm _LakePrc'!D40 / 1000) * Area!$G$14 / (Days!D40*86400)</f>
        <v>1344.7114157706094</v>
      </c>
      <c r="E40" s="10">
        <f>('NBS_comp_mm _LakePrc'!E40 / 1000) * Area!$G$14 / (Days!E40*86400)</f>
        <v>2619.3895679012344</v>
      </c>
      <c r="F40" s="10">
        <f>('NBS_comp_mm _LakePrc'!F40 / 1000) * Area!$G$14 / (Days!F40*86400)</f>
        <v>2794.1950716845877</v>
      </c>
      <c r="G40" s="10">
        <f>('NBS_comp_mm _LakePrc'!G40 / 1000) * Area!$G$14 / (Days!G40*86400)</f>
        <v>801.12172839506161</v>
      </c>
      <c r="H40" s="10">
        <f>('NBS_comp_mm _LakePrc'!H40 / 1000) * Area!$G$14 / (Days!H40*86400)</f>
        <v>421.66536439665481</v>
      </c>
      <c r="I40" s="10">
        <f>('NBS_comp_mm _LakePrc'!I40 / 1000) * Area!$G$14 / (Days!I40*86400)</f>
        <v>615.02627837514922</v>
      </c>
      <c r="J40" s="10">
        <f>('NBS_comp_mm _LakePrc'!J40 / 1000) * Area!$G$14 / (Days!J40*86400)</f>
        <v>4.0516049382716455</v>
      </c>
      <c r="K40" s="10">
        <f>('NBS_comp_mm _LakePrc'!K40 / 1000) * Area!$G$14 / (Days!K40*86400)</f>
        <v>348.08785543608116</v>
      </c>
      <c r="L40" s="10">
        <f>('NBS_comp_mm _LakePrc'!L40 / 1000) * Area!$G$14 / (Days!L40*86400)</f>
        <v>1058.4811111111112</v>
      </c>
      <c r="M40" s="10">
        <f>('NBS_comp_mm _LakePrc'!M40 / 1000) * Area!$G$14 / (Days!M40*86400)</f>
        <v>1713.1664695340501</v>
      </c>
      <c r="N40" s="10">
        <f t="shared" si="0"/>
        <v>1129.6144736848341</v>
      </c>
    </row>
    <row r="41" spans="1:14">
      <c r="A41">
        <v>1984</v>
      </c>
      <c r="B41" s="10">
        <f>('NBS_comp_mm _LakePrc'!B41 / 1000) * Area!$G$14 / (Days!B41*86400)</f>
        <v>420.07585424133822</v>
      </c>
      <c r="C41" s="10">
        <f>('NBS_comp_mm _LakePrc'!C41 / 1000) * Area!$G$14 / (Days!C41*86400)</f>
        <v>2483.765389527458</v>
      </c>
      <c r="D41" s="10">
        <f>('NBS_comp_mm _LakePrc'!D41 / 1000) * Area!$G$14 / (Days!D41*86400)</f>
        <v>1617.4607765830347</v>
      </c>
      <c r="E41" s="10">
        <f>('NBS_comp_mm _LakePrc'!E41 / 1000) * Area!$G$14 / (Days!E41*86400)</f>
        <v>3450.4762654320989</v>
      </c>
      <c r="F41" s="10">
        <f>('NBS_comp_mm _LakePrc'!F41 / 1000) * Area!$G$14 / (Days!F41*86400)</f>
        <v>2482.4848685782558</v>
      </c>
      <c r="G41" s="10">
        <f>('NBS_comp_mm _LakePrc'!G41 / 1000) * Area!$G$14 / (Days!G41*86400)</f>
        <v>1281.0197839506172</v>
      </c>
      <c r="H41" s="10">
        <f>('NBS_comp_mm _LakePrc'!H41 / 1000) * Area!$G$14 / (Days!H41*86400)</f>
        <v>679.63429510155322</v>
      </c>
      <c r="I41" s="10">
        <f>('NBS_comp_mm _LakePrc'!I41 / 1000) * Area!$G$14 / (Days!I41*86400)</f>
        <v>862.39412186379923</v>
      </c>
      <c r="J41" s="10">
        <f>('NBS_comp_mm _LakePrc'!J41 / 1000) * Area!$G$14 / (Days!J41*86400)</f>
        <v>547.46024691358002</v>
      </c>
      <c r="K41" s="10">
        <f>('NBS_comp_mm _LakePrc'!K41 / 1000) * Area!$G$14 / (Days!K41*86400)</f>
        <v>192.64307646356033</v>
      </c>
      <c r="L41" s="10">
        <f>('NBS_comp_mm _LakePrc'!L41 / 1000) * Area!$G$14 / (Days!L41*86400)</f>
        <v>399.33898148148137</v>
      </c>
      <c r="M41" s="10">
        <f>('NBS_comp_mm _LakePrc'!M41 / 1000) * Area!$G$14 / (Days!M41*86400)</f>
        <v>1146.1598864994028</v>
      </c>
      <c r="N41" s="10">
        <f t="shared" si="0"/>
        <v>1296.9094622196819</v>
      </c>
    </row>
    <row r="42" spans="1:14">
      <c r="A42">
        <v>1985</v>
      </c>
      <c r="B42" s="10">
        <f>('NBS_comp_mm _LakePrc'!B42 / 1000) * Area!$G$14 / (Days!B42*86400)</f>
        <v>1033.8167323775388</v>
      </c>
      <c r="C42" s="10">
        <f>('NBS_comp_mm _LakePrc'!C42 / 1000) * Area!$G$14 / (Days!C42*86400)</f>
        <v>1673.3573082010578</v>
      </c>
      <c r="D42" s="10">
        <f>('NBS_comp_mm _LakePrc'!D42 / 1000) * Area!$G$14 / (Days!D42*86400)</f>
        <v>2796.6418339307047</v>
      </c>
      <c r="E42" s="10">
        <f>('NBS_comp_mm _LakePrc'!E42 / 1000) * Area!$G$14 / (Days!E42*86400)</f>
        <v>2175.4725925925932</v>
      </c>
      <c r="F42" s="10">
        <f>('NBS_comp_mm _LakePrc'!F42 / 1000) * Area!$G$14 / (Days!F42*86400)</f>
        <v>1108.1579330943848</v>
      </c>
      <c r="G42" s="10">
        <f>('NBS_comp_mm _LakePrc'!G42 / 1000) * Area!$G$14 / (Days!G42*86400)</f>
        <v>886.53138888888873</v>
      </c>
      <c r="H42" s="10">
        <f>('NBS_comp_mm _LakePrc'!H42 / 1000) * Area!$G$14 / (Days!H42*86400)</f>
        <v>610.78008960573482</v>
      </c>
      <c r="I42" s="10">
        <f>('NBS_comp_mm _LakePrc'!I42 / 1000) * Area!$G$14 / (Days!I42*86400)</f>
        <v>485.47525686977292</v>
      </c>
      <c r="J42" s="10">
        <f>('NBS_comp_mm _LakePrc'!J42 / 1000) * Area!$G$14 / (Days!J42*86400)</f>
        <v>711.85530864197528</v>
      </c>
      <c r="K42" s="10">
        <f>('NBS_comp_mm _LakePrc'!K42 / 1000) * Area!$G$14 / (Days!K42*86400)</f>
        <v>672.69915173237757</v>
      </c>
      <c r="L42" s="10">
        <f>('NBS_comp_mm _LakePrc'!L42 / 1000) * Area!$G$14 / (Days!L42*86400)</f>
        <v>2350.3951234567903</v>
      </c>
      <c r="M42" s="10">
        <f>('NBS_comp_mm _LakePrc'!M42 / 1000) * Area!$G$14 / (Days!M42*86400)</f>
        <v>752.46064516129059</v>
      </c>
      <c r="N42" s="10">
        <f t="shared" si="0"/>
        <v>1271.4702803794257</v>
      </c>
    </row>
    <row r="43" spans="1:14">
      <c r="A43">
        <v>1986</v>
      </c>
      <c r="B43" s="10">
        <f>('NBS_comp_mm _LakePrc'!B43 / 1000) * Area!$G$14 / (Days!B43*86400)</f>
        <v>929.71599761051391</v>
      </c>
      <c r="C43" s="10">
        <f>('NBS_comp_mm _LakePrc'!C43 / 1000) * Area!$G$14 / (Days!C43*86400)</f>
        <v>1062.2854695767196</v>
      </c>
      <c r="D43" s="10">
        <f>('NBS_comp_mm _LakePrc'!D43 / 1000) * Area!$G$14 / (Days!D43*86400)</f>
        <v>2560.5111170848272</v>
      </c>
      <c r="E43" s="10">
        <f>('NBS_comp_mm _LakePrc'!E43 / 1000) * Area!$G$14 / (Days!E43*86400)</f>
        <v>2328.4779938271599</v>
      </c>
      <c r="F43" s="10">
        <f>('NBS_comp_mm _LakePrc'!F43 / 1000) * Area!$G$14 / (Days!F43*86400)</f>
        <v>1275.0638948626045</v>
      </c>
      <c r="G43" s="10">
        <f>('NBS_comp_mm _LakePrc'!G43 / 1000) * Area!$G$14 / (Days!G43*86400)</f>
        <v>1736.3665432098762</v>
      </c>
      <c r="H43" s="10">
        <f>('NBS_comp_mm _LakePrc'!H43 / 1000) * Area!$G$14 / (Days!H43*86400)</f>
        <v>1082.9519295101552</v>
      </c>
      <c r="I43" s="10">
        <f>('NBS_comp_mm _LakePrc'!I43 / 1000) * Area!$G$14 / (Days!I43*86400)</f>
        <v>1168.0300477897254</v>
      </c>
      <c r="J43" s="10">
        <f>('NBS_comp_mm _LakePrc'!J43 / 1000) * Area!$G$14 / (Days!J43*86400)</f>
        <v>1915.6386419753082</v>
      </c>
      <c r="K43" s="10">
        <f>('NBS_comp_mm _LakePrc'!K43 / 1000) * Area!$G$14 / (Days!K43*86400)</f>
        <v>1558.6126403823177</v>
      </c>
      <c r="L43" s="10">
        <f>('NBS_comp_mm _LakePrc'!L43 / 1000) * Area!$G$14 / (Days!L43*86400)</f>
        <v>828.64660493827137</v>
      </c>
      <c r="M43" s="10">
        <f>('NBS_comp_mm _LakePrc'!M43 / 1000) * Area!$G$14 / (Days!M43*86400)</f>
        <v>1689.2165053763445</v>
      </c>
      <c r="N43" s="10">
        <f t="shared" si="0"/>
        <v>1511.2931155119857</v>
      </c>
    </row>
    <row r="44" spans="1:14">
      <c r="A44">
        <v>1987</v>
      </c>
      <c r="B44" s="10">
        <f>('NBS_comp_mm _LakePrc'!B44 / 1000) * Area!$G$14 / (Days!B44*86400)</f>
        <v>690.02523894862622</v>
      </c>
      <c r="C44" s="10">
        <f>('NBS_comp_mm _LakePrc'!C44 / 1000) * Area!$G$14 / (Days!C44*86400)</f>
        <v>245.1560119047619</v>
      </c>
      <c r="D44" s="10">
        <f>('NBS_comp_mm _LakePrc'!D44 / 1000) * Area!$G$14 / (Days!D44*86400)</f>
        <v>1996.6912425328551</v>
      </c>
      <c r="E44" s="10">
        <f>('NBS_comp_mm _LakePrc'!E44 / 1000) * Area!$G$14 / (Days!E44*86400)</f>
        <v>2781.8042592592592</v>
      </c>
      <c r="F44" s="10">
        <f>('NBS_comp_mm _LakePrc'!F44 / 1000) * Area!$G$14 / (Days!F44*86400)</f>
        <v>680.76307048984472</v>
      </c>
      <c r="G44" s="10">
        <f>('NBS_comp_mm _LakePrc'!G44 / 1000) * Area!$G$14 / (Days!G44*86400)</f>
        <v>1068.0613271604936</v>
      </c>
      <c r="H44" s="10">
        <f>('NBS_comp_mm _LakePrc'!H44 / 1000) * Area!$G$14 / (Days!H44*86400)</f>
        <v>745.82703106332156</v>
      </c>
      <c r="I44" s="10">
        <f>('NBS_comp_mm _LakePrc'!I44 / 1000) * Area!$G$14 / (Days!I44*86400)</f>
        <v>265.71512544802863</v>
      </c>
      <c r="J44" s="10">
        <f>('NBS_comp_mm _LakePrc'!J44 / 1000) * Area!$G$14 / (Days!J44*86400)</f>
        <v>930.2200308641975</v>
      </c>
      <c r="K44" s="10">
        <f>('NBS_comp_mm _LakePrc'!K44 / 1000) * Area!$G$14 / (Days!K44*86400)</f>
        <v>318.46784348864998</v>
      </c>
      <c r="L44" s="10">
        <f>('NBS_comp_mm _LakePrc'!L44 / 1000) * Area!$G$14 / (Days!L44*86400)</f>
        <v>1035.428364197531</v>
      </c>
      <c r="M44" s="10">
        <f>('NBS_comp_mm _LakePrc'!M44 / 1000) * Area!$G$14 / (Days!M44*86400)</f>
        <v>1208.2672520908002</v>
      </c>
      <c r="N44" s="10">
        <f t="shared" si="0"/>
        <v>997.20223312069731</v>
      </c>
    </row>
    <row r="45" spans="1:14">
      <c r="A45">
        <v>1988</v>
      </c>
      <c r="B45" s="10">
        <f>('NBS_comp_mm _LakePrc'!B45 / 1000) * Area!$G$14 / (Days!B45*86400)</f>
        <v>145.62121863799283</v>
      </c>
      <c r="C45" s="10">
        <f>('NBS_comp_mm _LakePrc'!C45 / 1000) * Area!$G$14 / (Days!C45*86400)</f>
        <v>978.8785504469987</v>
      </c>
      <c r="D45" s="10">
        <f>('NBS_comp_mm _LakePrc'!D45 / 1000) * Area!$G$14 / (Days!D45*86400)</f>
        <v>1303.4568578255673</v>
      </c>
      <c r="E45" s="10">
        <f>('NBS_comp_mm _LakePrc'!E45 / 1000) * Area!$G$14 / (Days!E45*86400)</f>
        <v>2000.1184876543209</v>
      </c>
      <c r="F45" s="10">
        <f>('NBS_comp_mm _LakePrc'!F45 / 1000) * Area!$G$14 / (Days!F45*86400)</f>
        <v>1232.375238948626</v>
      </c>
      <c r="G45" s="10">
        <f>('NBS_comp_mm _LakePrc'!G45 / 1000) * Area!$G$14 / (Days!G45*86400)</f>
        <v>429.10561728395061</v>
      </c>
      <c r="H45" s="10">
        <f>('NBS_comp_mm _LakePrc'!H45 / 1000) * Area!$G$14 / (Days!H45*86400)</f>
        <v>774.35875149342883</v>
      </c>
      <c r="I45" s="10">
        <f>('NBS_comp_mm _LakePrc'!I45 / 1000) * Area!$G$14 / (Days!I45*86400)</f>
        <v>325.37220430107533</v>
      </c>
      <c r="J45" s="10">
        <f>('NBS_comp_mm _LakePrc'!J45 / 1000) * Area!$G$14 / (Days!J45*86400)</f>
        <v>173.66299382716051</v>
      </c>
      <c r="K45" s="10">
        <f>('NBS_comp_mm _LakePrc'!K45 / 1000) * Area!$G$14 / (Days!K45*86400)</f>
        <v>566.77369175627246</v>
      </c>
      <c r="L45" s="10">
        <f>('NBS_comp_mm _LakePrc'!L45 / 1000) * Area!$G$14 / (Days!L45*86400)</f>
        <v>1294.2882407407405</v>
      </c>
      <c r="M45" s="10">
        <f>('NBS_comp_mm _LakePrc'!M45 / 1000) * Area!$G$14 / (Days!M45*86400)</f>
        <v>95.559617682198365</v>
      </c>
      <c r="N45" s="10">
        <f t="shared" si="0"/>
        <v>776.63095588319447</v>
      </c>
    </row>
    <row r="46" spans="1:14">
      <c r="A46">
        <v>1989</v>
      </c>
      <c r="B46" s="10">
        <f>('NBS_comp_mm _LakePrc'!B46 / 1000) * Area!$G$14 / (Days!B46*86400)</f>
        <v>228.76525089605735</v>
      </c>
      <c r="C46" s="10">
        <f>('NBS_comp_mm _LakePrc'!C46 / 1000) * Area!$G$14 / (Days!C46*86400)</f>
        <v>324.97076719576728</v>
      </c>
      <c r="D46" s="10">
        <f>('NBS_comp_mm _LakePrc'!D46 / 1000) * Area!$G$14 / (Days!D46*86400)</f>
        <v>1322.1656212664277</v>
      </c>
      <c r="E46" s="10">
        <f>('NBS_comp_mm _LakePrc'!E46 / 1000) * Area!$G$14 / (Days!E46*86400)</f>
        <v>2188.248703703704</v>
      </c>
      <c r="F46" s="10">
        <f>('NBS_comp_mm _LakePrc'!F46 / 1000) * Area!$G$14 / (Days!F46*86400)</f>
        <v>2478.8051732377539</v>
      </c>
      <c r="G46" s="10">
        <f>('NBS_comp_mm _LakePrc'!G46 / 1000) * Area!$G$14 / (Days!G46*86400)</f>
        <v>2145.0470061728397</v>
      </c>
      <c r="H46" s="10">
        <f>('NBS_comp_mm _LakePrc'!H46 / 1000) * Area!$G$14 / (Days!H46*86400)</f>
        <v>457.53102747909202</v>
      </c>
      <c r="I46" s="10">
        <f>('NBS_comp_mm _LakePrc'!I46 / 1000) * Area!$G$14 / (Days!I46*86400)</f>
        <v>471.05265232974921</v>
      </c>
      <c r="J46" s="10">
        <f>('NBS_comp_mm _LakePrc'!J46 / 1000) * Area!$G$14 / (Days!J46*86400)</f>
        <v>462.91771604938282</v>
      </c>
      <c r="K46" s="10">
        <f>('NBS_comp_mm _LakePrc'!K46 / 1000) * Area!$G$14 / (Days!K46*86400)</f>
        <v>666.87908004778967</v>
      </c>
      <c r="L46" s="10">
        <f>('NBS_comp_mm _LakePrc'!L46 / 1000) * Area!$G$14 / (Days!L46*86400)</f>
        <v>1309.5070061728397</v>
      </c>
      <c r="M46" s="10">
        <f>('NBS_comp_mm _LakePrc'!M46 / 1000) * Area!$G$14 / (Days!M46*86400)</f>
        <v>35.68813620071662</v>
      </c>
      <c r="N46" s="10">
        <f t="shared" si="0"/>
        <v>1007.6315117293434</v>
      </c>
    </row>
    <row r="47" spans="1:14">
      <c r="A47">
        <v>1990</v>
      </c>
      <c r="B47" s="10">
        <f>('NBS_comp_mm _LakePrc'!B47 / 1000) * Area!$G$14 / (Days!B47*86400)</f>
        <v>1485.8643608124253</v>
      </c>
      <c r="C47" s="10">
        <f>('NBS_comp_mm _LakePrc'!C47 / 1000) * Area!$G$14 / (Days!C47*86400)</f>
        <v>2185.9930555555561</v>
      </c>
      <c r="D47" s="10">
        <f>('NBS_comp_mm _LakePrc'!D47 / 1000) * Area!$G$14 / (Days!D47*86400)</f>
        <v>2271.8139008363205</v>
      </c>
      <c r="E47" s="10">
        <f>('NBS_comp_mm _LakePrc'!E47 / 1000) * Area!$G$14 / (Days!E47*86400)</f>
        <v>2873.8394444444452</v>
      </c>
      <c r="F47" s="10">
        <f>('NBS_comp_mm _LakePrc'!F47 / 1000) * Area!$G$14 / (Days!F47*86400)</f>
        <v>2630.6258900836315</v>
      </c>
      <c r="G47" s="10">
        <f>('NBS_comp_mm _LakePrc'!G47 / 1000) * Area!$G$14 / (Days!G47*86400)</f>
        <v>1217.605648148148</v>
      </c>
      <c r="H47" s="10">
        <f>('NBS_comp_mm _LakePrc'!H47 / 1000) * Area!$G$14 / (Days!H47*86400)</f>
        <v>789.80251493428909</v>
      </c>
      <c r="I47" s="10">
        <f>('NBS_comp_mm _LakePrc'!I47 / 1000) * Area!$G$14 / (Days!I47*86400)</f>
        <v>536.77333333333331</v>
      </c>
      <c r="J47" s="10">
        <f>('NBS_comp_mm _LakePrc'!J47 / 1000) * Area!$G$14 / (Days!J47*86400)</f>
        <v>8.9406790123456883</v>
      </c>
      <c r="K47" s="10">
        <f>('NBS_comp_mm _LakePrc'!K47 / 1000) * Area!$G$14 / (Days!K47*86400)</f>
        <v>1260.7688888888888</v>
      </c>
      <c r="L47" s="10">
        <f>('NBS_comp_mm _LakePrc'!L47 / 1000) * Area!$G$14 / (Days!L47*86400)</f>
        <v>834.26712962962949</v>
      </c>
      <c r="M47" s="10">
        <f>('NBS_comp_mm _LakePrc'!M47 / 1000) * Area!$G$14 / (Days!M47*86400)</f>
        <v>2173.1727359617685</v>
      </c>
      <c r="N47" s="10">
        <f t="shared" si="0"/>
        <v>1522.4556318033983</v>
      </c>
    </row>
    <row r="48" spans="1:14">
      <c r="A48">
        <v>1991</v>
      </c>
      <c r="B48" s="10">
        <f>('NBS_comp_mm _LakePrc'!B48 / 1000) * Area!$G$14 / (Days!B48*86400)</f>
        <v>1263.8356989247311</v>
      </c>
      <c r="C48" s="10">
        <f>('NBS_comp_mm _LakePrc'!C48 / 1000) * Area!$G$14 / (Days!C48*86400)</f>
        <v>1292.7225529100529</v>
      </c>
      <c r="D48" s="10">
        <f>('NBS_comp_mm _LakePrc'!D48 / 1000) * Area!$G$14 / (Days!D48*86400)</f>
        <v>3001.3131780167264</v>
      </c>
      <c r="E48" s="10">
        <f>('NBS_comp_mm _LakePrc'!E48 / 1000) * Area!$G$14 / (Days!E48*86400)</f>
        <v>3139.0690432098763</v>
      </c>
      <c r="F48" s="10">
        <f>('NBS_comp_mm _LakePrc'!F48 / 1000) * Area!$G$14 / (Days!F48*86400)</f>
        <v>1457.2978255675034</v>
      </c>
      <c r="G48" s="10">
        <f>('NBS_comp_mm _LakePrc'!G48 / 1000) * Area!$G$14 / (Days!G48*86400)</f>
        <v>551.80379629629624</v>
      </c>
      <c r="H48" s="10">
        <f>('NBS_comp_mm _LakePrc'!H48 / 1000) * Area!$G$14 / (Days!H48*86400)</f>
        <v>460.44215651135016</v>
      </c>
      <c r="I48" s="10">
        <f>('NBS_comp_mm _LakePrc'!I48 / 1000) * Area!$G$14 / (Days!I48*86400)</f>
        <v>405.73761648745528</v>
      </c>
      <c r="J48" s="10">
        <f>('NBS_comp_mm _LakePrc'!J48 / 1000) * Area!$G$14 / (Days!J48*86400)</f>
        <v>-22.460524691358021</v>
      </c>
      <c r="K48" s="10">
        <f>('NBS_comp_mm _LakePrc'!K48 / 1000) * Area!$G$14 / (Days!K48*86400)</f>
        <v>386.59207287933094</v>
      </c>
      <c r="L48" s="10">
        <f>('NBS_comp_mm _LakePrc'!L48 / 1000) * Area!$G$14 / (Days!L48*86400)</f>
        <v>347.80956790123452</v>
      </c>
      <c r="M48" s="10">
        <f>('NBS_comp_mm _LakePrc'!M48 / 1000) * Area!$G$14 / (Days!M48*86400)</f>
        <v>655.69526284348876</v>
      </c>
      <c r="N48" s="10">
        <f t="shared" si="0"/>
        <v>1078.3215205713907</v>
      </c>
    </row>
    <row r="49" spans="1:14">
      <c r="A49">
        <v>1992</v>
      </c>
      <c r="B49" s="10">
        <f>('NBS_comp_mm _LakePrc'!B49 / 1000) * Area!$G$14 / (Days!B49*86400)</f>
        <v>661.9041397849461</v>
      </c>
      <c r="C49" s="10">
        <f>('NBS_comp_mm _LakePrc'!C49 / 1000) * Area!$G$14 / (Days!C49*86400)</f>
        <v>756.69379310344834</v>
      </c>
      <c r="D49" s="10">
        <f>('NBS_comp_mm _LakePrc'!D49 / 1000) * Area!$G$14 / (Days!D49*86400)</f>
        <v>1914.2460035842291</v>
      </c>
      <c r="E49" s="10">
        <f>('NBS_comp_mm _LakePrc'!E49 / 1000) * Area!$G$14 / (Days!E49*86400)</f>
        <v>3241.5457098765428</v>
      </c>
      <c r="F49" s="10">
        <f>('NBS_comp_mm _LakePrc'!F49 / 1000) * Area!$G$14 / (Days!F49*86400)</f>
        <v>1733.6302090800477</v>
      </c>
      <c r="G49" s="10">
        <f>('NBS_comp_mm _LakePrc'!G49 / 1000) * Area!$G$14 / (Days!G49*86400)</f>
        <v>772.90129629629644</v>
      </c>
      <c r="H49" s="10">
        <f>('NBS_comp_mm _LakePrc'!H49 / 1000) * Area!$G$14 / (Days!H49*86400)</f>
        <v>1696.4623775388291</v>
      </c>
      <c r="I49" s="10">
        <f>('NBS_comp_mm _LakePrc'!I49 / 1000) * Area!$G$14 / (Days!I49*86400)</f>
        <v>1442.492246117085</v>
      </c>
      <c r="J49" s="10">
        <f>('NBS_comp_mm _LakePrc'!J49 / 1000) * Area!$G$14 / (Days!J49*86400)</f>
        <v>993.92475308641951</v>
      </c>
      <c r="K49" s="10">
        <f>('NBS_comp_mm _LakePrc'!K49 / 1000) * Area!$G$14 / (Days!K49*86400)</f>
        <v>814.78502986857825</v>
      </c>
      <c r="L49" s="10">
        <f>('NBS_comp_mm _LakePrc'!L49 / 1000) * Area!$G$14 / (Days!L49*86400)</f>
        <v>2335.7056481481482</v>
      </c>
      <c r="M49" s="10">
        <f>('NBS_comp_mm _LakePrc'!M49 / 1000) * Area!$G$14 / (Days!M49*86400)</f>
        <v>1336.8023954599762</v>
      </c>
      <c r="N49" s="10">
        <f t="shared" si="0"/>
        <v>1475.0911334953792</v>
      </c>
    </row>
    <row r="50" spans="1:14">
      <c r="A50">
        <v>1993</v>
      </c>
      <c r="B50" s="10">
        <f>('NBS_comp_mm _LakePrc'!B50 / 1000) * Area!$G$14 / (Days!B50*86400)</f>
        <v>2196.5450477897257</v>
      </c>
      <c r="C50" s="10">
        <f>('NBS_comp_mm _LakePrc'!C50 / 1000) * Area!$G$14 / (Days!C50*86400)</f>
        <v>753.88602513227511</v>
      </c>
      <c r="D50" s="10">
        <f>('NBS_comp_mm _LakePrc'!D50 / 1000) * Area!$G$14 / (Days!D50*86400)</f>
        <v>1467.7739605734773</v>
      </c>
      <c r="E50" s="10">
        <f>('NBS_comp_mm _LakePrc'!E50 / 1000) * Area!$G$14 / (Days!E50*86400)</f>
        <v>4807.7446296296284</v>
      </c>
      <c r="F50" s="10">
        <f>('NBS_comp_mm _LakePrc'!F50 / 1000) * Area!$G$14 / (Days!F50*86400)</f>
        <v>1684.9655675029869</v>
      </c>
      <c r="G50" s="10">
        <f>('NBS_comp_mm _LakePrc'!G50 / 1000) * Area!$G$14 / (Days!G50*86400)</f>
        <v>1568.6588580246914</v>
      </c>
      <c r="H50" s="10">
        <f>('NBS_comp_mm _LakePrc'!H50 / 1000) * Area!$G$14 / (Days!H50*86400)</f>
        <v>604.7339426523298</v>
      </c>
      <c r="I50" s="10">
        <f>('NBS_comp_mm _LakePrc'!I50 / 1000) * Area!$G$14 / (Days!I50*86400)</f>
        <v>429.33488052568708</v>
      </c>
      <c r="J50" s="10">
        <f>('NBS_comp_mm _LakePrc'!J50 / 1000) * Area!$G$14 / (Days!J50*86400)</f>
        <v>402.94259259259258</v>
      </c>
      <c r="K50" s="10">
        <f>('NBS_comp_mm _LakePrc'!K50 / 1000) * Area!$G$14 / (Days!K50*86400)</f>
        <v>629.07936081242519</v>
      </c>
      <c r="L50" s="10">
        <f>('NBS_comp_mm _LakePrc'!L50 / 1000) * Area!$G$14 / (Days!L50*86400)</f>
        <v>1098.6016049382717</v>
      </c>
      <c r="M50" s="10">
        <f>('NBS_comp_mm _LakePrc'!M50 / 1000) * Area!$G$14 / (Days!M50*86400)</f>
        <v>1032.0854002389485</v>
      </c>
      <c r="N50" s="10">
        <f t="shared" si="0"/>
        <v>1389.6959892010866</v>
      </c>
    </row>
    <row r="51" spans="1:14">
      <c r="A51">
        <v>1994</v>
      </c>
      <c r="B51" s="10">
        <f>('NBS_comp_mm _LakePrc'!B51 / 1000) * Area!$G$14 / (Days!B51*86400)</f>
        <v>362.31577658303468</v>
      </c>
      <c r="C51" s="10">
        <f>('NBS_comp_mm _LakePrc'!C51 / 1000) * Area!$G$14 / (Days!C51*86400)</f>
        <v>889.84871693121693</v>
      </c>
      <c r="D51" s="10">
        <f>('NBS_comp_mm _LakePrc'!D51 / 1000) * Area!$G$14 / (Days!D51*86400)</f>
        <v>1927.2024193548384</v>
      </c>
      <c r="E51" s="10">
        <f>('NBS_comp_mm _LakePrc'!E51 / 1000) * Area!$G$14 / (Days!E51*86400)</f>
        <v>3809.558611111112</v>
      </c>
      <c r="F51" s="10">
        <f>('NBS_comp_mm _LakePrc'!F51 / 1000) * Area!$G$14 / (Days!F51*86400)</f>
        <v>1873.0936559139784</v>
      </c>
      <c r="G51" s="10">
        <f>('NBS_comp_mm _LakePrc'!G51 / 1000) * Area!$G$14 / (Days!G51*86400)</f>
        <v>1229.042561728395</v>
      </c>
      <c r="H51" s="10">
        <f>('NBS_comp_mm _LakePrc'!H51 / 1000) * Area!$G$14 / (Days!H51*86400)</f>
        <v>829.69580645161307</v>
      </c>
      <c r="I51" s="10">
        <f>('NBS_comp_mm _LakePrc'!I51 / 1000) * Area!$G$14 / (Days!I51*86400)</f>
        <v>806.4348088410992</v>
      </c>
      <c r="J51" s="10">
        <f>('NBS_comp_mm _LakePrc'!J51 / 1000) * Area!$G$14 / (Days!J51*86400)</f>
        <v>459.02453703703702</v>
      </c>
      <c r="K51" s="10">
        <f>('NBS_comp_mm _LakePrc'!K51 / 1000) * Area!$G$14 / (Days!K51*86400)</f>
        <v>142.18366188769411</v>
      </c>
      <c r="L51" s="10">
        <f>('NBS_comp_mm _LakePrc'!L51 / 1000) * Area!$G$14 / (Days!L51*86400)</f>
        <v>1044.9307098765432</v>
      </c>
      <c r="M51" s="10">
        <f>('NBS_comp_mm _LakePrc'!M51 / 1000) * Area!$G$14 / (Days!M51*86400)</f>
        <v>930.15856630824396</v>
      </c>
      <c r="N51" s="10">
        <f t="shared" si="0"/>
        <v>1191.9574860020673</v>
      </c>
    </row>
    <row r="52" spans="1:14">
      <c r="A52">
        <v>1995</v>
      </c>
      <c r="B52" s="10">
        <f>('NBS_comp_mm _LakePrc'!B52 / 1000) * Area!$G$14 / (Days!B52*86400)</f>
        <v>1691.4814516129031</v>
      </c>
      <c r="C52" s="10">
        <f>('NBS_comp_mm _LakePrc'!C52 / 1000) * Area!$G$14 / (Days!C52*86400)</f>
        <v>425.45287698412699</v>
      </c>
      <c r="D52" s="10">
        <f>('NBS_comp_mm _LakePrc'!D52 / 1000) * Area!$G$14 / (Days!D52*86400)</f>
        <v>1565.5884826762249</v>
      </c>
      <c r="E52" s="10">
        <f>('NBS_comp_mm _LakePrc'!E52 / 1000) * Area!$G$14 / (Days!E52*86400)</f>
        <v>891.08132716049386</v>
      </c>
      <c r="F52" s="10">
        <f>('NBS_comp_mm _LakePrc'!F52 / 1000) * Area!$G$14 / (Days!F52*86400)</f>
        <v>1007.5294922341694</v>
      </c>
      <c r="G52" s="10">
        <f>('NBS_comp_mm _LakePrc'!G52 / 1000) * Area!$G$14 / (Days!G52*86400)</f>
        <v>602.06799382716054</v>
      </c>
      <c r="H52" s="10">
        <f>('NBS_comp_mm _LakePrc'!H52 / 1000) * Area!$G$14 / (Days!H52*86400)</f>
        <v>762.00927718040623</v>
      </c>
      <c r="I52" s="10">
        <f>('NBS_comp_mm _LakePrc'!I52 / 1000) * Area!$G$14 / (Days!I52*86400)</f>
        <v>285.09307646356035</v>
      </c>
      <c r="J52" s="10">
        <f>('NBS_comp_mm _LakePrc'!J52 / 1000) * Area!$G$14 / (Days!J52*86400)</f>
        <v>-21.016111111111027</v>
      </c>
      <c r="K52" s="10">
        <f>('NBS_comp_mm _LakePrc'!K52 / 1000) * Area!$G$14 / (Days!K52*86400)</f>
        <v>1623.2255077658308</v>
      </c>
      <c r="L52" s="10">
        <f>('NBS_comp_mm _LakePrc'!L52 / 1000) * Area!$G$14 / (Days!L52*86400)</f>
        <v>1681.9271604938276</v>
      </c>
      <c r="M52" s="10">
        <f>('NBS_comp_mm _LakePrc'!M52 / 1000) * Area!$G$14 / (Days!M52*86400)</f>
        <v>304.47704898446841</v>
      </c>
      <c r="N52" s="10">
        <f t="shared" si="0"/>
        <v>901.57646535600509</v>
      </c>
    </row>
    <row r="53" spans="1:14">
      <c r="A53">
        <v>1996</v>
      </c>
      <c r="B53" s="10">
        <f>('NBS_comp_mm _LakePrc'!B53 / 1000) * Area!$G$14 / (Days!B53*86400)</f>
        <v>1912.592341696535</v>
      </c>
      <c r="C53" s="10">
        <f>('NBS_comp_mm _LakePrc'!C53 / 1000) * Area!$G$14 / (Days!C53*86400)</f>
        <v>2052.2482439335881</v>
      </c>
      <c r="D53" s="10">
        <f>('NBS_comp_mm _LakePrc'!D53 / 1000) * Area!$G$14 / (Days!D53*86400)</f>
        <v>1534.4433811230588</v>
      </c>
      <c r="E53" s="10">
        <f>('NBS_comp_mm _LakePrc'!E53 / 1000) * Area!$G$14 / (Days!E53*86400)</f>
        <v>3412.3091975308644</v>
      </c>
      <c r="F53" s="10">
        <f>('NBS_comp_mm _LakePrc'!F53 / 1000) * Area!$G$14 / (Days!F53*86400)</f>
        <v>3378.7577419354839</v>
      </c>
      <c r="G53" s="10">
        <f>('NBS_comp_mm _LakePrc'!G53 / 1000) * Area!$G$14 / (Days!G53*86400)</f>
        <v>1954.0597530864193</v>
      </c>
      <c r="H53" s="10">
        <f>('NBS_comp_mm _LakePrc'!H53 / 1000) * Area!$G$14 / (Days!H53*86400)</f>
        <v>1322.8603524492235</v>
      </c>
      <c r="I53" s="10">
        <f>('NBS_comp_mm _LakePrc'!I53 / 1000) * Area!$G$14 / (Days!I53*86400)</f>
        <v>575.16316009557931</v>
      </c>
      <c r="J53" s="10">
        <f>('NBS_comp_mm _LakePrc'!J53 / 1000) * Area!$G$14 / (Days!J53*86400)</f>
        <v>1217.7908641975307</v>
      </c>
      <c r="K53" s="10">
        <f>('NBS_comp_mm _LakePrc'!K53 / 1000) * Area!$G$14 / (Days!K53*86400)</f>
        <v>1047.1149283154123</v>
      </c>
      <c r="L53" s="10">
        <f>('NBS_comp_mm _LakePrc'!L53 / 1000) * Area!$G$14 / (Days!L53*86400)</f>
        <v>1727.2411419753087</v>
      </c>
      <c r="M53" s="10">
        <f>('NBS_comp_mm _LakePrc'!M53 / 1000) * Area!$G$14 / (Days!M53*86400)</f>
        <v>2415.2295758661885</v>
      </c>
      <c r="N53" s="10">
        <f t="shared" si="0"/>
        <v>1879.150890183766</v>
      </c>
    </row>
    <row r="54" spans="1:14" ht="11.25" customHeight="1">
      <c r="A54">
        <v>1997</v>
      </c>
      <c r="B54" s="10">
        <f>('NBS_comp_mm _LakePrc'!B54 / 1000) * Area!$G$14 / (Days!B54*86400)</f>
        <v>1240.176003584229</v>
      </c>
      <c r="C54" s="10">
        <f>('NBS_comp_mm _LakePrc'!C54 / 1000) * Area!$G$14 / (Days!C54*86400)</f>
        <v>1947.1356018518518</v>
      </c>
      <c r="D54" s="10">
        <f>('NBS_comp_mm _LakePrc'!D54 / 1000) * Area!$G$14 / (Days!D54*86400)</f>
        <v>2734.7498566308241</v>
      </c>
      <c r="E54" s="10">
        <f>('NBS_comp_mm _LakePrc'!E54 / 1000) * Area!$G$14 / (Days!E54*86400)</f>
        <v>2452.2448765432096</v>
      </c>
      <c r="F54" s="10">
        <f>('NBS_comp_mm _LakePrc'!F54 / 1000) * Area!$G$14 / (Days!F54*86400)</f>
        <v>1828.9322939068097</v>
      </c>
      <c r="G54" s="10">
        <f>('NBS_comp_mm _LakePrc'!G54 / 1000) * Area!$G$14 / (Days!G54*86400)</f>
        <v>1318.9881481481482</v>
      </c>
      <c r="H54" s="10">
        <f>('NBS_comp_mm _LakePrc'!H54 / 1000) * Area!$G$14 / (Days!H54*86400)</f>
        <v>640.06413978494629</v>
      </c>
      <c r="I54" s="10">
        <f>('NBS_comp_mm _LakePrc'!I54 / 1000) * Area!$G$14 / (Days!I54*86400)</f>
        <v>709.76245519713257</v>
      </c>
      <c r="J54" s="10">
        <f>('NBS_comp_mm _LakePrc'!J54 / 1000) * Area!$G$14 / (Days!J54*86400)</f>
        <v>795.8395987654319</v>
      </c>
      <c r="K54" s="10">
        <f>('NBS_comp_mm _LakePrc'!K54 / 1000) * Area!$G$14 / (Days!K54*86400)</f>
        <v>295.03553166069293</v>
      </c>
      <c r="L54" s="10">
        <f>('NBS_comp_mm _LakePrc'!L54 / 1000) * Area!$G$14 / (Days!L54*86400)</f>
        <v>1154.6776851851853</v>
      </c>
      <c r="M54" s="10">
        <f>('NBS_comp_mm _LakePrc'!M54 / 1000) * Area!$G$14 / (Days!M54*86400)</f>
        <v>900.94921146953425</v>
      </c>
      <c r="N54" s="10">
        <f t="shared" si="0"/>
        <v>1334.8796168939996</v>
      </c>
    </row>
    <row r="55" spans="1:14">
      <c r="A55">
        <v>1998</v>
      </c>
      <c r="B55" s="10">
        <f>('NBS_comp_mm _LakePrc'!B55 / 1000) * Area!$G$14 / (Days!B55*86400)</f>
        <v>3206.6518339307049</v>
      </c>
      <c r="C55" s="10">
        <f>('NBS_comp_mm _LakePrc'!C55 / 1000) * Area!$G$14 / (Days!C55*86400)</f>
        <v>1701.6559391534392</v>
      </c>
      <c r="D55" s="10">
        <f>('NBS_comp_mm _LakePrc'!D55 / 1000) * Area!$G$14 / (Days!D55*86400)</f>
        <v>2976.580298685783</v>
      </c>
      <c r="E55" s="10">
        <f>('NBS_comp_mm _LakePrc'!E55 / 1000) * Area!$G$14 / (Days!E55*86400)</f>
        <v>2075.2158333333332</v>
      </c>
      <c r="F55" s="10">
        <f>('NBS_comp_mm _LakePrc'!F55 / 1000) * Area!$G$14 / (Days!F55*86400)</f>
        <v>1252.9932437275986</v>
      </c>
      <c r="G55" s="10">
        <f>('NBS_comp_mm _LakePrc'!G55 / 1000) * Area!$G$14 / (Days!G55*86400)</f>
        <v>1458.3091049382717</v>
      </c>
      <c r="H55" s="10">
        <f>('NBS_comp_mm _LakePrc'!H55 / 1000) * Area!$G$14 / (Days!H55*86400)</f>
        <v>1207.1976224611708</v>
      </c>
      <c r="I55" s="10">
        <f>('NBS_comp_mm _LakePrc'!I55 / 1000) * Area!$G$14 / (Days!I55*86400)</f>
        <v>815.85442054958162</v>
      </c>
      <c r="J55" s="10">
        <f>('NBS_comp_mm _LakePrc'!J55 / 1000) * Area!$G$14 / (Days!J55*86400)</f>
        <v>332.36981481481484</v>
      </c>
      <c r="K55" s="10">
        <f>('NBS_comp_mm _LakePrc'!K55 / 1000) * Area!$G$14 / (Days!K55*86400)</f>
        <v>153.66548984468346</v>
      </c>
      <c r="L55" s="10">
        <f>('NBS_comp_mm _LakePrc'!L55 / 1000) * Area!$G$14 / (Days!L55*86400)</f>
        <v>212.84049382716063</v>
      </c>
      <c r="M55" s="10">
        <f>('NBS_comp_mm _LakePrc'!M55 / 1000) * Area!$G$14 / (Days!M55*86400)</f>
        <v>172.7453405017921</v>
      </c>
      <c r="N55" s="10">
        <f t="shared" si="0"/>
        <v>1297.1732863140276</v>
      </c>
    </row>
    <row r="56" spans="1:14">
      <c r="A56">
        <v>1999</v>
      </c>
      <c r="B56" s="10">
        <f>('NBS_comp_mm _LakePrc'!B56 / 1000) * Area!$G$14 / (Days!B56*86400)</f>
        <v>1111.1408303464759</v>
      </c>
      <c r="C56" s="10">
        <f>('NBS_comp_mm _LakePrc'!C56 / 1000) * Area!$G$14 / (Days!C56*86400)</f>
        <v>1140.9620767195768</v>
      </c>
      <c r="D56" s="10">
        <f>('NBS_comp_mm _LakePrc'!D56 / 1000) * Area!$G$14 / (Days!D56*86400)</f>
        <v>1659.3254360812425</v>
      </c>
      <c r="E56" s="10">
        <f>('NBS_comp_mm _LakePrc'!E56 / 1000) * Area!$G$14 / (Days!E56*86400)</f>
        <v>1855.704783950617</v>
      </c>
      <c r="F56" s="10">
        <f>('NBS_comp_mm _LakePrc'!F56 / 1000) * Area!$G$14 / (Days!F56*86400)</f>
        <v>868.02031660692955</v>
      </c>
      <c r="G56" s="10">
        <f>('NBS_comp_mm _LakePrc'!G56 / 1000) * Area!$G$14 / (Days!G56*86400)</f>
        <v>749.08527777777772</v>
      </c>
      <c r="H56" s="10">
        <f>('NBS_comp_mm _LakePrc'!H56 / 1000) * Area!$G$14 / (Days!H56*86400)</f>
        <v>681.16508363201922</v>
      </c>
      <c r="I56" s="10">
        <f>('NBS_comp_mm _LakePrc'!I56 / 1000) * Area!$G$14 / (Days!I56*86400)</f>
        <v>155.38516129032257</v>
      </c>
      <c r="J56" s="10">
        <f>('NBS_comp_mm _LakePrc'!J56 / 1000) * Area!$G$14 / (Days!J56*86400)</f>
        <v>595.52237654321004</v>
      </c>
      <c r="K56" s="10">
        <f>('NBS_comp_mm _LakePrc'!K56 / 1000) * Area!$G$14 / (Days!K56*86400)</f>
        <v>448.25941457586617</v>
      </c>
      <c r="L56" s="10">
        <f>('NBS_comp_mm _LakePrc'!L56 / 1000) * Area!$G$14 / (Days!L56*86400)</f>
        <v>918.26407407407407</v>
      </c>
      <c r="M56" s="10">
        <f>('NBS_comp_mm _LakePrc'!M56 / 1000) * Area!$G$14 / (Days!M56*86400)</f>
        <v>570.60512544802862</v>
      </c>
      <c r="N56" s="10">
        <f t="shared" si="0"/>
        <v>896.1199964205116</v>
      </c>
    </row>
    <row r="57" spans="1:14">
      <c r="A57">
        <v>2000</v>
      </c>
      <c r="B57" s="10">
        <f>('NBS_comp_mm _LakePrc'!B57 / 1000) * Area!$G$14 / (Days!B57*86400)</f>
        <v>529.06456391875759</v>
      </c>
      <c r="C57" s="10">
        <f>('NBS_comp_mm _LakePrc'!C57 / 1000) * Area!$G$14 / (Days!C57*86400)</f>
        <v>970.78535121328241</v>
      </c>
      <c r="D57" s="10">
        <f>('NBS_comp_mm _LakePrc'!D57 / 1000) * Area!$G$14 / (Days!D57*86400)</f>
        <v>1882.4167502986861</v>
      </c>
      <c r="E57" s="10">
        <f>('NBS_comp_mm _LakePrc'!E57 / 1000) * Area!$G$14 / (Days!E57*86400)</f>
        <v>2902.3641666666667</v>
      </c>
      <c r="F57" s="10">
        <f>('NBS_comp_mm _LakePrc'!F57 / 1000) * Area!$G$14 / (Days!F57*86400)</f>
        <v>2822.201875746714</v>
      </c>
      <c r="G57" s="10">
        <f>('NBS_comp_mm _LakePrc'!G57 / 1000) * Area!$G$14 / (Days!G57*86400)</f>
        <v>2338.6369753086424</v>
      </c>
      <c r="H57" s="10">
        <f>('NBS_comp_mm _LakePrc'!H57 / 1000) * Area!$G$14 / (Days!H57*86400)</f>
        <v>1109.9302508960575</v>
      </c>
      <c r="I57" s="10">
        <f>('NBS_comp_mm _LakePrc'!I57 / 1000) * Area!$G$14 / (Days!I57*86400)</f>
        <v>950.61207885304657</v>
      </c>
      <c r="J57" s="10">
        <f>('NBS_comp_mm _LakePrc'!J57 / 1000) * Area!$G$14 / (Days!J57*86400)</f>
        <v>463.79731481481502</v>
      </c>
      <c r="K57" s="10">
        <f>('NBS_comp_mm _LakePrc'!K57 / 1000) * Area!$G$14 / (Days!K57*86400)</f>
        <v>313.58573476702514</v>
      </c>
      <c r="L57" s="10">
        <f>('NBS_comp_mm _LakePrc'!L57 / 1000) * Area!$G$14 / (Days!L57*86400)</f>
        <v>548.86836419753081</v>
      </c>
      <c r="M57" s="10">
        <f>('NBS_comp_mm _LakePrc'!M57 / 1000) * Area!$G$14 / (Days!M57*86400)</f>
        <v>697.08545997610508</v>
      </c>
      <c r="N57" s="10">
        <f t="shared" si="0"/>
        <v>1294.1124072214441</v>
      </c>
    </row>
    <row r="58" spans="1:14">
      <c r="A58">
        <v>2001</v>
      </c>
      <c r="B58" s="10">
        <f>('NBS_comp_mm _LakePrc'!B58 / 1000) * Area!$G$14 / (Days!B58*86400)</f>
        <v>462.96765830346476</v>
      </c>
      <c r="C58" s="10">
        <f>('NBS_comp_mm _LakePrc'!C58 / 1000) * Area!$G$14 / (Days!C58*86400)</f>
        <v>1465.6804431216931</v>
      </c>
      <c r="D58" s="10">
        <f>('NBS_comp_mm _LakePrc'!D58 / 1000) * Area!$G$14 / (Days!D58*86400)</f>
        <v>1727.0914874551972</v>
      </c>
      <c r="E58" s="10">
        <f>('NBS_comp_mm _LakePrc'!E58 / 1000) * Area!$G$14 / (Days!E58*86400)</f>
        <v>2833.8699691358033</v>
      </c>
      <c r="F58" s="10">
        <f>('NBS_comp_mm _LakePrc'!F58 / 1000) * Area!$G$14 / (Days!F58*86400)</f>
        <v>1315.5515113500599</v>
      </c>
      <c r="G58" s="10">
        <f>('NBS_comp_mm _LakePrc'!G58 / 1000) * Area!$G$14 / (Days!G58*86400)</f>
        <v>975.57524691357992</v>
      </c>
      <c r="H58" s="10">
        <f>('NBS_comp_mm _LakePrc'!H58 / 1000) * Area!$G$14 / (Days!H58*86400)</f>
        <v>375.02777777777771</v>
      </c>
      <c r="I58" s="10">
        <f>('NBS_comp_mm _LakePrc'!I58 / 1000) * Area!$G$14 / (Days!I58*86400)</f>
        <v>440.51799283154111</v>
      </c>
      <c r="J58" s="10">
        <f>('NBS_comp_mm _LakePrc'!J58 / 1000) * Area!$G$14 / (Days!J58*86400)</f>
        <v>382.38845679012337</v>
      </c>
      <c r="K58" s="10">
        <f>('NBS_comp_mm _LakePrc'!K58 / 1000) * Area!$G$14 / (Days!K58*86400)</f>
        <v>516.47660095579454</v>
      </c>
      <c r="L58" s="10">
        <f>('NBS_comp_mm _LakePrc'!L58 / 1000) * Area!$G$14 / (Days!L58*86400)</f>
        <v>813.15092592592589</v>
      </c>
      <c r="M58" s="10">
        <f>('NBS_comp_mm _LakePrc'!M58 / 1000) * Area!$G$14 / (Days!M58*86400)</f>
        <v>901.38555555555558</v>
      </c>
      <c r="N58" s="10">
        <f t="shared" si="0"/>
        <v>1017.4736355097097</v>
      </c>
    </row>
    <row r="59" spans="1:14">
      <c r="A59">
        <v>2002</v>
      </c>
      <c r="B59" s="10">
        <f>('NBS_comp_mm _LakePrc'!B59 / 1000) * Area!$G$14 / (Days!B59*86400)</f>
        <v>506.22091397849488</v>
      </c>
      <c r="C59" s="10">
        <f>('NBS_comp_mm _LakePrc'!C59 / 1000) * Area!$G$14 / (Days!C59*86400)</f>
        <v>941.98136243386227</v>
      </c>
      <c r="D59" s="10">
        <f>('NBS_comp_mm _LakePrc'!D59 / 1000) * Area!$G$14 / (Days!D59*86400)</f>
        <v>1640.0103166069298</v>
      </c>
      <c r="E59" s="10">
        <f>('NBS_comp_mm _LakePrc'!E59 / 1000) * Area!$G$14 / (Days!E59*86400)</f>
        <v>2948.8557407407402</v>
      </c>
      <c r="F59" s="10">
        <f>('NBS_comp_mm _LakePrc'!F59 / 1000) * Area!$G$14 / (Days!F59*86400)</f>
        <v>2782.1917861409793</v>
      </c>
      <c r="G59" s="10">
        <f>('NBS_comp_mm _LakePrc'!G59 / 1000) * Area!$G$14 / (Days!G59*86400)</f>
        <v>1895.9972222222223</v>
      </c>
      <c r="H59" s="10">
        <f>('NBS_comp_mm _LakePrc'!H59 / 1000) * Area!$G$14 / (Days!H59*86400)</f>
        <v>713.58037037037036</v>
      </c>
      <c r="I59" s="10">
        <f>('NBS_comp_mm _LakePrc'!I59 / 1000) * Area!$G$14 / (Days!I59*86400)</f>
        <v>53.017192353643956</v>
      </c>
      <c r="J59" s="10">
        <f>('NBS_comp_mm _LakePrc'!J59 / 1000) * Area!$G$14 / (Days!J59*86400)</f>
        <v>255.54583333333321</v>
      </c>
      <c r="K59" s="10">
        <f>('NBS_comp_mm _LakePrc'!K59 / 1000) * Area!$G$14 / (Days!K59*86400)</f>
        <v>122.08867980884105</v>
      </c>
      <c r="L59" s="10">
        <f>('NBS_comp_mm _LakePrc'!L59 / 1000) * Area!$G$14 / (Days!L59*86400)</f>
        <v>574.69629629629628</v>
      </c>
      <c r="M59" s="10">
        <f>('NBS_comp_mm _LakePrc'!M59 / 1000) * Area!$G$14 / (Days!M59*86400)</f>
        <v>308.94254480286742</v>
      </c>
      <c r="N59" s="10">
        <f t="shared" si="0"/>
        <v>1061.9273549240484</v>
      </c>
    </row>
    <row r="60" spans="1:14">
      <c r="A60">
        <v>2003</v>
      </c>
      <c r="B60" s="10">
        <f>('NBS_comp_mm _LakePrc'!B60 / 1000) * Area!$G$14 / (Days!B60*86400)</f>
        <v>440.50241935483871</v>
      </c>
      <c r="C60" s="10">
        <f>('NBS_comp_mm _LakePrc'!C60 / 1000) * Area!$G$14 / (Days!C60*86400)</f>
        <v>905.19453042328041</v>
      </c>
      <c r="D60" s="10">
        <f>('NBS_comp_mm _LakePrc'!D60 / 1000) * Area!$G$14 / (Days!D60*86400)</f>
        <v>2665.7852090800479</v>
      </c>
      <c r="E60" s="10">
        <f>('NBS_comp_mm _LakePrc'!E60 / 1000) * Area!$G$14 / (Days!E60*86400)</f>
        <v>2526.5269444444448</v>
      </c>
      <c r="F60" s="10">
        <f>('NBS_comp_mm _LakePrc'!F60 / 1000) * Area!$G$14 / (Days!F60*86400)</f>
        <v>2560.2043428912784</v>
      </c>
      <c r="G60" s="10">
        <f>('NBS_comp_mm _LakePrc'!G60 / 1000) * Area!$G$14 / (Days!G60*86400)</f>
        <v>1545.9608024691356</v>
      </c>
      <c r="H60" s="10">
        <f>('NBS_comp_mm _LakePrc'!H60 / 1000) * Area!$G$14 / (Days!H60*86400)</f>
        <v>1071.2478494623656</v>
      </c>
      <c r="I60" s="10">
        <f>('NBS_comp_mm _LakePrc'!I60 / 1000) * Area!$G$14 / (Days!I60*86400)</f>
        <v>989.10465949820787</v>
      </c>
      <c r="J60" s="10">
        <f>('NBS_comp_mm _LakePrc'!J60 / 1000) * Area!$G$14 / (Days!J60*86400)</f>
        <v>481.67212962962964</v>
      </c>
      <c r="K60" s="10">
        <f>('NBS_comp_mm _LakePrc'!K60 / 1000) * Area!$G$14 / (Days!K60*86400)</f>
        <v>910.70676821983261</v>
      </c>
      <c r="L60" s="10">
        <f>('NBS_comp_mm _LakePrc'!L60 / 1000) * Area!$G$14 / (Days!L60*86400)</f>
        <v>2266.6070679012341</v>
      </c>
      <c r="M60" s="10">
        <f>('NBS_comp_mm _LakePrc'!M60 / 1000) * Area!$G$14 / (Days!M60*86400)</f>
        <v>2035.5500776583037</v>
      </c>
      <c r="N60" s="10">
        <f t="shared" si="0"/>
        <v>1533.2552334193833</v>
      </c>
    </row>
    <row r="61" spans="1:14">
      <c r="A61">
        <v>2004</v>
      </c>
      <c r="B61" s="10">
        <f>('NBS_comp_mm _LakePrc'!B61 / 1000) * Area!$G$14 / (Days!B61*86400)</f>
        <v>918.32168458781382</v>
      </c>
      <c r="C61" s="10">
        <f>('NBS_comp_mm _LakePrc'!C61 / 1000) * Area!$G$14 / (Days!C61*86400)</f>
        <v>679.54477650063848</v>
      </c>
      <c r="D61" s="10">
        <f>('NBS_comp_mm _LakePrc'!D61 / 1000) * Area!$G$14 / (Days!D61*86400)</f>
        <v>2523.1716905615294</v>
      </c>
      <c r="E61" s="10">
        <f>('NBS_comp_mm _LakePrc'!E61 / 1000) * Area!$G$14 / (Days!E61*86400)</f>
        <v>2984.9539506172841</v>
      </c>
      <c r="F61" s="10">
        <f>('NBS_comp_mm _LakePrc'!F61 / 1000) * Area!$G$14 / (Days!F61*86400)</f>
        <v>2599.9131003584225</v>
      </c>
      <c r="G61" s="10">
        <f>('NBS_comp_mm _LakePrc'!G61 / 1000) * Area!$G$14 / (Days!G61*86400)</f>
        <v>1363.5939197530863</v>
      </c>
      <c r="H61" s="10">
        <f>('NBS_comp_mm _LakePrc'!H61 / 1000) * Area!$G$14 / (Days!H61*86400)</f>
        <v>1616.7084468339308</v>
      </c>
      <c r="I61" s="10">
        <f>('NBS_comp_mm _LakePrc'!I61 / 1000) * Area!$G$14 / (Days!I61*86400)</f>
        <v>908.21190561529249</v>
      </c>
      <c r="J61" s="10">
        <f>('NBS_comp_mm _LakePrc'!J61 / 1000) * Area!$G$14 / (Days!J61*86400)</f>
        <v>1805.3548148148145</v>
      </c>
      <c r="K61" s="10">
        <f>('NBS_comp_mm _LakePrc'!K61 / 1000) * Area!$G$14 / (Days!K61*86400)</f>
        <v>240.08841099163689</v>
      </c>
      <c r="L61" s="10">
        <f>('NBS_comp_mm _LakePrc'!L61 / 1000) * Area!$G$14 / (Days!L61*86400)</f>
        <v>970.85672839506151</v>
      </c>
      <c r="M61" s="10">
        <f>('NBS_comp_mm _LakePrc'!M61 / 1000) * Area!$G$14 / (Days!M61*86400)</f>
        <v>1960.3961051373954</v>
      </c>
      <c r="N61" s="10">
        <f t="shared" si="0"/>
        <v>1547.5929611805757</v>
      </c>
    </row>
    <row r="62" spans="1:14">
      <c r="A62">
        <v>2005</v>
      </c>
      <c r="B62" s="10">
        <f>('NBS_comp_mm _LakePrc'!B62 / 1000) * Area!$G$14 / (Days!B62*86400)</f>
        <v>1765.4211409796894</v>
      </c>
      <c r="C62" s="10">
        <f>('NBS_comp_mm _LakePrc'!C62 / 1000) * Area!$G$14 / (Days!C62*86400)</f>
        <v>1605.6751917989418</v>
      </c>
      <c r="D62" s="10">
        <f>('NBS_comp_mm _LakePrc'!D62 / 1000) * Area!$G$14 / (Days!D62*86400)</f>
        <v>1396.3447729988054</v>
      </c>
      <c r="E62" s="10">
        <f>('NBS_comp_mm _LakePrc'!E62 / 1000) * Area!$G$14 / (Days!E62*86400)</f>
        <v>3645.6069444444443</v>
      </c>
      <c r="F62" s="10">
        <f>('NBS_comp_mm _LakePrc'!F62 / 1000) * Area!$G$14 / (Days!F62*86400)</f>
        <v>1028.0361350059736</v>
      </c>
      <c r="G62" s="10">
        <f>('NBS_comp_mm _LakePrc'!G62 / 1000) * Area!$G$14 / (Days!G62*86400)</f>
        <v>841.61549382716055</v>
      </c>
      <c r="H62" s="10">
        <f>('NBS_comp_mm _LakePrc'!H62 / 1000) * Area!$G$14 / (Days!H62*86400)</f>
        <v>885.52323178016729</v>
      </c>
      <c r="I62" s="10">
        <f>('NBS_comp_mm _LakePrc'!I62 / 1000) * Area!$G$14 / (Days!I62*86400)</f>
        <v>723.40445041815997</v>
      </c>
      <c r="J62" s="10">
        <f>('NBS_comp_mm _LakePrc'!J62 / 1000) * Area!$G$14 / (Days!J62*86400)</f>
        <v>911.65487654320987</v>
      </c>
      <c r="K62" s="10">
        <f>('NBS_comp_mm _LakePrc'!K62 / 1000) * Area!$G$14 / (Days!K62*86400)</f>
        <v>1425.8633333333332</v>
      </c>
      <c r="L62" s="10">
        <f>('NBS_comp_mm _LakePrc'!L62 / 1000) * Area!$G$14 / (Days!L62*86400)</f>
        <v>1641.2239814814818</v>
      </c>
      <c r="M62" s="10">
        <f>('NBS_comp_mm _LakePrc'!M62 / 1000) * Area!$G$14 / (Days!M62*86400)</f>
        <v>1250.4142652329749</v>
      </c>
      <c r="N62" s="10">
        <f t="shared" si="0"/>
        <v>1426.7319848203617</v>
      </c>
    </row>
    <row r="63" spans="1:14">
      <c r="A63">
        <v>2006</v>
      </c>
      <c r="B63" s="10">
        <f>('NBS_comp_mm _LakePrc'!B63 / 1000) * Area!$G$14 / (Days!B63*86400)</f>
        <v>2365.5076762246122</v>
      </c>
      <c r="C63" s="10">
        <f>('NBS_comp_mm _LakePrc'!C63 / 1000) * Area!$G$14 / (Days!C63*86400)</f>
        <v>1790.9464616402117</v>
      </c>
      <c r="D63" s="10">
        <f>('NBS_comp_mm _LakePrc'!D63 / 1000) * Area!$G$14 / (Days!D63*86400)</f>
        <v>1698.7579032258068</v>
      </c>
      <c r="E63" s="10">
        <f>('NBS_comp_mm _LakePrc'!E63 / 1000) * Area!$G$14 / (Days!E63*86400)</f>
        <v>1650.5292592592593</v>
      </c>
      <c r="F63" s="10">
        <f>('NBS_comp_mm _LakePrc'!F63 / 1000) * Area!$G$14 / (Days!F63*86400)</f>
        <v>1163.225716845878</v>
      </c>
      <c r="G63" s="10">
        <f>('NBS_comp_mm _LakePrc'!G63 / 1000) * Area!$G$14 / (Days!G63*86400)</f>
        <v>1329.8631172839505</v>
      </c>
      <c r="H63" s="10">
        <f>('NBS_comp_mm _LakePrc'!H63 / 1000) * Area!$G$14 / (Days!H63*86400)</f>
        <v>2059.1376881720425</v>
      </c>
      <c r="I63" s="10">
        <f>('NBS_comp_mm _LakePrc'!I63 / 1000) * Area!$G$14 / (Days!I63*86400)</f>
        <v>307.22291517323782</v>
      </c>
      <c r="J63" s="10">
        <f>('NBS_comp_mm _LakePrc'!J63 / 1000) * Area!$G$14 / (Days!J63*86400)</f>
        <v>1277.3601851851854</v>
      </c>
      <c r="K63" s="10">
        <f>('NBS_comp_mm _LakePrc'!K63 / 1000) * Area!$G$14 / (Days!K63*86400)</f>
        <v>2279.5304121863801</v>
      </c>
      <c r="L63" s="10">
        <f>('NBS_comp_mm _LakePrc'!L63 / 1000) * Area!$G$14 / (Days!L63*86400)</f>
        <v>2451.5984567901232</v>
      </c>
      <c r="M63" s="10">
        <f>('NBS_comp_mm _LakePrc'!M63 / 1000) * Area!$G$14 / (Days!M63*86400)</f>
        <v>2251.4024133811236</v>
      </c>
      <c r="N63" s="10">
        <f t="shared" si="0"/>
        <v>1718.7568504473177</v>
      </c>
    </row>
    <row r="64" spans="1:14">
      <c r="A64">
        <v>2007</v>
      </c>
      <c r="B64" s="10">
        <f>('NBS_comp_mm _LakePrc'!B64 / 1000) * Area!$G$14 / (Days!B64*86400)</f>
        <v>1931.3006152927123</v>
      </c>
      <c r="C64" s="10">
        <f>('NBS_comp_mm _LakePrc'!C64 / 1000) * Area!$G$14 / (Days!C64*86400)</f>
        <v>321.01336640211667</v>
      </c>
      <c r="D64" s="10">
        <f>('NBS_comp_mm _LakePrc'!D64 / 1000) * Area!$G$14 / (Days!D64*86400)</f>
        <v>2667.1824551971322</v>
      </c>
      <c r="E64" s="10">
        <f>('NBS_comp_mm _LakePrc'!E64 / 1000) * Area!$G$14 / (Days!E64*86400)</f>
        <v>3298.0514506172835</v>
      </c>
      <c r="F64" s="10">
        <f>('NBS_comp_mm _LakePrc'!F64 / 1000) * Area!$G$14 / (Days!F64*86400)</f>
        <v>1276.0759737156509</v>
      </c>
      <c r="G64" s="10">
        <f>('NBS_comp_mm _LakePrc'!G64 / 1000) * Area!$G$14 / (Days!G64*86400)</f>
        <v>672.3243827160494</v>
      </c>
      <c r="H64" s="10">
        <f>('NBS_comp_mm _LakePrc'!H64 / 1000) * Area!$G$14 / (Days!H64*86400)</f>
        <v>822.45974313022703</v>
      </c>
      <c r="I64" s="10">
        <f>('NBS_comp_mm _LakePrc'!I64 / 1000) * Area!$G$14 / (Days!I64*86400)</f>
        <v>68.629151732377565</v>
      </c>
      <c r="J64" s="10">
        <f>('NBS_comp_mm _LakePrc'!J64 / 1000) * Area!$G$14 / (Days!J64*86400)</f>
        <v>144.34450617283954</v>
      </c>
      <c r="K64" s="10">
        <f>('NBS_comp_mm _LakePrc'!K64 / 1000) * Area!$G$14 / (Days!K64*86400)</f>
        <v>616.85645161290336</v>
      </c>
      <c r="L64" s="10">
        <f>('NBS_comp_mm _LakePrc'!L64 / 1000) * Area!$G$14 / (Days!L64*86400)</f>
        <v>673.41509259259271</v>
      </c>
      <c r="M64" s="10">
        <f>('NBS_comp_mm _LakePrc'!M64 / 1000) * Area!$G$14 / (Days!M64*86400)</f>
        <v>1409.0752986857826</v>
      </c>
      <c r="N64" s="10">
        <f t="shared" si="0"/>
        <v>1158.3940406556389</v>
      </c>
    </row>
    <row r="65" spans="1:14">
      <c r="A65">
        <v>2008</v>
      </c>
      <c r="B65" s="10">
        <f>('NBS_comp_mm _LakePrc'!B65 / 1000) * Area!$G$14 / (Days!B65*86400)</f>
        <v>1598.7654958183991</v>
      </c>
      <c r="C65" s="10">
        <f>('NBS_comp_mm _LakePrc'!C65 / 1000) * Area!$G$14 / (Days!C65*86400)</f>
        <v>2415.3921072796929</v>
      </c>
      <c r="D65" s="10">
        <f>('NBS_comp_mm _LakePrc'!D65 / 1000) * Area!$G$14 / (Days!D65*86400)</f>
        <v>2600.489032258065</v>
      </c>
      <c r="E65" s="10">
        <f>('NBS_comp_mm _LakePrc'!E65 / 1000) * Area!$G$14 / (Days!E65*86400)</f>
        <v>3526.7918518518518</v>
      </c>
      <c r="F65" s="10">
        <f>('NBS_comp_mm _LakePrc'!F65 / 1000) * Area!$G$14 / (Days!F65*86400)</f>
        <v>1243.2352568697729</v>
      </c>
      <c r="G65" s="10">
        <f>('NBS_comp_mm _LakePrc'!G65 / 1000) * Area!$G$14 / (Days!G65*86400)</f>
        <v>1233.7048765432096</v>
      </c>
      <c r="H65" s="10">
        <f>('NBS_comp_mm _LakePrc'!H65 / 1000) * Area!$G$14 / (Days!H65*86400)</f>
        <v>1492.5383452807644</v>
      </c>
      <c r="I65" s="10">
        <f>('NBS_comp_mm _LakePrc'!I65 / 1000) * Area!$G$14 / (Days!I65*86400)</f>
        <v>1131.2236260454004</v>
      </c>
      <c r="J65" s="10">
        <f>('NBS_comp_mm _LakePrc'!J65 / 1000) * Area!$G$14 / (Days!J65*86400)</f>
        <v>430.12333333333333</v>
      </c>
      <c r="K65" s="10">
        <f>('NBS_comp_mm _LakePrc'!K65 / 1000) * Area!$G$14 / (Days!K65*86400)</f>
        <v>720.83039426523294</v>
      </c>
      <c r="L65" s="10">
        <f>('NBS_comp_mm _LakePrc'!L65 / 1000) * Area!$G$14 / (Days!L65*86400)</f>
        <v>1330.8448456790125</v>
      </c>
      <c r="M65" s="10">
        <f>('NBS_comp_mm _LakePrc'!M65 / 1000) * Area!$G$14 / (Days!M65*86400)</f>
        <v>2041.4870967741931</v>
      </c>
      <c r="N65" s="10">
        <f t="shared" si="0"/>
        <v>1647.1188551665773</v>
      </c>
    </row>
    <row r="66" spans="1:14">
      <c r="A66">
        <v>2009</v>
      </c>
      <c r="B66" s="10">
        <f>('NBS_comp_mm _LakePrc'!B66 / 1000) * Area!$G$14 / (Days!B66*86400)</f>
        <v>1052.5581720430105</v>
      </c>
      <c r="C66" s="10">
        <f>('NBS_comp_mm _LakePrc'!C66 / 1000) * Area!$G$14 / (Days!C66*86400)</f>
        <v>1803.8123611111112</v>
      </c>
      <c r="D66" s="10">
        <f>('NBS_comp_mm _LakePrc'!D66 / 1000) * Area!$G$14 / (Days!D66*86400)</f>
        <v>2593.6005256869771</v>
      </c>
      <c r="E66" s="10">
        <f>('NBS_comp_mm _LakePrc'!E66 / 1000) * Area!$G$14 / (Days!E66*86400)</f>
        <v>2839.5384876543208</v>
      </c>
      <c r="F66" s="10">
        <f>('NBS_comp_mm _LakePrc'!F66 / 1000) * Area!$G$14 / (Days!F66*86400)</f>
        <v>1806.308124253286</v>
      </c>
      <c r="G66" s="10">
        <f>('NBS_comp_mm _LakePrc'!G66 / 1000) * Area!$G$14 / (Days!G66*86400)</f>
        <v>1275.8758950617287</v>
      </c>
      <c r="H66" s="10">
        <f>('NBS_comp_mm _LakePrc'!H66 / 1000) * Area!$G$14 / (Days!H66*86400)</f>
        <v>1361.1445280764635</v>
      </c>
      <c r="I66" s="10">
        <f>('NBS_comp_mm _LakePrc'!I66 / 1000) * Area!$G$14 / (Days!I66*86400)</f>
        <v>1080.1222819593788</v>
      </c>
      <c r="J66" s="10">
        <f>('NBS_comp_mm _LakePrc'!J66 / 1000) * Area!$G$14 / (Days!J66*86400)</f>
        <v>162.39246913580246</v>
      </c>
      <c r="K66" s="10">
        <f>('NBS_comp_mm _LakePrc'!K66 / 1000) * Area!$G$14 / (Days!K66*86400)</f>
        <v>825.95723416965347</v>
      </c>
      <c r="L66" s="10">
        <f>('NBS_comp_mm _LakePrc'!L66 / 1000) * Area!$G$14 / (Days!L66*86400)</f>
        <v>755.7284259259261</v>
      </c>
      <c r="M66" s="10">
        <f>('NBS_comp_mm _LakePrc'!M66 / 1000) * Area!$G$14 / (Days!M66*86400)</f>
        <v>1013.4717861409795</v>
      </c>
      <c r="N66" s="10">
        <f t="shared" si="0"/>
        <v>1380.8758576015532</v>
      </c>
    </row>
    <row r="67" spans="1:14">
      <c r="A67">
        <v>2010</v>
      </c>
      <c r="B67" s="10">
        <f>('NBS_comp_mm _LakePrc'!B67 / 1000) * Area!$G$14 / (Days!B67*86400)</f>
        <v>1012.8212425328554</v>
      </c>
      <c r="C67" s="10">
        <f>('NBS_comp_mm _LakePrc'!C67 / 1000) * Area!$G$14 / (Days!C67*86400)</f>
        <v>853.21723544973554</v>
      </c>
      <c r="D67" s="10">
        <f>('NBS_comp_mm _LakePrc'!D67 / 1000) * Area!$G$14 / (Days!D67*86400)</f>
        <v>2447.2507108721629</v>
      </c>
      <c r="E67" s="10">
        <f>('NBS_comp_mm _LakePrc'!E67 / 1000) * Area!$G$14 / (Days!E67*86400)</f>
        <v>1252.6766975308642</v>
      </c>
      <c r="F67" s="10">
        <f>('NBS_comp_mm _LakePrc'!F67 / 1000) * Area!$G$14 / (Days!F67*86400)</f>
        <v>1059.2123894862607</v>
      </c>
      <c r="G67" s="10">
        <f>('NBS_comp_mm _LakePrc'!G67 / 1000) * Area!$G$14 / (Days!G67*86400)</f>
        <v>1765.5752777777777</v>
      </c>
      <c r="H67" s="10">
        <f>('NBS_comp_mm _LakePrc'!H67 / 1000) * Area!$G$14 / (Days!H67*86400)</f>
        <v>1078.3302090800478</v>
      </c>
      <c r="I67" s="10">
        <f>('NBS_comp_mm _LakePrc'!I67 / 1000) * Area!$G$14 / (Days!I67*86400)</f>
        <v>578.3786320191158</v>
      </c>
      <c r="J67" s="10">
        <f>('NBS_comp_mm _LakePrc'!J67 / 1000) * Area!$G$14 / (Days!J67*86400)</f>
        <v>484.55842592592609</v>
      </c>
      <c r="K67" s="10">
        <f>('NBS_comp_mm _LakePrc'!K67 / 1000) * Area!$G$14 / (Days!K67*86400)</f>
        <v>1505.1555675029872</v>
      </c>
      <c r="L67" s="10">
        <f>('NBS_comp_mm _LakePrc'!L67 / 1000) * Area!$G$14 / (Days!L67*86400)</f>
        <v>1096.4153086419753</v>
      </c>
      <c r="M67" s="10">
        <f>('NBS_comp_mm _LakePrc'!M67 / 1000) * Area!$G$14 / (Days!M67*86400)</f>
        <v>1366.3459139784945</v>
      </c>
      <c r="N67" s="10">
        <f t="shared" si="0"/>
        <v>1208.3281342331836</v>
      </c>
    </row>
    <row r="68" spans="1:14">
      <c r="N68" s="10"/>
    </row>
    <row r="69" spans="1:14">
      <c r="N69" s="10"/>
    </row>
    <row r="70" spans="1:14">
      <c r="A70" s="8" t="s">
        <v>42</v>
      </c>
      <c r="B70" s="10">
        <f>AVERAGE(B5:B67)</f>
        <v>935.69896123722287</v>
      </c>
      <c r="C70" s="10">
        <f t="shared" ref="C70:M70" si="1">AVERAGE(C5:C67)</f>
        <v>1198.6410690140249</v>
      </c>
      <c r="D70" s="10">
        <f t="shared" si="1"/>
        <v>2153.004189281447</v>
      </c>
      <c r="E70" s="10">
        <f t="shared" si="1"/>
        <v>2826.0889966686264</v>
      </c>
      <c r="F70" s="10">
        <f t="shared" si="1"/>
        <v>1724.6158812652889</v>
      </c>
      <c r="G70" s="10">
        <f t="shared" si="1"/>
        <v>1181.5706104252406</v>
      </c>
      <c r="H70" s="10">
        <f t="shared" si="1"/>
        <v>848.60394834158296</v>
      </c>
      <c r="I70" s="10">
        <f t="shared" si="1"/>
        <v>600.62271623902461</v>
      </c>
      <c r="J70" s="10">
        <f t="shared" si="1"/>
        <v>497.86272829708008</v>
      </c>
      <c r="K70" s="10">
        <f t="shared" si="1"/>
        <v>612.46554768542228</v>
      </c>
      <c r="L70" s="10">
        <f t="shared" si="1"/>
        <v>991.18694542426044</v>
      </c>
      <c r="M70" s="10">
        <f t="shared" ref="M70:N70" si="2">AVERAGE(M5:M67)</f>
        <v>1022.2756006902963</v>
      </c>
      <c r="N70" s="10">
        <f t="shared" si="2"/>
        <v>1216.0530995474601</v>
      </c>
    </row>
    <row r="71" spans="1:14">
      <c r="A71" s="8" t="s">
        <v>43</v>
      </c>
      <c r="B71" s="10">
        <f>MAX(B5:B67)</f>
        <v>3206.6518339307049</v>
      </c>
      <c r="C71" s="10">
        <f t="shared" ref="C71:M71" si="3">MAX(C5:C67)</f>
        <v>3050.7604894179904</v>
      </c>
      <c r="D71" s="10">
        <f t="shared" si="3"/>
        <v>3768.7971505376345</v>
      </c>
      <c r="E71" s="10">
        <f t="shared" si="3"/>
        <v>4807.7446296296284</v>
      </c>
      <c r="F71" s="10">
        <f t="shared" si="3"/>
        <v>3378.7577419354839</v>
      </c>
      <c r="G71" s="10">
        <f t="shared" si="3"/>
        <v>2421.9298765432095</v>
      </c>
      <c r="H71" s="10">
        <f t="shared" si="3"/>
        <v>2059.1376881720425</v>
      </c>
      <c r="I71" s="10">
        <f t="shared" si="3"/>
        <v>1442.492246117085</v>
      </c>
      <c r="J71" s="10">
        <f t="shared" si="3"/>
        <v>1923.1463888888889</v>
      </c>
      <c r="K71" s="10">
        <f t="shared" si="3"/>
        <v>2279.5304121863801</v>
      </c>
      <c r="L71" s="10">
        <f t="shared" si="3"/>
        <v>2451.5984567901232</v>
      </c>
      <c r="M71" s="10">
        <f t="shared" ref="M71:N71" si="4">MAX(M5:M67)</f>
        <v>2415.2295758661885</v>
      </c>
      <c r="N71" s="10">
        <f t="shared" si="4"/>
        <v>1879.150890183766</v>
      </c>
    </row>
    <row r="72" spans="1:14">
      <c r="A72" s="8" t="s">
        <v>44</v>
      </c>
      <c r="B72" s="10">
        <f>MIN(B5:B67)</f>
        <v>-267.17511947431302</v>
      </c>
      <c r="C72" s="10">
        <f t="shared" ref="C72:M72" si="5">MIN(C5:C67)</f>
        <v>97.288237547892749</v>
      </c>
      <c r="D72" s="10">
        <f t="shared" si="5"/>
        <v>980.93900836320176</v>
      </c>
      <c r="E72" s="10">
        <f t="shared" si="5"/>
        <v>891.08132716049386</v>
      </c>
      <c r="F72" s="10">
        <f t="shared" si="5"/>
        <v>680.76307048984472</v>
      </c>
      <c r="G72" s="10">
        <f t="shared" si="5"/>
        <v>418.74487654320995</v>
      </c>
      <c r="H72" s="10">
        <f t="shared" si="5"/>
        <v>246.55504778972522</v>
      </c>
      <c r="I72" s="10">
        <f t="shared" si="5"/>
        <v>6.3824671445639591</v>
      </c>
      <c r="J72" s="10">
        <f t="shared" si="5"/>
        <v>-216.98824074074071</v>
      </c>
      <c r="K72" s="10">
        <f t="shared" si="5"/>
        <v>-199.11690561529281</v>
      </c>
      <c r="L72" s="10">
        <f t="shared" si="5"/>
        <v>30.272345679012375</v>
      </c>
      <c r="M72" s="10">
        <f t="shared" ref="M72:N72" si="6">MIN(M5:M67)</f>
        <v>-426.11335722819604</v>
      </c>
      <c r="N72" s="10">
        <f t="shared" si="6"/>
        <v>737.11060172310806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49</v>
      </c>
    </row>
    <row r="2" spans="1:14">
      <c r="A2" t="s">
        <v>16</v>
      </c>
    </row>
    <row r="3" spans="1:14">
      <c r="N3" s="26" t="s">
        <v>105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107</v>
      </c>
    </row>
    <row r="5" spans="1:14">
      <c r="A5">
        <v>1948</v>
      </c>
      <c r="B5" s="10">
        <f>(NBS_comp_mm_LandPrc!B5 / 1000) * Area!$G$14 / (Days!B5*86400)</f>
        <v>-12.875454002389409</v>
      </c>
      <c r="C5" s="10">
        <f>(NBS_comp_mm_LandPrc!C5 / 1000) * Area!$G$14 / (Days!C5*86400)</f>
        <v>1153.5723371647509</v>
      </c>
      <c r="D5" s="10">
        <f>(NBS_comp_mm_LandPrc!D5 / 1000) * Area!$G$14 / (Days!D5*86400)</f>
        <v>3589.7296953405012</v>
      </c>
      <c r="E5" s="10">
        <f>(NBS_comp_mm_LandPrc!E5 / 1000) * Area!$G$14 / (Days!E5*86400)</f>
        <v>2586.6570061728394</v>
      </c>
      <c r="F5" s="10">
        <f>(NBS_comp_mm_LandPrc!F5 / 1000) * Area!$G$14 / (Days!F5*86400)</f>
        <v>2110.6920370370372</v>
      </c>
      <c r="G5" s="10">
        <f>(NBS_comp_mm_LandPrc!G5 / 1000) * Area!$G$14 / (Days!G5*86400)</f>
        <v>1311.7611111111112</v>
      </c>
      <c r="H5" s="10">
        <f>(NBS_comp_mm_LandPrc!H5 / 1000) * Area!$G$14 / (Days!H5*86400)</f>
        <v>773.87532258064516</v>
      </c>
      <c r="I5" s="10">
        <f>(NBS_comp_mm_LandPrc!I5 / 1000) * Area!$G$14 / (Days!I5*86400)</f>
        <v>428.43286738351264</v>
      </c>
      <c r="J5" s="10">
        <f>(NBS_comp_mm_LandPrc!J5 / 1000) * Area!$G$14 / (Days!J5*86400)</f>
        <v>-74.477839506172828</v>
      </c>
      <c r="K5" s="10">
        <f>(NBS_comp_mm_LandPrc!K5 / 1000) * Area!$G$14 / (Days!K5*86400)</f>
        <v>248.1773536439666</v>
      </c>
      <c r="L5" s="10">
        <f>(NBS_comp_mm_LandPrc!L5 / 1000) * Area!$G$14 / (Days!L5*86400)</f>
        <v>984.80987654320984</v>
      </c>
      <c r="M5" s="10">
        <f>(NBS_comp_mm_LandPrc!M5 / 1000) * Area!$G$14 / (Days!M5*86400)</f>
        <v>271.03005973715631</v>
      </c>
      <c r="N5" s="10">
        <f>AVERAGE(B5:M5)</f>
        <v>1114.2820311005141</v>
      </c>
    </row>
    <row r="6" spans="1:14">
      <c r="A6">
        <v>1949</v>
      </c>
      <c r="B6" s="10">
        <f>(NBS_comp_mm_LandPrc!B6 / 1000) * Area!$G$14 / (Days!B6*86400)</f>
        <v>1374.8509139784946</v>
      </c>
      <c r="C6" s="10">
        <f>(NBS_comp_mm_LandPrc!C6 / 1000) * Area!$G$14 / (Days!C6*86400)</f>
        <v>1895.0503306878306</v>
      </c>
      <c r="D6" s="10">
        <f>(NBS_comp_mm_LandPrc!D6 / 1000) * Area!$G$14 / (Days!D6*86400)</f>
        <v>1760.1240203106331</v>
      </c>
      <c r="E6" s="10">
        <f>(NBS_comp_mm_LandPrc!E6 / 1000) * Area!$G$14 / (Days!E6*86400)</f>
        <v>2190.7470679012345</v>
      </c>
      <c r="F6" s="10">
        <f>(NBS_comp_mm_LandPrc!F6 / 1000) * Area!$G$14 / (Days!F6*86400)</f>
        <v>944.7945459976105</v>
      </c>
      <c r="G6" s="10">
        <f>(NBS_comp_mm_LandPrc!G6 / 1000) * Area!$G$14 / (Days!G6*86400)</f>
        <v>508.46709876543213</v>
      </c>
      <c r="H6" s="10">
        <f>(NBS_comp_mm_LandPrc!H6 / 1000) * Area!$G$14 / (Days!H6*86400)</f>
        <v>530.04124850657104</v>
      </c>
      <c r="I6" s="10">
        <f>(NBS_comp_mm_LandPrc!I6 / 1000) * Area!$G$14 / (Days!I6*86400)</f>
        <v>292.75842293906811</v>
      </c>
      <c r="J6" s="10">
        <f>(NBS_comp_mm_LandPrc!J6 / 1000) * Area!$G$14 / (Days!J6*86400)</f>
        <v>371.61570987654301</v>
      </c>
      <c r="K6" s="10">
        <f>(NBS_comp_mm_LandPrc!K6 / 1000) * Area!$G$14 / (Days!K6*86400)</f>
        <v>358.08962365591401</v>
      </c>
      <c r="L6" s="10">
        <f>(NBS_comp_mm_LandPrc!L6 / 1000) * Area!$G$14 / (Days!L6*86400)</f>
        <v>166.00166666666669</v>
      </c>
      <c r="M6" s="10">
        <f>(NBS_comp_mm_LandPrc!M6 / 1000) * Area!$G$14 / (Days!M6*86400)</f>
        <v>934.20980884109895</v>
      </c>
      <c r="N6" s="10">
        <f t="shared" ref="N6:N67" si="0">AVERAGE(B6:M6)</f>
        <v>943.89587151059175</v>
      </c>
    </row>
    <row r="7" spans="1:14">
      <c r="A7">
        <v>1950</v>
      </c>
      <c r="B7" s="10">
        <f>(NBS_comp_mm_LandPrc!B7 / 1000) * Area!$G$14 / (Days!B7*86400)</f>
        <v>1654.8242951015536</v>
      </c>
      <c r="C7" s="10">
        <f>(NBS_comp_mm_LandPrc!C7 / 1000) * Area!$G$14 / (Days!C7*86400)</f>
        <v>897.09976190476209</v>
      </c>
      <c r="D7" s="10">
        <f>(NBS_comp_mm_LandPrc!D7 / 1000) * Area!$G$14 / (Days!D7*86400)</f>
        <v>2257.2102031063314</v>
      </c>
      <c r="E7" s="10">
        <f>(NBS_comp_mm_LandPrc!E7 / 1000) * Area!$G$14 / (Days!E7*86400)</f>
        <v>3300.7130864197529</v>
      </c>
      <c r="F7" s="10">
        <f>(NBS_comp_mm_LandPrc!F7 / 1000) * Area!$G$14 / (Days!F7*86400)</f>
        <v>1208.2474193548389</v>
      </c>
      <c r="G7" s="10">
        <f>(NBS_comp_mm_LandPrc!G7 / 1000) * Area!$G$14 / (Days!G7*86400)</f>
        <v>1083.7675925925923</v>
      </c>
      <c r="H7" s="10">
        <f>(NBS_comp_mm_LandPrc!H7 / 1000) * Area!$G$14 / (Days!H7*86400)</f>
        <v>786.38510752688182</v>
      </c>
      <c r="I7" s="10">
        <f>(NBS_comp_mm_LandPrc!I7 / 1000) * Area!$G$14 / (Days!I7*86400)</f>
        <v>649.62538231780172</v>
      </c>
      <c r="J7" s="10">
        <f>(NBS_comp_mm_LandPrc!J7 / 1000) * Area!$G$14 / (Days!J7*86400)</f>
        <v>270.90734567901228</v>
      </c>
      <c r="K7" s="10">
        <f>(NBS_comp_mm_LandPrc!K7 / 1000) * Area!$G$14 / (Days!K7*86400)</f>
        <v>586.31085424133789</v>
      </c>
      <c r="L7" s="10">
        <f>(NBS_comp_mm_LandPrc!L7 / 1000) * Area!$G$14 / (Days!L7*86400)</f>
        <v>1262.1981481481482</v>
      </c>
      <c r="M7" s="10">
        <f>(NBS_comp_mm_LandPrc!M7 / 1000) * Area!$G$14 / (Days!M7*86400)</f>
        <v>1293.0794922341697</v>
      </c>
      <c r="N7" s="10">
        <f t="shared" si="0"/>
        <v>1270.8640573855985</v>
      </c>
    </row>
    <row r="8" spans="1:14">
      <c r="A8">
        <v>1951</v>
      </c>
      <c r="B8" s="10">
        <f>(NBS_comp_mm_LandPrc!B8 / 1000) * Area!$G$14 / (Days!B8*86400)</f>
        <v>1648.2208363201912</v>
      </c>
      <c r="C8" s="10">
        <f>(NBS_comp_mm_LandPrc!C8 / 1000) * Area!$G$14 / (Days!C8*86400)</f>
        <v>2061.296369047619</v>
      </c>
      <c r="D8" s="10">
        <f>(NBS_comp_mm_LandPrc!D8 / 1000) * Area!$G$14 / (Days!D8*86400)</f>
        <v>3003.6626702508961</v>
      </c>
      <c r="E8" s="10">
        <f>(NBS_comp_mm_LandPrc!E8 / 1000) * Area!$G$14 / (Days!E8*86400)</f>
        <v>3968.7898765432092</v>
      </c>
      <c r="F8" s="10">
        <f>(NBS_comp_mm_LandPrc!F8 / 1000) * Area!$G$14 / (Days!F8*86400)</f>
        <v>1283.3182855436082</v>
      </c>
      <c r="G8" s="10">
        <f>(NBS_comp_mm_LandPrc!G8 / 1000) * Area!$G$14 / (Days!G8*86400)</f>
        <v>1245.7505246913581</v>
      </c>
      <c r="H8" s="10">
        <f>(NBS_comp_mm_LandPrc!H8 / 1000) * Area!$G$14 / (Days!H8*86400)</f>
        <v>1361.1476045400238</v>
      </c>
      <c r="I8" s="10">
        <f>(NBS_comp_mm_LandPrc!I8 / 1000) * Area!$G$14 / (Days!I8*86400)</f>
        <v>414.30948028673834</v>
      </c>
      <c r="J8" s="10">
        <f>(NBS_comp_mm_LandPrc!J8 / 1000) * Area!$G$14 / (Days!J8*86400)</f>
        <v>303.46410493827159</v>
      </c>
      <c r="K8" s="10">
        <f>(NBS_comp_mm_LandPrc!K8 / 1000) * Area!$G$14 / (Days!K8*86400)</f>
        <v>230.17829749103942</v>
      </c>
      <c r="L8" s="10">
        <f>(NBS_comp_mm_LandPrc!L8 / 1000) * Area!$G$14 / (Days!L8*86400)</f>
        <v>774.44648148148144</v>
      </c>
      <c r="M8" s="10">
        <f>(NBS_comp_mm_LandPrc!M8 / 1000) * Area!$G$14 / (Days!M8*86400)</f>
        <v>1060.5276403823177</v>
      </c>
      <c r="N8" s="10">
        <f t="shared" si="0"/>
        <v>1446.2593476263964</v>
      </c>
    </row>
    <row r="9" spans="1:14">
      <c r="A9">
        <v>1952</v>
      </c>
      <c r="B9" s="10">
        <f>(NBS_comp_mm_LandPrc!B9 / 1000) * Area!$G$14 / (Days!B9*86400)</f>
        <v>1588.6958303464755</v>
      </c>
      <c r="C9" s="10">
        <f>(NBS_comp_mm_LandPrc!C9 / 1000) * Area!$G$14 / (Days!C9*86400)</f>
        <v>1545.0693231162197</v>
      </c>
      <c r="D9" s="10">
        <f>(NBS_comp_mm_LandPrc!D9 / 1000) * Area!$G$14 / (Days!D9*86400)</f>
        <v>2358.2886140979685</v>
      </c>
      <c r="E9" s="10">
        <f>(NBS_comp_mm_LandPrc!E9 / 1000) * Area!$G$14 / (Days!E9*86400)</f>
        <v>2930.2962962962961</v>
      </c>
      <c r="F9" s="10">
        <f>(NBS_comp_mm_LandPrc!F9 / 1000) * Area!$G$14 / (Days!F9*86400)</f>
        <v>1858.8064755077658</v>
      </c>
      <c r="G9" s="10">
        <f>(NBS_comp_mm_LandPrc!G9 / 1000) * Area!$G$14 / (Days!G9*86400)</f>
        <v>840.93080246913564</v>
      </c>
      <c r="H9" s="10">
        <f>(NBS_comp_mm_LandPrc!H9 / 1000) * Area!$G$14 / (Days!H9*86400)</f>
        <v>830.29385304659479</v>
      </c>
      <c r="I9" s="10">
        <f>(NBS_comp_mm_LandPrc!I9 / 1000) * Area!$G$14 / (Days!I9*86400)</f>
        <v>424.01294504181601</v>
      </c>
      <c r="J9" s="10">
        <f>(NBS_comp_mm_LandPrc!J9 / 1000) * Area!$G$14 / (Days!J9*86400)</f>
        <v>254.44851851851848</v>
      </c>
      <c r="K9" s="10">
        <f>(NBS_comp_mm_LandPrc!K9 / 1000) * Area!$G$14 / (Days!K9*86400)</f>
        <v>-154.42604540023905</v>
      </c>
      <c r="L9" s="10">
        <f>(NBS_comp_mm_LandPrc!L9 / 1000) * Area!$G$14 / (Days!L9*86400)</f>
        <v>536.08888888888896</v>
      </c>
      <c r="M9" s="10">
        <f>(NBS_comp_mm_LandPrc!M9 / 1000) * Area!$G$14 / (Days!M9*86400)</f>
        <v>955.87235961768215</v>
      </c>
      <c r="N9" s="10">
        <f t="shared" si="0"/>
        <v>1164.0314884622601</v>
      </c>
    </row>
    <row r="10" spans="1:14">
      <c r="A10">
        <v>1953</v>
      </c>
      <c r="B10" s="10">
        <f>(NBS_comp_mm_LandPrc!B10 / 1000) * Area!$G$14 / (Days!B10*86400)</f>
        <v>791.6904540023894</v>
      </c>
      <c r="C10" s="10">
        <f>(NBS_comp_mm_LandPrc!C10 / 1000) * Area!$G$14 / (Days!C10*86400)</f>
        <v>915.91898148148152</v>
      </c>
      <c r="D10" s="10">
        <f>(NBS_comp_mm_LandPrc!D10 / 1000) * Area!$G$14 / (Days!D10*86400)</f>
        <v>2297.983548387097</v>
      </c>
      <c r="E10" s="10">
        <f>(NBS_comp_mm_LandPrc!E10 / 1000) * Area!$G$14 / (Days!E10*86400)</f>
        <v>1719.0139814814818</v>
      </c>
      <c r="F10" s="10">
        <f>(NBS_comp_mm_LandPrc!F10 / 1000) * Area!$G$14 / (Days!F10*86400)</f>
        <v>2449.2847013142177</v>
      </c>
      <c r="G10" s="10">
        <f>(NBS_comp_mm_LandPrc!G10 / 1000) * Area!$G$14 / (Days!G10*86400)</f>
        <v>865.16117283950621</v>
      </c>
      <c r="H10" s="10">
        <f>(NBS_comp_mm_LandPrc!H10 / 1000) * Area!$G$14 / (Days!H10*86400)</f>
        <v>645.64978494623665</v>
      </c>
      <c r="I10" s="10">
        <f>(NBS_comp_mm_LandPrc!I10 / 1000) * Area!$G$14 / (Days!I10*86400)</f>
        <v>573.31782556750295</v>
      </c>
      <c r="J10" s="10">
        <f>(NBS_comp_mm_LandPrc!J10 / 1000) * Area!$G$14 / (Days!J10*86400)</f>
        <v>340.21154320987654</v>
      </c>
      <c r="K10" s="10">
        <f>(NBS_comp_mm_LandPrc!K10 / 1000) * Area!$G$14 / (Days!K10*86400)</f>
        <v>30.515448028673845</v>
      </c>
      <c r="L10" s="10">
        <f>(NBS_comp_mm_LandPrc!L10 / 1000) * Area!$G$14 / (Days!L10*86400)</f>
        <v>238.71666666666658</v>
      </c>
      <c r="M10" s="10">
        <f>(NBS_comp_mm_LandPrc!M10 / 1000) * Area!$G$14 / (Days!M10*86400)</f>
        <v>531.52731182795696</v>
      </c>
      <c r="N10" s="10">
        <f t="shared" si="0"/>
        <v>949.91595164609055</v>
      </c>
    </row>
    <row r="11" spans="1:14">
      <c r="A11">
        <v>1954</v>
      </c>
      <c r="B11" s="10">
        <f>(NBS_comp_mm_LandPrc!B11 / 1000) * Area!$G$14 / (Days!B11*86400)</f>
        <v>233.37424133811226</v>
      </c>
      <c r="C11" s="10">
        <f>(NBS_comp_mm_LandPrc!C11 / 1000) * Area!$G$14 / (Days!C11*86400)</f>
        <v>2320.5743783068783</v>
      </c>
      <c r="D11" s="10">
        <f>(NBS_comp_mm_LandPrc!D11 / 1000) * Area!$G$14 / (Days!D11*86400)</f>
        <v>2334.8273416965358</v>
      </c>
      <c r="E11" s="10">
        <f>(NBS_comp_mm_LandPrc!E11 / 1000) * Area!$G$14 / (Days!E11*86400)</f>
        <v>3509.385648148148</v>
      </c>
      <c r="F11" s="10">
        <f>(NBS_comp_mm_LandPrc!F11 / 1000) * Area!$G$14 / (Days!F11*86400)</f>
        <v>1850.91472520908</v>
      </c>
      <c r="G11" s="10">
        <f>(NBS_comp_mm_LandPrc!G11 / 1000) * Area!$G$14 / (Days!G11*86400)</f>
        <v>1201.9849691358024</v>
      </c>
      <c r="H11" s="10">
        <f>(NBS_comp_mm_LandPrc!H11 / 1000) * Area!$G$14 / (Days!H11*86400)</f>
        <v>353.03279569892476</v>
      </c>
      <c r="I11" s="10">
        <f>(NBS_comp_mm_LandPrc!I11 / 1000) * Area!$G$14 / (Days!I11*86400)</f>
        <v>529.72550179211464</v>
      </c>
      <c r="J11" s="10">
        <f>(NBS_comp_mm_LandPrc!J11 / 1000) * Area!$G$14 / (Days!J11*86400)</f>
        <v>611.30388888888911</v>
      </c>
      <c r="K11" s="10">
        <f>(NBS_comp_mm_LandPrc!K11 / 1000) * Area!$G$14 / (Days!K11*86400)</f>
        <v>955.91370370370385</v>
      </c>
      <c r="L11" s="10">
        <f>(NBS_comp_mm_LandPrc!L11 / 1000) * Area!$G$14 / (Days!L11*86400)</f>
        <v>939.05580246913576</v>
      </c>
      <c r="M11" s="10">
        <f>(NBS_comp_mm_LandPrc!M11 / 1000) * Area!$G$14 / (Days!M11*86400)</f>
        <v>1172.1303166069292</v>
      </c>
      <c r="N11" s="10">
        <f t="shared" si="0"/>
        <v>1334.3519427495212</v>
      </c>
    </row>
    <row r="12" spans="1:14">
      <c r="A12">
        <v>1955</v>
      </c>
      <c r="B12" s="10">
        <f>(NBS_comp_mm_LandPrc!B12 / 1000) * Area!$G$14 / (Days!B12*86400)</f>
        <v>604.74648745519733</v>
      </c>
      <c r="C12" s="10">
        <f>(NBS_comp_mm_LandPrc!C12 / 1000) * Area!$G$14 / (Days!C12*86400)</f>
        <v>866.71025132275145</v>
      </c>
      <c r="D12" s="10">
        <f>(NBS_comp_mm_LandPrc!D12 / 1000) * Area!$G$14 / (Days!D12*86400)</f>
        <v>3392.4345400238949</v>
      </c>
      <c r="E12" s="10">
        <f>(NBS_comp_mm_LandPrc!E12 / 1000) * Area!$G$14 / (Days!E12*86400)</f>
        <v>2954.1854629629624</v>
      </c>
      <c r="F12" s="10">
        <f>(NBS_comp_mm_LandPrc!F12 / 1000) * Area!$G$14 / (Days!F12*86400)</f>
        <v>1050.652586618877</v>
      </c>
      <c r="G12" s="10">
        <f>(NBS_comp_mm_LandPrc!G12 / 1000) * Area!$G$14 / (Days!G12*86400)</f>
        <v>659.33728395061723</v>
      </c>
      <c r="H12" s="10">
        <f>(NBS_comp_mm_LandPrc!H12 / 1000) * Area!$G$14 / (Days!H12*86400)</f>
        <v>422.81724014336925</v>
      </c>
      <c r="I12" s="10">
        <f>(NBS_comp_mm_LandPrc!I12 / 1000) * Area!$G$14 / (Days!I12*86400)</f>
        <v>708.28965949820793</v>
      </c>
      <c r="J12" s="10">
        <f>(NBS_comp_mm_LandPrc!J12 / 1000) * Area!$G$14 / (Days!J12*86400)</f>
        <v>-23.032993827160524</v>
      </c>
      <c r="K12" s="10">
        <f>(NBS_comp_mm_LandPrc!K12 / 1000) * Area!$G$14 / (Days!K12*86400)</f>
        <v>2062.5338291517323</v>
      </c>
      <c r="L12" s="10">
        <f>(NBS_comp_mm_LandPrc!L12 / 1000) * Area!$G$14 / (Days!L12*86400)</f>
        <v>801.41780864197517</v>
      </c>
      <c r="M12" s="10">
        <f>(NBS_comp_mm_LandPrc!M12 / 1000) * Area!$G$14 / (Days!M12*86400)</f>
        <v>307.29430107526889</v>
      </c>
      <c r="N12" s="10">
        <f t="shared" si="0"/>
        <v>1150.6155380848081</v>
      </c>
    </row>
    <row r="13" spans="1:14">
      <c r="A13">
        <v>1956</v>
      </c>
      <c r="B13" s="10">
        <f>(NBS_comp_mm_LandPrc!B13 / 1000) * Area!$G$14 / (Days!B13*86400)</f>
        <v>261.86732974910387</v>
      </c>
      <c r="C13" s="10">
        <f>(NBS_comp_mm_LandPrc!C13 / 1000) * Area!$G$14 / (Days!C13*86400)</f>
        <v>960.40154533844157</v>
      </c>
      <c r="D13" s="10">
        <f>(NBS_comp_mm_LandPrc!D13 / 1000) * Area!$G$14 / (Days!D13*86400)</f>
        <v>2630.6091338112301</v>
      </c>
      <c r="E13" s="10">
        <f>(NBS_comp_mm_LandPrc!E13 / 1000) * Area!$G$14 / (Days!E13*86400)</f>
        <v>4163.8298456790126</v>
      </c>
      <c r="F13" s="10">
        <f>(NBS_comp_mm_LandPrc!F13 / 1000) * Area!$G$14 / (Days!F13*86400)</f>
        <v>2964.3731003584226</v>
      </c>
      <c r="G13" s="10">
        <f>(NBS_comp_mm_LandPrc!G13 / 1000) * Area!$G$14 / (Days!G13*86400)</f>
        <v>1271.9487654320988</v>
      </c>
      <c r="H13" s="10">
        <f>(NBS_comp_mm_LandPrc!H13 / 1000) * Area!$G$14 / (Days!H13*86400)</f>
        <v>929.26612305854258</v>
      </c>
      <c r="I13" s="10">
        <f>(NBS_comp_mm_LandPrc!I13 / 1000) * Area!$G$14 / (Days!I13*86400)</f>
        <v>936.50804062126645</v>
      </c>
      <c r="J13" s="10">
        <f>(NBS_comp_mm_LandPrc!J13 / 1000) * Area!$G$14 / (Days!J13*86400)</f>
        <v>600.18055555555554</v>
      </c>
      <c r="K13" s="10">
        <f>(NBS_comp_mm_LandPrc!K13 / 1000) * Area!$G$14 / (Days!K13*86400)</f>
        <v>211.20972520908003</v>
      </c>
      <c r="L13" s="10">
        <f>(NBS_comp_mm_LandPrc!L13 / 1000) * Area!$G$14 / (Days!L13*86400)</f>
        <v>278.53972222222211</v>
      </c>
      <c r="M13" s="10">
        <f>(NBS_comp_mm_LandPrc!M13 / 1000) * Area!$G$14 / (Days!M13*86400)</f>
        <v>902.76762246117084</v>
      </c>
      <c r="N13" s="10">
        <f t="shared" si="0"/>
        <v>1342.6251257913455</v>
      </c>
    </row>
    <row r="14" spans="1:14">
      <c r="A14">
        <v>1957</v>
      </c>
      <c r="B14" s="10">
        <f>(NBS_comp_mm_LandPrc!B14 / 1000) * Area!$G$14 / (Days!B14*86400)</f>
        <v>925.03946833930672</v>
      </c>
      <c r="C14" s="10">
        <f>(NBS_comp_mm_LandPrc!C14 / 1000) * Area!$G$14 / (Days!C14*86400)</f>
        <v>1120.0404960317458</v>
      </c>
      <c r="D14" s="10">
        <f>(NBS_comp_mm_LandPrc!D14 / 1000) * Area!$G$14 / (Days!D14*86400)</f>
        <v>1647.1738291517327</v>
      </c>
      <c r="E14" s="10">
        <f>(NBS_comp_mm_LandPrc!E14 / 1000) * Area!$G$14 / (Days!E14*86400)</f>
        <v>2085.4126234567902</v>
      </c>
      <c r="F14" s="10">
        <f>(NBS_comp_mm_LandPrc!F14 / 1000) * Area!$G$14 / (Days!F14*86400)</f>
        <v>1633.4765292712068</v>
      </c>
      <c r="G14" s="10">
        <f>(NBS_comp_mm_LandPrc!G14 / 1000) * Area!$G$14 / (Days!G14*86400)</f>
        <v>1412.2489814814817</v>
      </c>
      <c r="H14" s="10">
        <f>(NBS_comp_mm_LandPrc!H14 / 1000) * Area!$G$14 / (Days!H14*86400)</f>
        <v>859.67851254480308</v>
      </c>
      <c r="I14" s="10">
        <f>(NBS_comp_mm_LandPrc!I14 / 1000) * Area!$G$14 / (Days!I14*86400)</f>
        <v>51.924581839904477</v>
      </c>
      <c r="J14" s="10">
        <f>(NBS_comp_mm_LandPrc!J14 / 1000) * Area!$G$14 / (Days!J14*86400)</f>
        <v>496.44574074074075</v>
      </c>
      <c r="K14" s="10">
        <f>(NBS_comp_mm_LandPrc!K14 / 1000) * Area!$G$14 / (Days!K14*86400)</f>
        <v>21.940585424133751</v>
      </c>
      <c r="L14" s="10">
        <f>(NBS_comp_mm_LandPrc!L14 / 1000) * Area!$G$14 / (Days!L14*86400)</f>
        <v>261.28243827160497</v>
      </c>
      <c r="M14" s="10">
        <f>(NBS_comp_mm_LandPrc!M14 / 1000) * Area!$G$14 / (Days!M14*86400)</f>
        <v>1160.2623655913974</v>
      </c>
      <c r="N14" s="10">
        <f t="shared" si="0"/>
        <v>972.91051267873729</v>
      </c>
    </row>
    <row r="15" spans="1:14">
      <c r="A15">
        <v>1958</v>
      </c>
      <c r="B15" s="10">
        <f>(NBS_comp_mm_LandPrc!B15 / 1000) * Area!$G$14 / (Days!B15*86400)</f>
        <v>376.79816606929512</v>
      </c>
      <c r="C15" s="10">
        <f>(NBS_comp_mm_LandPrc!C15 / 1000) * Area!$G$14 / (Days!C15*86400)</f>
        <v>466.21227513227512</v>
      </c>
      <c r="D15" s="10">
        <f>(NBS_comp_mm_LandPrc!D15 / 1000) * Area!$G$14 / (Days!D15*86400)</f>
        <v>1849.8503464755079</v>
      </c>
      <c r="E15" s="10">
        <f>(NBS_comp_mm_LandPrc!E15 / 1000) * Area!$G$14 / (Days!E15*86400)</f>
        <v>2569.3914814814816</v>
      </c>
      <c r="F15" s="10">
        <f>(NBS_comp_mm_LandPrc!F15 / 1000) * Area!$G$14 / (Days!F15*86400)</f>
        <v>1407.4121385902031</v>
      </c>
      <c r="G15" s="10">
        <f>(NBS_comp_mm_LandPrc!G15 / 1000) * Area!$G$14 / (Days!G15*86400)</f>
        <v>1373.4533641975308</v>
      </c>
      <c r="H15" s="10">
        <f>(NBS_comp_mm_LandPrc!H15 / 1000) * Area!$G$14 / (Days!H15*86400)</f>
        <v>1013.6447909199519</v>
      </c>
      <c r="I15" s="10">
        <f>(NBS_comp_mm_LandPrc!I15 / 1000) * Area!$G$14 / (Days!I15*86400)</f>
        <v>603.29595579450415</v>
      </c>
      <c r="J15" s="10">
        <f>(NBS_comp_mm_LandPrc!J15 / 1000) * Area!$G$14 / (Days!J15*86400)</f>
        <v>1050.9214506172839</v>
      </c>
      <c r="K15" s="10">
        <f>(NBS_comp_mm_LandPrc!K15 / 1000) * Area!$G$14 / (Days!K15*86400)</f>
        <v>576.83553763440841</v>
      </c>
      <c r="L15" s="10">
        <f>(NBS_comp_mm_LandPrc!L15 / 1000) * Area!$G$14 / (Days!L15*86400)</f>
        <v>714.89950617283932</v>
      </c>
      <c r="M15" s="10">
        <f>(NBS_comp_mm_LandPrc!M15 / 1000) * Area!$G$14 / (Days!M15*86400)</f>
        <v>112.08075268817231</v>
      </c>
      <c r="N15" s="10">
        <f t="shared" si="0"/>
        <v>1009.5663138144545</v>
      </c>
    </row>
    <row r="16" spans="1:14">
      <c r="A16">
        <v>1959</v>
      </c>
      <c r="B16" s="10">
        <f>(NBS_comp_mm_LandPrc!B16 / 1000) * Area!$G$14 / (Days!B16*86400)</f>
        <v>1071.429336917563</v>
      </c>
      <c r="C16" s="10">
        <f>(NBS_comp_mm_LandPrc!C16 / 1000) * Area!$G$14 / (Days!C16*86400)</f>
        <v>1325.1364814814813</v>
      </c>
      <c r="D16" s="10">
        <f>(NBS_comp_mm_LandPrc!D16 / 1000) * Area!$G$14 / (Days!D16*86400)</f>
        <v>2238.279922341696</v>
      </c>
      <c r="E16" s="10">
        <f>(NBS_comp_mm_LandPrc!E16 / 1000) * Area!$G$14 / (Days!E16*86400)</f>
        <v>3920.5722222222221</v>
      </c>
      <c r="F16" s="10">
        <f>(NBS_comp_mm_LandPrc!F16 / 1000) * Area!$G$14 / (Days!F16*86400)</f>
        <v>1369.3200358422939</v>
      </c>
      <c r="G16" s="10">
        <f>(NBS_comp_mm_LandPrc!G16 / 1000) * Area!$G$14 / (Days!G16*86400)</f>
        <v>785.09302469135798</v>
      </c>
      <c r="H16" s="10">
        <f>(NBS_comp_mm_LandPrc!H16 / 1000) * Area!$G$14 / (Days!H16*86400)</f>
        <v>950.99477299880539</v>
      </c>
      <c r="I16" s="10">
        <f>(NBS_comp_mm_LandPrc!I16 / 1000) * Area!$G$14 / (Days!I16*86400)</f>
        <v>787.83459976105132</v>
      </c>
      <c r="J16" s="10">
        <f>(NBS_comp_mm_LandPrc!J16 / 1000) * Area!$G$14 / (Days!J16*86400)</f>
        <v>138.39777777777786</v>
      </c>
      <c r="K16" s="10">
        <f>(NBS_comp_mm_LandPrc!K16 / 1000) * Area!$G$14 / (Days!K16*86400)</f>
        <v>920.26679211469536</v>
      </c>
      <c r="L16" s="10">
        <f>(NBS_comp_mm_LandPrc!L16 / 1000) * Area!$G$14 / (Days!L16*86400)</f>
        <v>1010.1184876543208</v>
      </c>
      <c r="M16" s="10">
        <f>(NBS_comp_mm_LandPrc!M16 / 1000) * Area!$G$14 / (Days!M16*86400)</f>
        <v>1923.4679689366783</v>
      </c>
      <c r="N16" s="10">
        <f t="shared" si="0"/>
        <v>1370.0759518949951</v>
      </c>
    </row>
    <row r="17" spans="1:14">
      <c r="A17">
        <v>1960</v>
      </c>
      <c r="B17" s="10">
        <f>(NBS_comp_mm_LandPrc!B17 / 1000) * Area!$G$14 / (Days!B17*86400)</f>
        <v>1098.5148506571088</v>
      </c>
      <c r="C17" s="10">
        <f>(NBS_comp_mm_LandPrc!C17 / 1000) * Area!$G$14 / (Days!C17*86400)</f>
        <v>1978.7922413793108</v>
      </c>
      <c r="D17" s="10">
        <f>(NBS_comp_mm_LandPrc!D17 / 1000) * Area!$G$14 / (Days!D17*86400)</f>
        <v>1108.871780167264</v>
      </c>
      <c r="E17" s="10">
        <f>(NBS_comp_mm_LandPrc!E17 / 1000) * Area!$G$14 / (Days!E17*86400)</f>
        <v>4679.5082716049392</v>
      </c>
      <c r="F17" s="10">
        <f>(NBS_comp_mm_LandPrc!F17 / 1000) * Area!$G$14 / (Days!F17*86400)</f>
        <v>2312.5402807646356</v>
      </c>
      <c r="G17" s="10">
        <f>(NBS_comp_mm_LandPrc!G17 / 1000) * Area!$G$14 / (Days!G17*86400)</f>
        <v>1595.118611111111</v>
      </c>
      <c r="H17" s="10">
        <f>(NBS_comp_mm_LandPrc!H17 / 1000) * Area!$G$14 / (Days!H17*86400)</f>
        <v>659.35821385902022</v>
      </c>
      <c r="I17" s="10">
        <f>(NBS_comp_mm_LandPrc!I17 / 1000) * Area!$G$14 / (Days!I17*86400)</f>
        <v>468.24426523297501</v>
      </c>
      <c r="J17" s="10">
        <f>(NBS_comp_mm_LandPrc!J17 / 1000) * Area!$G$14 / (Days!J17*86400)</f>
        <v>26.921265432098725</v>
      </c>
      <c r="K17" s="10">
        <f>(NBS_comp_mm_LandPrc!K17 / 1000) * Area!$G$14 / (Days!K17*86400)</f>
        <v>75.503697729988133</v>
      </c>
      <c r="L17" s="10">
        <f>(NBS_comp_mm_LandPrc!L17 / 1000) * Area!$G$14 / (Days!L17*86400)</f>
        <v>250.77932098765427</v>
      </c>
      <c r="M17" s="10">
        <f>(NBS_comp_mm_LandPrc!M17 / 1000) * Area!$G$14 / (Days!M17*86400)</f>
        <v>-419.72894862604551</v>
      </c>
      <c r="N17" s="10">
        <f t="shared" si="0"/>
        <v>1152.8686541916718</v>
      </c>
    </row>
    <row r="18" spans="1:14">
      <c r="A18">
        <v>1961</v>
      </c>
      <c r="B18" s="10">
        <f>(NBS_comp_mm_LandPrc!B18 / 1000) * Area!$G$14 / (Days!B18*86400)</f>
        <v>-244.6168757467145</v>
      </c>
      <c r="C18" s="10">
        <f>(NBS_comp_mm_LandPrc!C18 / 1000) * Area!$G$14 / (Days!C18*86400)</f>
        <v>1293.3927645502645</v>
      </c>
      <c r="D18" s="10">
        <f>(NBS_comp_mm_LandPrc!D18 / 1000) * Area!$G$14 / (Days!D18*86400)</f>
        <v>2033.3722461170848</v>
      </c>
      <c r="E18" s="10">
        <f>(NBS_comp_mm_LandPrc!E18 / 1000) * Area!$G$14 / (Days!E18*86400)</f>
        <v>2951.8756172839508</v>
      </c>
      <c r="F18" s="10">
        <f>(NBS_comp_mm_LandPrc!F18 / 1000) * Area!$G$14 / (Days!F18*86400)</f>
        <v>1969.3362843488651</v>
      </c>
      <c r="G18" s="10">
        <f>(NBS_comp_mm_LandPrc!G18 / 1000) * Area!$G$14 / (Days!G18*86400)</f>
        <v>1735.7377777777781</v>
      </c>
      <c r="H18" s="10">
        <f>(NBS_comp_mm_LandPrc!H18 / 1000) * Area!$G$14 / (Days!H18*86400)</f>
        <v>1114.5523237753882</v>
      </c>
      <c r="I18" s="10">
        <f>(NBS_comp_mm_LandPrc!I18 / 1000) * Area!$G$14 / (Days!I18*86400)</f>
        <v>703.15757467144567</v>
      </c>
      <c r="J18" s="10">
        <f>(NBS_comp_mm_LandPrc!J18 / 1000) * Area!$G$14 / (Days!J18*86400)</f>
        <v>106.62546296296296</v>
      </c>
      <c r="K18" s="10">
        <f>(NBS_comp_mm_LandPrc!K18 / 1000) * Area!$G$14 / (Days!K18*86400)</f>
        <v>51.067670250896036</v>
      </c>
      <c r="L18" s="10">
        <f>(NBS_comp_mm_LandPrc!L18 / 1000) * Area!$G$14 / (Days!L18*86400)</f>
        <v>368.98858024691373</v>
      </c>
      <c r="M18" s="10">
        <f>(NBS_comp_mm_LandPrc!M18 / 1000) * Area!$G$14 / (Days!M18*86400)</f>
        <v>413.32289725209068</v>
      </c>
      <c r="N18" s="10">
        <f t="shared" si="0"/>
        <v>1041.4010269575772</v>
      </c>
    </row>
    <row r="19" spans="1:14">
      <c r="A19">
        <v>1962</v>
      </c>
      <c r="B19" s="10">
        <f>(NBS_comp_mm_LandPrc!B19 / 1000) * Area!$G$14 / (Days!B19*86400)</f>
        <v>417.26724611708499</v>
      </c>
      <c r="C19" s="10">
        <f>(NBS_comp_mm_LandPrc!C19 / 1000) * Area!$G$14 / (Days!C19*86400)</f>
        <v>648.99238756613761</v>
      </c>
      <c r="D19" s="10">
        <f>(NBS_comp_mm_LandPrc!D19 / 1000) * Area!$G$14 / (Days!D19*86400)</f>
        <v>1718.4076583034648</v>
      </c>
      <c r="E19" s="10">
        <f>(NBS_comp_mm_LandPrc!E19 / 1000) * Area!$G$14 / (Days!E19*86400)</f>
        <v>2634.4078703703708</v>
      </c>
      <c r="F19" s="10">
        <f>(NBS_comp_mm_LandPrc!F19 / 1000) * Area!$G$14 / (Days!F19*86400)</f>
        <v>1149.9264994026282</v>
      </c>
      <c r="G19" s="10">
        <f>(NBS_comp_mm_LandPrc!G19 / 1000) * Area!$G$14 / (Days!G19*86400)</f>
        <v>778.27478395061723</v>
      </c>
      <c r="H19" s="10">
        <f>(NBS_comp_mm_LandPrc!H19 / 1000) * Area!$G$14 / (Days!H19*86400)</f>
        <v>591.83658900836315</v>
      </c>
      <c r="I19" s="10">
        <f>(NBS_comp_mm_LandPrc!I19 / 1000) * Area!$G$14 / (Days!I19*86400)</f>
        <v>645.56090800477875</v>
      </c>
      <c r="J19" s="10">
        <f>(NBS_comp_mm_LandPrc!J19 / 1000) * Area!$G$14 / (Days!J19*86400)</f>
        <v>378.43759259259275</v>
      </c>
      <c r="K19" s="10">
        <f>(NBS_comp_mm_LandPrc!K19 / 1000) * Area!$G$14 / (Days!K19*86400)</f>
        <v>723.91326762246138</v>
      </c>
      <c r="L19" s="10">
        <f>(NBS_comp_mm_LandPrc!L19 / 1000) * Area!$G$14 / (Days!L19*86400)</f>
        <v>548.97586419753088</v>
      </c>
      <c r="M19" s="10">
        <f>(NBS_comp_mm_LandPrc!M19 / 1000) * Area!$G$14 / (Days!M19*86400)</f>
        <v>290.09209677419352</v>
      </c>
      <c r="N19" s="10">
        <f t="shared" si="0"/>
        <v>877.17439699251861</v>
      </c>
    </row>
    <row r="20" spans="1:14">
      <c r="A20">
        <v>1963</v>
      </c>
      <c r="B20" s="10">
        <f>(NBS_comp_mm_LandPrc!B20 / 1000) * Area!$G$14 / (Days!B20*86400)</f>
        <v>-3.9287634408602061</v>
      </c>
      <c r="C20" s="10">
        <f>(NBS_comp_mm_LandPrc!C20 / 1000) * Area!$G$14 / (Days!C20*86400)</f>
        <v>199.76676587301588</v>
      </c>
      <c r="D20" s="10">
        <f>(NBS_comp_mm_LandPrc!D20 / 1000) * Area!$G$14 / (Days!D20*86400)</f>
        <v>2305.2626941457584</v>
      </c>
      <c r="E20" s="10">
        <f>(NBS_comp_mm_LandPrc!E20 / 1000) * Area!$G$14 / (Days!E20*86400)</f>
        <v>3008.0583641975313</v>
      </c>
      <c r="F20" s="10">
        <f>(NBS_comp_mm_LandPrc!F20 / 1000) * Area!$G$14 / (Days!F20*86400)</f>
        <v>1675.9981242532858</v>
      </c>
      <c r="G20" s="10">
        <f>(NBS_comp_mm_LandPrc!G20 / 1000) * Area!$G$14 / (Days!G20*86400)</f>
        <v>670.45814814814798</v>
      </c>
      <c r="H20" s="10">
        <f>(NBS_comp_mm_LandPrc!H20 / 1000) * Area!$G$14 / (Days!H20*86400)</f>
        <v>619.67702508960565</v>
      </c>
      <c r="I20" s="10">
        <f>(NBS_comp_mm_LandPrc!I20 / 1000) * Area!$G$14 / (Days!I20*86400)</f>
        <v>693.70652329749089</v>
      </c>
      <c r="J20" s="10">
        <f>(NBS_comp_mm_LandPrc!J20 / 1000) * Area!$G$14 / (Days!J20*86400)</f>
        <v>-5.5532098765431863</v>
      </c>
      <c r="K20" s="10">
        <f>(NBS_comp_mm_LandPrc!K20 / 1000) * Area!$G$14 / (Days!K20*86400)</f>
        <v>-69.739946236559135</v>
      </c>
      <c r="L20" s="10">
        <f>(NBS_comp_mm_LandPrc!L20 / 1000) * Area!$G$14 / (Days!L20*86400)</f>
        <v>716.98734567901226</v>
      </c>
      <c r="M20" s="10">
        <f>(NBS_comp_mm_LandPrc!M20 / 1000) * Area!$G$14 / (Days!M20*86400)</f>
        <v>28.641648745519664</v>
      </c>
      <c r="N20" s="10">
        <f t="shared" si="0"/>
        <v>819.94455998961712</v>
      </c>
    </row>
    <row r="21" spans="1:14">
      <c r="A21">
        <v>1964</v>
      </c>
      <c r="B21" s="10">
        <f>(NBS_comp_mm_LandPrc!B21 / 1000) * Area!$G$14 / (Days!B21*86400)</f>
        <v>760.39059737156504</v>
      </c>
      <c r="C21" s="10">
        <f>(NBS_comp_mm_LandPrc!C21 / 1000) * Area!$G$14 / (Days!C21*86400)</f>
        <v>341.12400383141772</v>
      </c>
      <c r="D21" s="10">
        <f>(NBS_comp_mm_LandPrc!D21 / 1000) * Area!$G$14 / (Days!D21*86400)</f>
        <v>2242.9650955794505</v>
      </c>
      <c r="E21" s="10">
        <f>(NBS_comp_mm_LandPrc!E21 / 1000) * Area!$G$14 / (Days!E21*86400)</f>
        <v>2340.3731481481486</v>
      </c>
      <c r="F21" s="10">
        <f>(NBS_comp_mm_LandPrc!F21 / 1000) * Area!$G$14 / (Days!F21*86400)</f>
        <v>1450.7370310633212</v>
      </c>
      <c r="G21" s="10">
        <f>(NBS_comp_mm_LandPrc!G21 / 1000) * Area!$G$14 / (Days!G21*86400)</f>
        <v>649.15302469135793</v>
      </c>
      <c r="H21" s="10">
        <f>(NBS_comp_mm_LandPrc!H21 / 1000) * Area!$G$14 / (Days!H21*86400)</f>
        <v>703.836798088411</v>
      </c>
      <c r="I21" s="10">
        <f>(NBS_comp_mm_LandPrc!I21 / 1000) * Area!$G$14 / (Days!I21*86400)</f>
        <v>483.20069295101547</v>
      </c>
      <c r="J21" s="10">
        <f>(NBS_comp_mm_LandPrc!J21 / 1000) * Area!$G$14 / (Days!J21*86400)</f>
        <v>-177.03839506172835</v>
      </c>
      <c r="K21" s="10">
        <f>(NBS_comp_mm_LandPrc!K21 / 1000) * Area!$G$14 / (Days!K21*86400)</f>
        <v>-155.20308243727607</v>
      </c>
      <c r="L21" s="10">
        <f>(NBS_comp_mm_LandPrc!L21 / 1000) * Area!$G$14 / (Days!L21*86400)</f>
        <v>112.86148148148143</v>
      </c>
      <c r="M21" s="10">
        <f>(NBS_comp_mm_LandPrc!M21 / 1000) * Area!$G$14 / (Days!M21*86400)</f>
        <v>436.4576642771803</v>
      </c>
      <c r="N21" s="10">
        <f t="shared" si="0"/>
        <v>765.73817166536207</v>
      </c>
    </row>
    <row r="22" spans="1:14">
      <c r="A22">
        <v>1965</v>
      </c>
      <c r="B22" s="10">
        <f>(NBS_comp_mm_LandPrc!B22 / 1000) * Area!$G$14 / (Days!B22*86400)</f>
        <v>228.37126642771813</v>
      </c>
      <c r="C22" s="10">
        <f>(NBS_comp_mm_LandPrc!C22 / 1000) * Area!$G$14 / (Days!C22*86400)</f>
        <v>1474.5667923280425</v>
      </c>
      <c r="D22" s="10">
        <f>(NBS_comp_mm_LandPrc!D22 / 1000) * Area!$G$14 / (Days!D22*86400)</f>
        <v>1026.2347729988053</v>
      </c>
      <c r="E22" s="10">
        <f>(NBS_comp_mm_LandPrc!E22 / 1000) * Area!$G$14 / (Days!E22*86400)</f>
        <v>2472.8845370370373</v>
      </c>
      <c r="F22" s="10">
        <f>(NBS_comp_mm_LandPrc!F22 / 1000) * Area!$G$14 / (Days!F22*86400)</f>
        <v>1110.9507168458781</v>
      </c>
      <c r="G22" s="10">
        <f>(NBS_comp_mm_LandPrc!G22 / 1000) * Area!$G$14 / (Days!G22*86400)</f>
        <v>661.86481481481485</v>
      </c>
      <c r="H22" s="10">
        <f>(NBS_comp_mm_LandPrc!H22 / 1000) * Area!$G$14 / (Days!H22*86400)</f>
        <v>522.6756332138591</v>
      </c>
      <c r="I22" s="10">
        <f>(NBS_comp_mm_LandPrc!I22 / 1000) * Area!$G$14 / (Days!I22*86400)</f>
        <v>575.43220430107522</v>
      </c>
      <c r="J22" s="10">
        <f>(NBS_comp_mm_LandPrc!J22 / 1000) * Area!$G$14 / (Days!J22*86400)</f>
        <v>550.53959876543206</v>
      </c>
      <c r="K22" s="10">
        <f>(NBS_comp_mm_LandPrc!K22 / 1000) * Area!$G$14 / (Days!K22*86400)</f>
        <v>675.57229390681005</v>
      </c>
      <c r="L22" s="10">
        <f>(NBS_comp_mm_LandPrc!L22 / 1000) * Area!$G$14 / (Days!L22*86400)</f>
        <v>1203.9900617283952</v>
      </c>
      <c r="M22" s="10">
        <f>(NBS_comp_mm_LandPrc!M22 / 1000) * Area!$G$14 / (Days!M22*86400)</f>
        <v>1262.4698387096773</v>
      </c>
      <c r="N22" s="10">
        <f t="shared" si="0"/>
        <v>980.46271092312872</v>
      </c>
    </row>
    <row r="23" spans="1:14">
      <c r="A23">
        <v>1966</v>
      </c>
      <c r="B23" s="10">
        <f>(NBS_comp_mm_LandPrc!B23 / 1000) * Area!$G$14 / (Days!B23*86400)</f>
        <v>687.31246714456404</v>
      </c>
      <c r="C23" s="10">
        <f>(NBS_comp_mm_LandPrc!C23 / 1000) * Area!$G$14 / (Days!C23*86400)</f>
        <v>1303.6216931216929</v>
      </c>
      <c r="D23" s="10">
        <f>(NBS_comp_mm_LandPrc!D23 / 1000) * Area!$G$14 / (Days!D23*86400)</f>
        <v>2512.5929450418162</v>
      </c>
      <c r="E23" s="10">
        <f>(NBS_comp_mm_LandPrc!E23 / 1000) * Area!$G$14 / (Days!E23*86400)</f>
        <v>1533.2470061728397</v>
      </c>
      <c r="F23" s="10">
        <f>(NBS_comp_mm_LandPrc!F23 / 1000) * Area!$G$14 / (Days!F23*86400)</f>
        <v>1167.4450955794505</v>
      </c>
      <c r="G23" s="10">
        <f>(NBS_comp_mm_LandPrc!G23 / 1000) * Area!$G$14 / (Days!G23*86400)</f>
        <v>972.93231481481484</v>
      </c>
      <c r="H23" s="10">
        <f>(NBS_comp_mm_LandPrc!H23 / 1000) * Area!$G$14 / (Days!H23*86400)</f>
        <v>360.08300477897251</v>
      </c>
      <c r="I23" s="10">
        <f>(NBS_comp_mm_LandPrc!I23 / 1000) * Area!$G$14 / (Days!I23*86400)</f>
        <v>473.96130227001197</v>
      </c>
      <c r="J23" s="10">
        <f>(NBS_comp_mm_LandPrc!J23 / 1000) * Area!$G$14 / (Days!J23*86400)</f>
        <v>195.49194444444439</v>
      </c>
      <c r="K23" s="10">
        <f>(NBS_comp_mm_LandPrc!K23 / 1000) * Area!$G$14 / (Days!K23*86400)</f>
        <v>-57.025095579450451</v>
      </c>
      <c r="L23" s="10">
        <f>(NBS_comp_mm_LandPrc!L23 / 1000) * Area!$G$14 / (Days!L23*86400)</f>
        <v>930.46447530864202</v>
      </c>
      <c r="M23" s="10">
        <f>(NBS_comp_mm_LandPrc!M23 / 1000) * Area!$G$14 / (Days!M23*86400)</f>
        <v>1177.0532735961767</v>
      </c>
      <c r="N23" s="10">
        <f t="shared" si="0"/>
        <v>938.09836889116457</v>
      </c>
    </row>
    <row r="24" spans="1:14">
      <c r="A24">
        <v>1967</v>
      </c>
      <c r="B24" s="10">
        <f>(NBS_comp_mm_LandPrc!B24 / 1000) * Area!$G$14 / (Days!B24*86400)</f>
        <v>710.62656511350053</v>
      </c>
      <c r="C24" s="10">
        <f>(NBS_comp_mm_LandPrc!C24 / 1000) * Area!$G$14 / (Days!C24*86400)</f>
        <v>485.2269378306878</v>
      </c>
      <c r="D24" s="10">
        <f>(NBS_comp_mm_LandPrc!D24 / 1000) * Area!$G$14 / (Days!D24*86400)</f>
        <v>1015.769504181601</v>
      </c>
      <c r="E24" s="10">
        <f>(NBS_comp_mm_LandPrc!E24 / 1000) * Area!$G$14 / (Days!E24*86400)</f>
        <v>2318.6801851851847</v>
      </c>
      <c r="F24" s="10">
        <f>(NBS_comp_mm_LandPrc!F24 / 1000) * Area!$G$14 / (Days!F24*86400)</f>
        <v>1663.0211887694145</v>
      </c>
      <c r="G24" s="10">
        <f>(NBS_comp_mm_LandPrc!G24 / 1000) * Area!$G$14 / (Days!G24*86400)</f>
        <v>1321.2916666666667</v>
      </c>
      <c r="H24" s="10">
        <f>(NBS_comp_mm_LandPrc!H24 / 1000) * Area!$G$14 / (Days!H24*86400)</f>
        <v>1183.5819653524491</v>
      </c>
      <c r="I24" s="10">
        <f>(NBS_comp_mm_LandPrc!I24 / 1000) * Area!$G$14 / (Days!I24*86400)</f>
        <v>783.33426523297487</v>
      </c>
      <c r="J24" s="10">
        <f>(NBS_comp_mm_LandPrc!J24 / 1000) * Area!$G$14 / (Days!J24*86400)</f>
        <v>545.11391975308641</v>
      </c>
      <c r="K24" s="10">
        <f>(NBS_comp_mm_LandPrc!K24 / 1000) * Area!$G$14 / (Days!K24*86400)</f>
        <v>1168.4869474313025</v>
      </c>
      <c r="L24" s="10">
        <f>(NBS_comp_mm_LandPrc!L24 / 1000) * Area!$G$14 / (Days!L24*86400)</f>
        <v>1813.0870987654321</v>
      </c>
      <c r="M24" s="10">
        <f>(NBS_comp_mm_LandPrc!M24 / 1000) * Area!$G$14 / (Days!M24*86400)</f>
        <v>1138.5371146953403</v>
      </c>
      <c r="N24" s="10">
        <f t="shared" si="0"/>
        <v>1178.8964465814702</v>
      </c>
    </row>
    <row r="25" spans="1:14">
      <c r="A25">
        <v>1968</v>
      </c>
      <c r="B25" s="10">
        <f>(NBS_comp_mm_LandPrc!B25 / 1000) * Area!$G$14 / (Days!B25*86400)</f>
        <v>565.1320250896058</v>
      </c>
      <c r="C25" s="10">
        <f>(NBS_comp_mm_LandPrc!C25 / 1000) * Area!$G$14 / (Days!C25*86400)</f>
        <v>914.4456896551726</v>
      </c>
      <c r="D25" s="10">
        <f>(NBS_comp_mm_LandPrc!D25 / 1000) * Area!$G$14 / (Days!D25*86400)</f>
        <v>2127.3048088410987</v>
      </c>
      <c r="E25" s="10">
        <f>(NBS_comp_mm_LandPrc!E25 / 1000) * Area!$G$14 / (Days!E25*86400)</f>
        <v>1719.0606790123456</v>
      </c>
      <c r="F25" s="10">
        <f>(NBS_comp_mm_LandPrc!F25 / 1000) * Area!$G$14 / (Days!F25*86400)</f>
        <v>1537.2694145758662</v>
      </c>
      <c r="G25" s="10">
        <f>(NBS_comp_mm_LandPrc!G25 / 1000) * Area!$G$14 / (Days!G25*86400)</f>
        <v>1510.8993518518516</v>
      </c>
      <c r="H25" s="10">
        <f>(NBS_comp_mm_LandPrc!H25 / 1000) * Area!$G$14 / (Days!H25*86400)</f>
        <v>779.80578255675027</v>
      </c>
      <c r="I25" s="10">
        <f>(NBS_comp_mm_LandPrc!I25 / 1000) * Area!$G$14 / (Days!I25*86400)</f>
        <v>569.45027479092005</v>
      </c>
      <c r="J25" s="10">
        <f>(NBS_comp_mm_LandPrc!J25 / 1000) * Area!$G$14 / (Days!J25*86400)</f>
        <v>719.47848765432093</v>
      </c>
      <c r="K25" s="10">
        <f>(NBS_comp_mm_LandPrc!K25 / 1000) * Area!$G$14 / (Days!K25*86400)</f>
        <v>452.40731780167266</v>
      </c>
      <c r="L25" s="10">
        <f>(NBS_comp_mm_LandPrc!L25 / 1000) * Area!$G$14 / (Days!L25*86400)</f>
        <v>1414.1270061728394</v>
      </c>
      <c r="M25" s="10">
        <f>(NBS_comp_mm_LandPrc!M25 / 1000) * Area!$G$14 / (Days!M25*86400)</f>
        <v>1149.3127777777777</v>
      </c>
      <c r="N25" s="10">
        <f t="shared" si="0"/>
        <v>1121.5578013150184</v>
      </c>
    </row>
    <row r="26" spans="1:14">
      <c r="A26">
        <v>1969</v>
      </c>
      <c r="B26" s="10">
        <f>(NBS_comp_mm_LandPrc!B26 / 1000) * Area!$G$14 / (Days!B26*86400)</f>
        <v>1146.6394444444445</v>
      </c>
      <c r="C26" s="10">
        <f>(NBS_comp_mm_LandPrc!C26 / 1000) * Area!$G$14 / (Days!C26*86400)</f>
        <v>1003.1064153439152</v>
      </c>
      <c r="D26" s="10">
        <f>(NBS_comp_mm_LandPrc!D26 / 1000) * Area!$G$14 / (Days!D26*86400)</f>
        <v>1271.0768757467144</v>
      </c>
      <c r="E26" s="10">
        <f>(NBS_comp_mm_LandPrc!E26 / 1000) * Area!$G$14 / (Days!E26*86400)</f>
        <v>3461.1625308641983</v>
      </c>
      <c r="F26" s="10">
        <f>(NBS_comp_mm_LandPrc!F26 / 1000) * Area!$G$14 / (Days!F26*86400)</f>
        <v>2596.2726045400241</v>
      </c>
      <c r="G26" s="10">
        <f>(NBS_comp_mm_LandPrc!G26 / 1000) * Area!$G$14 / (Days!G26*86400)</f>
        <v>1755.9804012345678</v>
      </c>
      <c r="H26" s="10">
        <f>(NBS_comp_mm_LandPrc!H26 / 1000) * Area!$G$14 / (Days!H26*86400)</f>
        <v>972.26195937873354</v>
      </c>
      <c r="I26" s="10">
        <f>(NBS_comp_mm_LandPrc!I26 / 1000) * Area!$G$14 / (Days!I26*86400)</f>
        <v>454.8437514934289</v>
      </c>
      <c r="J26" s="10">
        <f>(NBS_comp_mm_LandPrc!J26 / 1000) * Area!$G$14 / (Days!J26*86400)</f>
        <v>-71.552623456790101</v>
      </c>
      <c r="K26" s="10">
        <f>(NBS_comp_mm_LandPrc!K26 / 1000) * Area!$G$14 / (Days!K26*86400)</f>
        <v>99.534318996415877</v>
      </c>
      <c r="L26" s="10">
        <f>(NBS_comp_mm_LandPrc!L26 / 1000) * Area!$G$14 / (Days!L26*86400)</f>
        <v>945.63354938271607</v>
      </c>
      <c r="M26" s="10">
        <f>(NBS_comp_mm_LandPrc!M26 / 1000) * Area!$G$14 / (Days!M26*86400)</f>
        <v>580.84977897252099</v>
      </c>
      <c r="N26" s="10">
        <f t="shared" si="0"/>
        <v>1184.6507505784073</v>
      </c>
    </row>
    <row r="27" spans="1:14">
      <c r="A27">
        <v>1970</v>
      </c>
      <c r="B27" s="10">
        <f>(NBS_comp_mm_LandPrc!B27 / 1000) * Area!$G$14 / (Days!B27*86400)</f>
        <v>245.61467741935493</v>
      </c>
      <c r="C27" s="10">
        <f>(NBS_comp_mm_LandPrc!C27 / 1000) * Area!$G$14 / (Days!C27*86400)</f>
        <v>1062.2513492063492</v>
      </c>
      <c r="D27" s="10">
        <f>(NBS_comp_mm_LandPrc!D27 / 1000) * Area!$G$14 / (Days!D27*86400)</f>
        <v>1438.315358422939</v>
      </c>
      <c r="E27" s="10">
        <f>(NBS_comp_mm_LandPrc!E27 / 1000) * Area!$G$14 / (Days!E27*86400)</f>
        <v>2971.7983333333336</v>
      </c>
      <c r="F27" s="10">
        <f>(NBS_comp_mm_LandPrc!F27 / 1000) * Area!$G$14 / (Days!F27*86400)</f>
        <v>1618.2633154121863</v>
      </c>
      <c r="G27" s="10">
        <f>(NBS_comp_mm_LandPrc!G27 / 1000) * Area!$G$14 / (Days!G27*86400)</f>
        <v>1035.6658641975309</v>
      </c>
      <c r="H27" s="10">
        <f>(NBS_comp_mm_LandPrc!H27 / 1000) * Area!$G$14 / (Days!H27*86400)</f>
        <v>1235.6021027479092</v>
      </c>
      <c r="I27" s="10">
        <f>(NBS_comp_mm_LandPrc!I27 / 1000) * Area!$G$14 / (Days!I27*86400)</f>
        <v>502.10531063321383</v>
      </c>
      <c r="J27" s="10">
        <f>(NBS_comp_mm_LandPrc!J27 / 1000) * Area!$G$14 / (Days!J27*86400)</f>
        <v>623.1023148148148</v>
      </c>
      <c r="K27" s="10">
        <f>(NBS_comp_mm_LandPrc!K27 / 1000) * Area!$G$14 / (Days!K27*86400)</f>
        <v>969.97859617682184</v>
      </c>
      <c r="L27" s="10">
        <f>(NBS_comp_mm_LandPrc!L27 / 1000) * Area!$G$14 / (Days!L27*86400)</f>
        <v>1263.4138271604943</v>
      </c>
      <c r="M27" s="10">
        <f>(NBS_comp_mm_LandPrc!M27 / 1000) * Area!$G$14 / (Days!M27*86400)</f>
        <v>1037.8259677419353</v>
      </c>
      <c r="N27" s="10">
        <f t="shared" si="0"/>
        <v>1166.9947514389071</v>
      </c>
    </row>
    <row r="28" spans="1:14">
      <c r="A28">
        <v>1971</v>
      </c>
      <c r="B28" s="10">
        <f>(NBS_comp_mm_LandPrc!B28 / 1000) * Area!$G$14 / (Days!B28*86400)</f>
        <v>406.81334528076462</v>
      </c>
      <c r="C28" s="10">
        <f>(NBS_comp_mm_LandPrc!C28 / 1000) * Area!$G$14 / (Days!C28*86400)</f>
        <v>1387.867619047619</v>
      </c>
      <c r="D28" s="10">
        <f>(NBS_comp_mm_LandPrc!D28 / 1000) * Area!$G$14 / (Days!D28*86400)</f>
        <v>2097.0805436081241</v>
      </c>
      <c r="E28" s="10">
        <f>(NBS_comp_mm_LandPrc!E28 / 1000) * Area!$G$14 / (Days!E28*86400)</f>
        <v>3317.6083333333331</v>
      </c>
      <c r="F28" s="10">
        <f>(NBS_comp_mm_LandPrc!F28 / 1000) * Area!$G$14 / (Days!F28*86400)</f>
        <v>2140.0016069295102</v>
      </c>
      <c r="G28" s="10">
        <f>(NBS_comp_mm_LandPrc!G28 / 1000) * Area!$G$14 / (Days!G28*86400)</f>
        <v>1053.2156481481481</v>
      </c>
      <c r="H28" s="10">
        <f>(NBS_comp_mm_LandPrc!H28 / 1000) * Area!$G$14 / (Days!H28*86400)</f>
        <v>1000.2321505376342</v>
      </c>
      <c r="I28" s="10">
        <f>(NBS_comp_mm_LandPrc!I28 / 1000) * Area!$G$14 / (Days!I28*86400)</f>
        <v>594.35997013142162</v>
      </c>
      <c r="J28" s="10">
        <f>(NBS_comp_mm_LandPrc!J28 / 1000) * Area!$G$14 / (Days!J28*86400)</f>
        <v>619.5016049382715</v>
      </c>
      <c r="K28" s="10">
        <f>(NBS_comp_mm_LandPrc!K28 / 1000) * Area!$G$14 / (Days!K28*86400)</f>
        <v>320.72317801672637</v>
      </c>
      <c r="L28" s="10">
        <f>(NBS_comp_mm_LandPrc!L28 / 1000) * Area!$G$14 / (Days!L28*86400)</f>
        <v>103.868024691358</v>
      </c>
      <c r="M28" s="10">
        <f>(NBS_comp_mm_LandPrc!M28 / 1000) * Area!$G$14 / (Days!M28*86400)</f>
        <v>946.48266427718045</v>
      </c>
      <c r="N28" s="10">
        <f t="shared" si="0"/>
        <v>1165.646224078341</v>
      </c>
    </row>
    <row r="29" spans="1:14">
      <c r="A29">
        <v>1972</v>
      </c>
      <c r="B29" s="10">
        <f>(NBS_comp_mm_LandPrc!B29 / 1000) * Area!$G$14 / (Days!B29*86400)</f>
        <v>615.07844683393068</v>
      </c>
      <c r="C29" s="10">
        <f>(NBS_comp_mm_LandPrc!C29 / 1000) * Area!$G$14 / (Days!C29*86400)</f>
        <v>858.56124521072798</v>
      </c>
      <c r="D29" s="10">
        <f>(NBS_comp_mm_LandPrc!D29 / 1000) * Area!$G$14 / (Days!D29*86400)</f>
        <v>2031.748596176822</v>
      </c>
      <c r="E29" s="10">
        <f>(NBS_comp_mm_LandPrc!E29 / 1000) * Area!$G$14 / (Days!E29*86400)</f>
        <v>3496.7421604938272</v>
      </c>
      <c r="F29" s="10">
        <f>(NBS_comp_mm_LandPrc!F29 / 1000) * Area!$G$14 / (Days!F29*86400)</f>
        <v>2830.2029091995223</v>
      </c>
      <c r="G29" s="10">
        <f>(NBS_comp_mm_LandPrc!G29 / 1000) * Area!$G$14 / (Days!G29*86400)</f>
        <v>2844.9584259259254</v>
      </c>
      <c r="H29" s="10">
        <f>(NBS_comp_mm_LandPrc!H29 / 1000) * Area!$G$14 / (Days!H29*86400)</f>
        <v>2176.2429091995223</v>
      </c>
      <c r="I29" s="10">
        <f>(NBS_comp_mm_LandPrc!I29 / 1000) * Area!$G$14 / (Days!I29*86400)</f>
        <v>1088.3227538829151</v>
      </c>
      <c r="J29" s="10">
        <f>(NBS_comp_mm_LandPrc!J29 / 1000) * Area!$G$14 / (Days!J29*86400)</f>
        <v>437.92191358024684</v>
      </c>
      <c r="K29" s="10">
        <f>(NBS_comp_mm_LandPrc!K29 / 1000) * Area!$G$14 / (Days!K29*86400)</f>
        <v>469.47848864994006</v>
      </c>
      <c r="L29" s="10">
        <f>(NBS_comp_mm_LandPrc!L29 / 1000) * Area!$G$14 / (Days!L29*86400)</f>
        <v>1815.1197839506174</v>
      </c>
      <c r="M29" s="10">
        <f>(NBS_comp_mm_LandPrc!M29 / 1000) * Area!$G$14 / (Days!M29*86400)</f>
        <v>2127.2639068100357</v>
      </c>
      <c r="N29" s="10">
        <f t="shared" si="0"/>
        <v>1732.636794992836</v>
      </c>
    </row>
    <row r="30" spans="1:14">
      <c r="A30">
        <v>1973</v>
      </c>
      <c r="B30" s="10">
        <f>(NBS_comp_mm_LandPrc!B30 / 1000) * Area!$G$14 / (Days!B30*86400)</f>
        <v>1600.9305615292715</v>
      </c>
      <c r="C30" s="10">
        <f>(NBS_comp_mm_LandPrc!C30 / 1000) * Area!$G$14 / (Days!C30*86400)</f>
        <v>1428.3249404761902</v>
      </c>
      <c r="D30" s="10">
        <f>(NBS_comp_mm_LandPrc!D30 / 1000) * Area!$G$14 / (Days!D30*86400)</f>
        <v>3277.9306630824371</v>
      </c>
      <c r="E30" s="10">
        <f>(NBS_comp_mm_LandPrc!E30 / 1000) * Area!$G$14 / (Days!E30*86400)</f>
        <v>3041.67475308642</v>
      </c>
      <c r="F30" s="10">
        <f>(NBS_comp_mm_LandPrc!F30 / 1000) * Area!$G$14 / (Days!F30*86400)</f>
        <v>2046.1293428912788</v>
      </c>
      <c r="G30" s="10">
        <f>(NBS_comp_mm_LandPrc!G30 / 1000) * Area!$G$14 / (Days!G30*86400)</f>
        <v>1422.14262345679</v>
      </c>
      <c r="H30" s="10">
        <f>(NBS_comp_mm_LandPrc!H30 / 1000) * Area!$G$14 / (Days!H30*86400)</f>
        <v>690.37432497013151</v>
      </c>
      <c r="I30" s="10">
        <f>(NBS_comp_mm_LandPrc!I30 / 1000) * Area!$G$14 / (Days!I30*86400)</f>
        <v>479.8916009557945</v>
      </c>
      <c r="J30" s="10">
        <f>(NBS_comp_mm_LandPrc!J30 / 1000) * Area!$G$14 / (Days!J30*86400)</f>
        <v>178.24688271604936</v>
      </c>
      <c r="K30" s="10">
        <f>(NBS_comp_mm_LandPrc!K30 / 1000) * Area!$G$14 / (Days!K30*86400)</f>
        <v>500.25167861409795</v>
      </c>
      <c r="L30" s="10">
        <f>(NBS_comp_mm_LandPrc!L30 / 1000) * Area!$G$14 / (Days!L30*86400)</f>
        <v>828.13126543209876</v>
      </c>
      <c r="M30" s="10">
        <f>(NBS_comp_mm_LandPrc!M30 / 1000) * Area!$G$14 / (Days!M30*86400)</f>
        <v>1600.5245639187578</v>
      </c>
      <c r="N30" s="10">
        <f t="shared" si="0"/>
        <v>1424.5461000941098</v>
      </c>
    </row>
    <row r="31" spans="1:14">
      <c r="A31">
        <v>1974</v>
      </c>
      <c r="B31" s="10">
        <f>(NBS_comp_mm_LandPrc!B31 / 1000) * Area!$G$14 / (Days!B31*86400)</f>
        <v>1440.2322281959378</v>
      </c>
      <c r="C31" s="10">
        <f>(NBS_comp_mm_LandPrc!C31 / 1000) * Area!$G$14 / (Days!C31*86400)</f>
        <v>1122.2426322751321</v>
      </c>
      <c r="D31" s="10">
        <f>(NBS_comp_mm_LandPrc!D31 / 1000) * Area!$G$14 / (Days!D31*86400)</f>
        <v>1974.4320071684588</v>
      </c>
      <c r="E31" s="10">
        <f>(NBS_comp_mm_LandPrc!E31 / 1000) * Area!$G$14 / (Days!E31*86400)</f>
        <v>3203.0571913580243</v>
      </c>
      <c r="F31" s="10">
        <f>(NBS_comp_mm_LandPrc!F31 / 1000) * Area!$G$14 / (Days!F31*86400)</f>
        <v>2673.3439605734761</v>
      </c>
      <c r="G31" s="10">
        <f>(NBS_comp_mm_LandPrc!G31 / 1000) * Area!$G$14 / (Days!G31*86400)</f>
        <v>1364.588827160494</v>
      </c>
      <c r="H31" s="10">
        <f>(NBS_comp_mm_LandPrc!H31 / 1000) * Area!$G$14 / (Days!H31*86400)</f>
        <v>1073.2672281959376</v>
      </c>
      <c r="I31" s="10">
        <f>(NBS_comp_mm_LandPrc!I31 / 1000) * Area!$G$14 / (Days!I31*86400)</f>
        <v>754.71375149342896</v>
      </c>
      <c r="J31" s="10">
        <f>(NBS_comp_mm_LandPrc!J31 / 1000) * Area!$G$14 / (Days!J31*86400)</f>
        <v>335.04459876543217</v>
      </c>
      <c r="K31" s="10">
        <f>(NBS_comp_mm_LandPrc!K31 / 1000) * Area!$G$14 / (Days!K31*86400)</f>
        <v>117.6270250896057</v>
      </c>
      <c r="L31" s="10">
        <f>(NBS_comp_mm_LandPrc!L31 / 1000) * Area!$G$14 / (Days!L31*86400)</f>
        <v>1250.3678395061729</v>
      </c>
      <c r="M31" s="10">
        <f>(NBS_comp_mm_LandPrc!M31 / 1000) * Area!$G$14 / (Days!M31*86400)</f>
        <v>1339.5130227001196</v>
      </c>
      <c r="N31" s="10">
        <f t="shared" si="0"/>
        <v>1387.3691927068519</v>
      </c>
    </row>
    <row r="32" spans="1:14">
      <c r="A32">
        <v>1975</v>
      </c>
      <c r="B32" s="10">
        <f>(NBS_comp_mm_LandPrc!B32 / 1000) * Area!$G$14 / (Days!B32*86400)</f>
        <v>1124.5571565113498</v>
      </c>
      <c r="C32" s="10">
        <f>(NBS_comp_mm_LandPrc!C32 / 1000) * Area!$G$14 / (Days!C32*86400)</f>
        <v>1537.9785780423276</v>
      </c>
      <c r="D32" s="10">
        <f>(NBS_comp_mm_LandPrc!D32 / 1000) * Area!$G$14 / (Days!D32*86400)</f>
        <v>2230.1331839904419</v>
      </c>
      <c r="E32" s="10">
        <f>(NBS_comp_mm_LandPrc!E32 / 1000) * Area!$G$14 / (Days!E32*86400)</f>
        <v>2359.4771913580248</v>
      </c>
      <c r="F32" s="10">
        <f>(NBS_comp_mm_LandPrc!F32 / 1000) * Area!$G$14 / (Days!F32*86400)</f>
        <v>1637.6178673835125</v>
      </c>
      <c r="G32" s="10">
        <f>(NBS_comp_mm_LandPrc!G32 / 1000) * Area!$G$14 / (Days!G32*86400)</f>
        <v>1344.5595061728397</v>
      </c>
      <c r="H32" s="10">
        <f>(NBS_comp_mm_LandPrc!H32 / 1000) * Area!$G$14 / (Days!H32*86400)</f>
        <v>803.49606332138592</v>
      </c>
      <c r="I32" s="10">
        <f>(NBS_comp_mm_LandPrc!I32 / 1000) * Area!$G$14 / (Days!I32*86400)</f>
        <v>571.86447431302258</v>
      </c>
      <c r="J32" s="10">
        <f>(NBS_comp_mm_LandPrc!J32 / 1000) * Area!$G$14 / (Days!J32*86400)</f>
        <v>1171.0216666666665</v>
      </c>
      <c r="K32" s="10">
        <f>(NBS_comp_mm_LandPrc!K32 / 1000) * Area!$G$14 / (Days!K32*86400)</f>
        <v>881.29410991636803</v>
      </c>
      <c r="L32" s="10">
        <f>(NBS_comp_mm_LandPrc!L32 / 1000) * Area!$G$14 / (Days!L32*86400)</f>
        <v>985.13993827160493</v>
      </c>
      <c r="M32" s="10">
        <f>(NBS_comp_mm_LandPrc!M32 / 1000) * Area!$G$14 / (Days!M32*86400)</f>
        <v>967.29752688172039</v>
      </c>
      <c r="N32" s="10">
        <f t="shared" si="0"/>
        <v>1301.203105235772</v>
      </c>
    </row>
    <row r="33" spans="1:14">
      <c r="A33">
        <v>1976</v>
      </c>
      <c r="B33" s="10">
        <f>(NBS_comp_mm_LandPrc!B33 / 1000) * Area!$G$14 / (Days!B33*86400)</f>
        <v>672.00600955794516</v>
      </c>
      <c r="C33" s="10">
        <f>(NBS_comp_mm_LandPrc!C33 / 1000) * Area!$G$14 / (Days!C33*86400)</f>
        <v>2417.4737356321839</v>
      </c>
      <c r="D33" s="10">
        <f>(NBS_comp_mm_LandPrc!D33 / 1000) * Area!$G$14 / (Days!D33*86400)</f>
        <v>3778.1609498207886</v>
      </c>
      <c r="E33" s="10">
        <f>(NBS_comp_mm_LandPrc!E33 / 1000) * Area!$G$14 / (Days!E33*86400)</f>
        <v>2992.0275617283951</v>
      </c>
      <c r="F33" s="10">
        <f>(NBS_comp_mm_LandPrc!F33 / 1000) * Area!$G$14 / (Days!F33*86400)</f>
        <v>2759.1502329749105</v>
      </c>
      <c r="G33" s="10">
        <f>(NBS_comp_mm_LandPrc!G33 / 1000) * Area!$G$14 / (Days!G33*86400)</f>
        <v>1789.6008641975309</v>
      </c>
      <c r="H33" s="10">
        <f>(NBS_comp_mm_LandPrc!H33 / 1000) * Area!$G$14 / (Days!H33*86400)</f>
        <v>1310.73756869773</v>
      </c>
      <c r="I33" s="10">
        <f>(NBS_comp_mm_LandPrc!I33 / 1000) * Area!$G$14 / (Days!I33*86400)</f>
        <v>877.76058542413364</v>
      </c>
      <c r="J33" s="10">
        <f>(NBS_comp_mm_LandPrc!J33 / 1000) * Area!$G$14 / (Days!J33*86400)</f>
        <v>652.48592592592581</v>
      </c>
      <c r="K33" s="10">
        <f>(NBS_comp_mm_LandPrc!K33 / 1000) * Area!$G$14 / (Days!K33*86400)</f>
        <v>1294.1135125448029</v>
      </c>
      <c r="L33" s="10">
        <f>(NBS_comp_mm_LandPrc!L33 / 1000) * Area!$G$14 / (Days!L33*86400)</f>
        <v>485.67941358024672</v>
      </c>
      <c r="M33" s="10">
        <f>(NBS_comp_mm_LandPrc!M33 / 1000) * Area!$G$14 / (Days!M33*86400)</f>
        <v>271.06812425328559</v>
      </c>
      <c r="N33" s="10">
        <f t="shared" si="0"/>
        <v>1608.3553736948231</v>
      </c>
    </row>
    <row r="34" spans="1:14">
      <c r="A34">
        <v>1977</v>
      </c>
      <c r="B34" s="10">
        <f>(NBS_comp_mm_LandPrc!B34 / 1000) * Area!$G$14 / (Days!B34*86400)</f>
        <v>249.17713261648746</v>
      </c>
      <c r="C34" s="10">
        <f>(NBS_comp_mm_LandPrc!C34 / 1000) * Area!$G$14 / (Days!C34*86400)</f>
        <v>674.33166005291014</v>
      </c>
      <c r="D34" s="10">
        <f>(NBS_comp_mm_LandPrc!D34 / 1000) * Area!$G$14 / (Days!D34*86400)</f>
        <v>3542.410615292712</v>
      </c>
      <c r="E34" s="10">
        <f>(NBS_comp_mm_LandPrc!E34 / 1000) * Area!$G$14 / (Days!E34*86400)</f>
        <v>2640.8418518518524</v>
      </c>
      <c r="F34" s="10">
        <f>(NBS_comp_mm_LandPrc!F34 / 1000) * Area!$G$14 / (Days!F34*86400)</f>
        <v>943.2030167264038</v>
      </c>
      <c r="G34" s="10">
        <f>(NBS_comp_mm_LandPrc!G34 / 1000) * Area!$G$14 / (Days!G34*86400)</f>
        <v>786.38845679012331</v>
      </c>
      <c r="H34" s="10">
        <f>(NBS_comp_mm_LandPrc!H34 / 1000) * Area!$G$14 / (Days!H34*86400)</f>
        <v>825.63151135005978</v>
      </c>
      <c r="I34" s="10">
        <f>(NBS_comp_mm_LandPrc!I34 / 1000) * Area!$G$14 / (Days!I34*86400)</f>
        <v>1256.9046236559138</v>
      </c>
      <c r="J34" s="10">
        <f>(NBS_comp_mm_LandPrc!J34 / 1000) * Area!$G$14 / (Days!J34*86400)</f>
        <v>1965.8084259259256</v>
      </c>
      <c r="K34" s="10">
        <f>(NBS_comp_mm_LandPrc!K34 / 1000) * Area!$G$14 / (Days!K34*86400)</f>
        <v>1841.5044265232975</v>
      </c>
      <c r="L34" s="10">
        <f>(NBS_comp_mm_LandPrc!L34 / 1000) * Area!$G$14 / (Days!L34*86400)</f>
        <v>2033.7408333333333</v>
      </c>
      <c r="M34" s="10">
        <f>(NBS_comp_mm_LandPrc!M34 / 1000) * Area!$G$14 / (Days!M34*86400)</f>
        <v>2216.6792114695345</v>
      </c>
      <c r="N34" s="10">
        <f t="shared" si="0"/>
        <v>1581.3851471323796</v>
      </c>
    </row>
    <row r="35" spans="1:14">
      <c r="A35">
        <v>1978</v>
      </c>
      <c r="B35" s="10">
        <f>(NBS_comp_mm_LandPrc!B35 / 1000) * Area!$G$14 / (Days!B35*86400)</f>
        <v>1954.9793608124253</v>
      </c>
      <c r="C35" s="10">
        <f>(NBS_comp_mm_LandPrc!C35 / 1000) * Area!$G$14 / (Days!C35*86400)</f>
        <v>915.02254629629624</v>
      </c>
      <c r="D35" s="10">
        <f>(NBS_comp_mm_LandPrc!D35 / 1000) * Area!$G$14 / (Days!D35*86400)</f>
        <v>1995.0939486260449</v>
      </c>
      <c r="E35" s="10">
        <f>(NBS_comp_mm_LandPrc!E35 / 1000) * Area!$G$14 / (Days!E35*86400)</f>
        <v>3849.6348148148154</v>
      </c>
      <c r="F35" s="10">
        <f>(NBS_comp_mm_LandPrc!F35 / 1000) * Area!$G$14 / (Days!F35*86400)</f>
        <v>1772.6233154121865</v>
      </c>
      <c r="G35" s="10">
        <f>(NBS_comp_mm_LandPrc!G35 / 1000) * Area!$G$14 / (Days!G35*86400)</f>
        <v>925.36246913580248</v>
      </c>
      <c r="H35" s="10">
        <f>(NBS_comp_mm_LandPrc!H35 / 1000) * Area!$G$14 / (Days!H35*86400)</f>
        <v>590.5000119474314</v>
      </c>
      <c r="I35" s="10">
        <f>(NBS_comp_mm_LandPrc!I35 / 1000) * Area!$G$14 / (Days!I35*86400)</f>
        <v>792.08484468339293</v>
      </c>
      <c r="J35" s="10">
        <f>(NBS_comp_mm_LandPrc!J35 / 1000) * Area!$G$14 / (Days!J35*86400)</f>
        <v>709.39395061728408</v>
      </c>
      <c r="K35" s="10">
        <f>(NBS_comp_mm_LandPrc!K35 / 1000) * Area!$G$14 / (Days!K35*86400)</f>
        <v>486.15912186379927</v>
      </c>
      <c r="L35" s="10">
        <f>(NBS_comp_mm_LandPrc!L35 / 1000) * Area!$G$14 / (Days!L35*86400)</f>
        <v>326.57296296296289</v>
      </c>
      <c r="M35" s="10">
        <f>(NBS_comp_mm_LandPrc!M35 / 1000) * Area!$G$14 / (Days!M35*86400)</f>
        <v>690.29414575866201</v>
      </c>
      <c r="N35" s="10">
        <f t="shared" si="0"/>
        <v>1250.6434577442587</v>
      </c>
    </row>
    <row r="36" spans="1:14">
      <c r="A36">
        <v>1979</v>
      </c>
      <c r="B36" s="10">
        <f>(NBS_comp_mm_LandPrc!B36 / 1000) * Area!$G$14 / (Days!B36*86400)</f>
        <v>1704.8067741935488</v>
      </c>
      <c r="C36" s="10">
        <f>(NBS_comp_mm_LandPrc!C36 / 1000) * Area!$G$14 / (Days!C36*86400)</f>
        <v>852.34717592592585</v>
      </c>
      <c r="D36" s="10">
        <f>(NBS_comp_mm_LandPrc!D36 / 1000) * Area!$G$14 / (Days!D36*86400)</f>
        <v>3566.5428494623648</v>
      </c>
      <c r="E36" s="10">
        <f>(NBS_comp_mm_LandPrc!E36 / 1000) * Area!$G$14 / (Days!E36*86400)</f>
        <v>3279.2798148148145</v>
      </c>
      <c r="F36" s="10">
        <f>(NBS_comp_mm_LandPrc!F36 / 1000) * Area!$G$14 / (Days!F36*86400)</f>
        <v>1663.3863321385902</v>
      </c>
      <c r="G36" s="10">
        <f>(NBS_comp_mm_LandPrc!G36 / 1000) * Area!$G$14 / (Days!G36*86400)</f>
        <v>947.59015432098761</v>
      </c>
      <c r="H36" s="10">
        <f>(NBS_comp_mm_LandPrc!H36 / 1000) * Area!$G$14 / (Days!H36*86400)</f>
        <v>583.77677419354825</v>
      </c>
      <c r="I36" s="10">
        <f>(NBS_comp_mm_LandPrc!I36 / 1000) * Area!$G$14 / (Days!I36*86400)</f>
        <v>785.81381123058543</v>
      </c>
      <c r="J36" s="10">
        <f>(NBS_comp_mm_LandPrc!J36 / 1000) * Area!$G$14 / (Days!J36*86400)</f>
        <v>856.20774691358019</v>
      </c>
      <c r="K36" s="10">
        <f>(NBS_comp_mm_LandPrc!K36 / 1000) * Area!$G$14 / (Days!K36*86400)</f>
        <v>873.15086618876921</v>
      </c>
      <c r="L36" s="10">
        <f>(NBS_comp_mm_LandPrc!L36 / 1000) * Area!$G$14 / (Days!L36*86400)</f>
        <v>1422.0658950617285</v>
      </c>
      <c r="M36" s="10">
        <f>(NBS_comp_mm_LandPrc!M36 / 1000) * Area!$G$14 / (Days!M36*86400)</f>
        <v>1432.2091099163679</v>
      </c>
      <c r="N36" s="10">
        <f t="shared" si="0"/>
        <v>1497.2647753634008</v>
      </c>
    </row>
    <row r="37" spans="1:14">
      <c r="A37">
        <v>1980</v>
      </c>
      <c r="B37" s="10">
        <f>(NBS_comp_mm_LandPrc!B37 / 1000) * Area!$G$14 / (Days!B37*86400)</f>
        <v>567.71438470728788</v>
      </c>
      <c r="C37" s="10">
        <f>(NBS_comp_mm_LandPrc!C37 / 1000) * Area!$G$14 / (Days!C37*86400)</f>
        <v>74.311704980842919</v>
      </c>
      <c r="D37" s="10">
        <f>(NBS_comp_mm_LandPrc!D37 / 1000) * Area!$G$14 / (Days!D37*86400)</f>
        <v>2323.3699044205491</v>
      </c>
      <c r="E37" s="10">
        <f>(NBS_comp_mm_LandPrc!E37 / 1000) * Area!$G$14 / (Days!E37*86400)</f>
        <v>3234.3399382716048</v>
      </c>
      <c r="F37" s="10">
        <f>(NBS_comp_mm_LandPrc!F37 / 1000) * Area!$G$14 / (Days!F37*86400)</f>
        <v>1110.7652090800477</v>
      </c>
      <c r="G37" s="10">
        <f>(NBS_comp_mm_LandPrc!G37 / 1000) * Area!$G$14 / (Days!G37*86400)</f>
        <v>1318.0502777777779</v>
      </c>
      <c r="H37" s="10">
        <f>(NBS_comp_mm_LandPrc!H37 / 1000) * Area!$G$14 / (Days!H37*86400)</f>
        <v>1146.7526941457588</v>
      </c>
      <c r="I37" s="10">
        <f>(NBS_comp_mm_LandPrc!I37 / 1000) * Area!$G$14 / (Days!I37*86400)</f>
        <v>575.5973118279569</v>
      </c>
      <c r="J37" s="10">
        <f>(NBS_comp_mm_LandPrc!J37 / 1000) * Area!$G$14 / (Days!J37*86400)</f>
        <v>328.27851851851858</v>
      </c>
      <c r="K37" s="10">
        <f>(NBS_comp_mm_LandPrc!K37 / 1000) * Area!$G$14 / (Days!K37*86400)</f>
        <v>568.96164277180435</v>
      </c>
      <c r="L37" s="10">
        <f>(NBS_comp_mm_LandPrc!L37 / 1000) * Area!$G$14 / (Days!L37*86400)</f>
        <v>777.25657407407414</v>
      </c>
      <c r="M37" s="10">
        <f>(NBS_comp_mm_LandPrc!M37 / 1000) * Area!$G$14 / (Days!M37*86400)</f>
        <v>984.84587813620067</v>
      </c>
      <c r="N37" s="10">
        <f t="shared" si="0"/>
        <v>1084.1870032260351</v>
      </c>
    </row>
    <row r="38" spans="1:14">
      <c r="A38">
        <v>1981</v>
      </c>
      <c r="B38" s="10">
        <f>(NBS_comp_mm_LandPrc!B38 / 1000) * Area!$G$14 / (Days!B38*86400)</f>
        <v>202.28289725209081</v>
      </c>
      <c r="C38" s="10">
        <f>(NBS_comp_mm_LandPrc!C38 / 1000) * Area!$G$14 / (Days!C38*86400)</f>
        <v>3000.1032473544983</v>
      </c>
      <c r="D38" s="10">
        <f>(NBS_comp_mm_LandPrc!D38 / 1000) * Area!$G$14 / (Days!D38*86400)</f>
        <v>1456.5372222222222</v>
      </c>
      <c r="E38" s="10">
        <f>(NBS_comp_mm_LandPrc!E38 / 1000) * Area!$G$14 / (Days!E38*86400)</f>
        <v>1660.8148148148148</v>
      </c>
      <c r="F38" s="10">
        <f>(NBS_comp_mm_LandPrc!F38 / 1000) * Area!$G$14 / (Days!F38*86400)</f>
        <v>1365.2903524492235</v>
      </c>
      <c r="G38" s="10">
        <f>(NBS_comp_mm_LandPrc!G38 / 1000) * Area!$G$14 / (Days!G38*86400)</f>
        <v>1304.0825925925926</v>
      </c>
      <c r="H38" s="10">
        <f>(NBS_comp_mm_LandPrc!H38 / 1000) * Area!$G$14 / (Days!H38*86400)</f>
        <v>1149.947395459976</v>
      </c>
      <c r="I38" s="10">
        <f>(NBS_comp_mm_LandPrc!I38 / 1000) * Area!$G$14 / (Days!I38*86400)</f>
        <v>1265.1005913978493</v>
      </c>
      <c r="J38" s="10">
        <f>(NBS_comp_mm_LandPrc!J38 / 1000) * Area!$G$14 / (Days!J38*86400)</f>
        <v>1591.3477160493824</v>
      </c>
      <c r="K38" s="10">
        <f>(NBS_comp_mm_LandPrc!K38 / 1000) * Area!$G$14 / (Days!K38*86400)</f>
        <v>1639.9013859020306</v>
      </c>
      <c r="L38" s="10">
        <f>(NBS_comp_mm_LandPrc!L38 / 1000) * Area!$G$14 / (Days!L38*86400)</f>
        <v>1614.3744444444442</v>
      </c>
      <c r="M38" s="10">
        <f>(NBS_comp_mm_LandPrc!M38 / 1000) * Area!$G$14 / (Days!M38*86400)</f>
        <v>724.39184587813634</v>
      </c>
      <c r="N38" s="10">
        <f t="shared" si="0"/>
        <v>1414.5145421514383</v>
      </c>
    </row>
    <row r="39" spans="1:14">
      <c r="A39">
        <v>1982</v>
      </c>
      <c r="B39" s="10">
        <f>(NBS_comp_mm_LandPrc!B39 / 1000) * Area!$G$14 / (Days!B39*86400)</f>
        <v>558.93238351254502</v>
      </c>
      <c r="C39" s="10">
        <f>(NBS_comp_mm_LandPrc!C39 / 1000) * Area!$G$14 / (Days!C39*86400)</f>
        <v>706.52509259259273</v>
      </c>
      <c r="D39" s="10">
        <f>(NBS_comp_mm_LandPrc!D39 / 1000) * Area!$G$14 / (Days!D39*86400)</f>
        <v>2252.3013500597372</v>
      </c>
      <c r="E39" s="10">
        <f>(NBS_comp_mm_LandPrc!E39 / 1000) * Area!$G$14 / (Days!E39*86400)</f>
        <v>3006.8893518518516</v>
      </c>
      <c r="F39" s="10">
        <f>(NBS_comp_mm_LandPrc!F39 / 1000) * Area!$G$14 / (Days!F39*86400)</f>
        <v>1367.5491875746714</v>
      </c>
      <c r="G39" s="10">
        <f>(NBS_comp_mm_LandPrc!G39 / 1000) * Area!$G$14 / (Days!G39*86400)</f>
        <v>2010.035524691358</v>
      </c>
      <c r="H39" s="10">
        <f>(NBS_comp_mm_LandPrc!H39 / 1000) * Area!$G$14 / (Days!H39*86400)</f>
        <v>874.88162485065709</v>
      </c>
      <c r="I39" s="10">
        <f>(NBS_comp_mm_LandPrc!I39 / 1000) * Area!$G$14 / (Days!I39*86400)</f>
        <v>532.25333930704903</v>
      </c>
      <c r="J39" s="10">
        <f>(NBS_comp_mm_LandPrc!J39 / 1000) * Area!$G$14 / (Days!J39*86400)</f>
        <v>801.9762654320989</v>
      </c>
      <c r="K39" s="10">
        <f>(NBS_comp_mm_LandPrc!K39 / 1000) * Area!$G$14 / (Days!K39*86400)</f>
        <v>393.38435483870956</v>
      </c>
      <c r="L39" s="10">
        <f>(NBS_comp_mm_LandPrc!L39 / 1000) * Area!$G$14 / (Days!L39*86400)</f>
        <v>1614.3419444444446</v>
      </c>
      <c r="M39" s="10">
        <f>(NBS_comp_mm_LandPrc!M39 / 1000) * Area!$G$14 / (Days!M39*86400)</f>
        <v>1650.961696535245</v>
      </c>
      <c r="N39" s="10">
        <f t="shared" si="0"/>
        <v>1314.1693429742468</v>
      </c>
    </row>
    <row r="40" spans="1:14">
      <c r="A40">
        <v>1983</v>
      </c>
      <c r="B40" s="10">
        <f>(NBS_comp_mm_LandPrc!B40 / 1000) * Area!$G$14 / (Days!B40*86400)</f>
        <v>786.05</v>
      </c>
      <c r="C40" s="10">
        <f>(NBS_comp_mm_LandPrc!C40 / 1000) * Area!$G$14 / (Days!C40*86400)</f>
        <v>1028.333333333333</v>
      </c>
      <c r="D40" s="10">
        <f>(NBS_comp_mm_LandPrc!D40 / 1000) * Area!$G$14 / (Days!D40*86400)</f>
        <v>1275.9726164874553</v>
      </c>
      <c r="E40" s="10">
        <f>(NBS_comp_mm_LandPrc!E40 / 1000) * Area!$G$14 / (Days!E40*86400)</f>
        <v>2697.603302469136</v>
      </c>
      <c r="F40" s="10">
        <f>(NBS_comp_mm_LandPrc!F40 / 1000) * Area!$G$14 / (Days!F40*86400)</f>
        <v>2824.3436678614098</v>
      </c>
      <c r="G40" s="10">
        <f>(NBS_comp_mm_LandPrc!G40 / 1000) * Area!$G$14 / (Days!G40*86400)</f>
        <v>927.05537037037038</v>
      </c>
      <c r="H40" s="10">
        <f>(NBS_comp_mm_LandPrc!H40 / 1000) * Area!$G$14 / (Days!H40*86400)</f>
        <v>429.96509557945041</v>
      </c>
      <c r="I40" s="10">
        <f>(NBS_comp_mm_LandPrc!I40 / 1000) * Area!$G$14 / (Days!I40*86400)</f>
        <v>721.07839904420541</v>
      </c>
      <c r="J40" s="10">
        <f>(NBS_comp_mm_LandPrc!J40 / 1000) * Area!$G$14 / (Days!J40*86400)</f>
        <v>58.661944444444515</v>
      </c>
      <c r="K40" s="10">
        <f>(NBS_comp_mm_LandPrc!K40 / 1000) * Area!$G$14 / (Days!K40*86400)</f>
        <v>277.93029868578259</v>
      </c>
      <c r="L40" s="10">
        <f>(NBS_comp_mm_LandPrc!L40 / 1000) * Area!$G$14 / (Days!L40*86400)</f>
        <v>1035.903950617284</v>
      </c>
      <c r="M40" s="10">
        <f>(NBS_comp_mm_LandPrc!M40 / 1000) * Area!$G$14 / (Days!M40*86400)</f>
        <v>1680.1803584229394</v>
      </c>
      <c r="N40" s="10">
        <f t="shared" si="0"/>
        <v>1145.2565281096508</v>
      </c>
    </row>
    <row r="41" spans="1:14">
      <c r="A41">
        <v>1984</v>
      </c>
      <c r="B41" s="10">
        <f>(NBS_comp_mm_LandPrc!B41 / 1000) * Area!$G$14 / (Days!B41*86400)</f>
        <v>390.14007168458772</v>
      </c>
      <c r="C41" s="10">
        <f>(NBS_comp_mm_LandPrc!C41 / 1000) * Area!$G$14 / (Days!C41*86400)</f>
        <v>2502.1162835249038</v>
      </c>
      <c r="D41" s="10">
        <f>(NBS_comp_mm_LandPrc!D41 / 1000) * Area!$G$14 / (Days!D41*86400)</f>
        <v>1671.5154360812428</v>
      </c>
      <c r="E41" s="10">
        <f>(NBS_comp_mm_LandPrc!E41 / 1000) * Area!$G$14 / (Days!E41*86400)</f>
        <v>3392.6406172839506</v>
      </c>
      <c r="F41" s="10">
        <f>(NBS_comp_mm_LandPrc!F41 / 1000) * Area!$G$14 / (Days!F41*86400)</f>
        <v>2637.4841218637994</v>
      </c>
      <c r="G41" s="10">
        <f>(NBS_comp_mm_LandPrc!G41 / 1000) * Area!$G$14 / (Days!G41*86400)</f>
        <v>1371.9148456790126</v>
      </c>
      <c r="H41" s="10">
        <f>(NBS_comp_mm_LandPrc!H41 / 1000) * Area!$G$14 / (Days!H41*86400)</f>
        <v>831.01571684587816</v>
      </c>
      <c r="I41" s="10">
        <f>(NBS_comp_mm_LandPrc!I41 / 1000) * Area!$G$14 / (Days!I41*86400)</f>
        <v>1075.9880585424135</v>
      </c>
      <c r="J41" s="10">
        <f>(NBS_comp_mm_LandPrc!J41 / 1000) * Area!$G$14 / (Days!J41*86400)</f>
        <v>535.95175925925912</v>
      </c>
      <c r="K41" s="10">
        <f>(NBS_comp_mm_LandPrc!K41 / 1000) * Area!$G$14 / (Days!K41*86400)</f>
        <v>263.79376344086035</v>
      </c>
      <c r="L41" s="10">
        <f>(NBS_comp_mm_LandPrc!L41 / 1000) * Area!$G$14 / (Days!L41*86400)</f>
        <v>437.01645061728397</v>
      </c>
      <c r="M41" s="10">
        <f>(NBS_comp_mm_LandPrc!M41 / 1000) * Area!$G$14 / (Days!M41*86400)</f>
        <v>1304.209468339307</v>
      </c>
      <c r="N41" s="10">
        <f t="shared" si="0"/>
        <v>1367.8155494302084</v>
      </c>
    </row>
    <row r="42" spans="1:14">
      <c r="A42">
        <v>1985</v>
      </c>
      <c r="B42" s="10">
        <f>(NBS_comp_mm_LandPrc!B42 / 1000) * Area!$G$14 / (Days!B42*86400)</f>
        <v>948.97503584229412</v>
      </c>
      <c r="C42" s="10">
        <f>(NBS_comp_mm_LandPrc!C42 / 1000) * Area!$G$14 / (Days!C42*86400)</f>
        <v>1625.7630621693124</v>
      </c>
      <c r="D42" s="10">
        <f>(NBS_comp_mm_LandPrc!D42 / 1000) * Area!$G$14 / (Days!D42*86400)</f>
        <v>2792.4564994026282</v>
      </c>
      <c r="E42" s="10">
        <f>(NBS_comp_mm_LandPrc!E42 / 1000) * Area!$G$14 / (Days!E42*86400)</f>
        <v>2252.9533024691359</v>
      </c>
      <c r="F42" s="10">
        <f>(NBS_comp_mm_LandPrc!F42 / 1000) * Area!$G$14 / (Days!F42*86400)</f>
        <v>1213.5716129032257</v>
      </c>
      <c r="G42" s="10">
        <f>(NBS_comp_mm_LandPrc!G42 / 1000) * Area!$G$14 / (Days!G42*86400)</f>
        <v>1023.6070061728395</v>
      </c>
      <c r="H42" s="10">
        <f>(NBS_comp_mm_LandPrc!H42 / 1000) * Area!$G$14 / (Days!H42*86400)</f>
        <v>641.63806451612902</v>
      </c>
      <c r="I42" s="10">
        <f>(NBS_comp_mm_LandPrc!I42 / 1000) * Area!$G$14 / (Days!I42*86400)</f>
        <v>527.32860215053768</v>
      </c>
      <c r="J42" s="10">
        <f>(NBS_comp_mm_LandPrc!J42 / 1000) * Area!$G$14 / (Days!J42*86400)</f>
        <v>893.64543209876547</v>
      </c>
      <c r="K42" s="10">
        <f>(NBS_comp_mm_LandPrc!K42 / 1000) * Area!$G$14 / (Days!K42*86400)</f>
        <v>711.07654121863823</v>
      </c>
      <c r="L42" s="10">
        <f>(NBS_comp_mm_LandPrc!L42 / 1000) * Area!$G$14 / (Days!L42*86400)</f>
        <v>2304.1412654320984</v>
      </c>
      <c r="M42" s="10">
        <f>(NBS_comp_mm_LandPrc!M42 / 1000) * Area!$G$14 / (Days!M42*86400)</f>
        <v>714.15419354838741</v>
      </c>
      <c r="N42" s="10">
        <f t="shared" si="0"/>
        <v>1304.1092181603326</v>
      </c>
    </row>
    <row r="43" spans="1:14">
      <c r="A43">
        <v>1986</v>
      </c>
      <c r="B43" s="10">
        <f>(NBS_comp_mm_LandPrc!B43 / 1000) * Area!$G$14 / (Days!B43*86400)</f>
        <v>941.77543608124301</v>
      </c>
      <c r="C43" s="10">
        <f>(NBS_comp_mm_LandPrc!C43 / 1000) * Area!$G$14 / (Days!C43*86400)</f>
        <v>1035.5038888888889</v>
      </c>
      <c r="D43" s="10">
        <f>(NBS_comp_mm_LandPrc!D43 / 1000) * Area!$G$14 / (Days!D43*86400)</f>
        <v>2544.4791577060937</v>
      </c>
      <c r="E43" s="10">
        <f>(NBS_comp_mm_LandPrc!E43 / 1000) * Area!$G$14 / (Days!E43*86400)</f>
        <v>2272.474907407407</v>
      </c>
      <c r="F43" s="10">
        <f>(NBS_comp_mm_LandPrc!F43 / 1000) * Area!$G$14 / (Days!F43*86400)</f>
        <v>1379.34256869773</v>
      </c>
      <c r="G43" s="10">
        <f>(NBS_comp_mm_LandPrc!G43 / 1000) * Area!$G$14 / (Days!G43*86400)</f>
        <v>1913.5386111111111</v>
      </c>
      <c r="H43" s="10">
        <f>(NBS_comp_mm_LandPrc!H43 / 1000) * Area!$G$14 / (Days!H43*86400)</f>
        <v>1262.9213142174433</v>
      </c>
      <c r="I43" s="10">
        <f>(NBS_comp_mm_LandPrc!I43 / 1000) * Area!$G$14 / (Days!I43*86400)</f>
        <v>1205.556182795699</v>
      </c>
      <c r="J43" s="10">
        <f>(NBS_comp_mm_LandPrc!J43 / 1000) * Area!$G$14 / (Days!J43*86400)</f>
        <v>1613.9256790123457</v>
      </c>
      <c r="K43" s="10">
        <f>(NBS_comp_mm_LandPrc!K43 / 1000) * Area!$G$14 / (Days!K43*86400)</f>
        <v>1599.8275448028671</v>
      </c>
      <c r="L43" s="10">
        <f>(NBS_comp_mm_LandPrc!L43 / 1000) * Area!$G$14 / (Days!L43*86400)</f>
        <v>858.33410493827159</v>
      </c>
      <c r="M43" s="10">
        <f>(NBS_comp_mm_LandPrc!M43 / 1000) * Area!$G$14 / (Days!M43*86400)</f>
        <v>1573.2330824372759</v>
      </c>
      <c r="N43" s="10">
        <f t="shared" si="0"/>
        <v>1516.7427065080312</v>
      </c>
    </row>
    <row r="44" spans="1:14">
      <c r="A44">
        <v>1987</v>
      </c>
      <c r="B44" s="10">
        <f>(NBS_comp_mm_LandPrc!B44 / 1000) * Area!$G$14 / (Days!B44*86400)</f>
        <v>701.23342293906842</v>
      </c>
      <c r="C44" s="10">
        <f>(NBS_comp_mm_LandPrc!C44 / 1000) * Area!$G$14 / (Days!C44*86400)</f>
        <v>259.05730158730159</v>
      </c>
      <c r="D44" s="10">
        <f>(NBS_comp_mm_LandPrc!D44 / 1000) * Area!$G$14 / (Days!D44*86400)</f>
        <v>1958.3138530465942</v>
      </c>
      <c r="E44" s="10">
        <f>(NBS_comp_mm_LandPrc!E44 / 1000) * Area!$G$14 / (Days!E44*86400)</f>
        <v>2728.8798765432098</v>
      </c>
      <c r="F44" s="10">
        <f>(NBS_comp_mm_LandPrc!F44 / 1000) * Area!$G$14 / (Days!F44*86400)</f>
        <v>726.16330943847072</v>
      </c>
      <c r="G44" s="10">
        <f>(NBS_comp_mm_LandPrc!G44 / 1000) * Area!$G$14 / (Days!G44*86400)</f>
        <v>1204.9903395061726</v>
      </c>
      <c r="H44" s="10">
        <f>(NBS_comp_mm_LandPrc!H44 / 1000) * Area!$G$14 / (Days!H44*86400)</f>
        <v>880.75086618876946</v>
      </c>
      <c r="I44" s="10">
        <f>(NBS_comp_mm_LandPrc!I44 / 1000) * Area!$G$14 / (Days!I44*86400)</f>
        <v>271.53203106332143</v>
      </c>
      <c r="J44" s="10">
        <f>(NBS_comp_mm_LandPrc!J44 / 1000) * Area!$G$14 / (Days!J44*86400)</f>
        <v>944.14750000000004</v>
      </c>
      <c r="K44" s="10">
        <f>(NBS_comp_mm_LandPrc!K44 / 1000) * Area!$G$14 / (Days!K44*86400)</f>
        <v>402.17453405017932</v>
      </c>
      <c r="L44" s="10">
        <f>(NBS_comp_mm_LandPrc!L44 / 1000) * Area!$G$14 / (Days!L44*86400)</f>
        <v>929.87280864197544</v>
      </c>
      <c r="M44" s="10">
        <f>(NBS_comp_mm_LandPrc!M44 / 1000) * Area!$G$14 / (Days!M44*86400)</f>
        <v>1219.9010633213859</v>
      </c>
      <c r="N44" s="10">
        <f t="shared" si="0"/>
        <v>1018.9180755272041</v>
      </c>
    </row>
    <row r="45" spans="1:14">
      <c r="A45">
        <v>1988</v>
      </c>
      <c r="B45" s="10">
        <f>(NBS_comp_mm_LandPrc!B45 / 1000) * Area!$G$14 / (Days!B45*86400)</f>
        <v>180.02608721624847</v>
      </c>
      <c r="C45" s="10">
        <f>(NBS_comp_mm_LandPrc!C45 / 1000) * Area!$G$14 / (Days!C45*86400)</f>
        <v>917.91111749680715</v>
      </c>
      <c r="D45" s="10">
        <f>(NBS_comp_mm_LandPrc!D45 / 1000) * Area!$G$14 / (Days!D45*86400)</f>
        <v>1293.1708661887694</v>
      </c>
      <c r="E45" s="10">
        <f>(NBS_comp_mm_LandPrc!E45 / 1000) * Area!$G$14 / (Days!E45*86400)</f>
        <v>2049.0845370370375</v>
      </c>
      <c r="F45" s="10">
        <f>(NBS_comp_mm_LandPrc!F45 / 1000) * Area!$G$14 / (Days!F45*86400)</f>
        <v>1328.8507467144564</v>
      </c>
      <c r="G45" s="10">
        <f>(NBS_comp_mm_LandPrc!G45 / 1000) * Area!$G$14 / (Days!G45*86400)</f>
        <v>417.59712962962965</v>
      </c>
      <c r="H45" s="10">
        <f>(NBS_comp_mm_LandPrc!H45 / 1000) * Area!$G$14 / (Days!H45*86400)</f>
        <v>841.3241039426523</v>
      </c>
      <c r="I45" s="10">
        <f>(NBS_comp_mm_LandPrc!I45 / 1000) * Area!$G$14 / (Days!I45*86400)</f>
        <v>400.42447431302276</v>
      </c>
      <c r="J45" s="10">
        <f>(NBS_comp_mm_LandPrc!J45 / 1000) * Area!$G$14 / (Days!J45*86400)</f>
        <v>210.46083333333328</v>
      </c>
      <c r="K45" s="10">
        <f>(NBS_comp_mm_LandPrc!K45 / 1000) * Area!$G$14 / (Days!K45*86400)</f>
        <v>534.0003942652329</v>
      </c>
      <c r="L45" s="10">
        <f>(NBS_comp_mm_LandPrc!L45 / 1000) * Area!$G$14 / (Days!L45*86400)</f>
        <v>1385.5498148148149</v>
      </c>
      <c r="M45" s="10">
        <f>(NBS_comp_mm_LandPrc!M45 / 1000) * Area!$G$14 / (Days!M45*86400)</f>
        <v>106.98061529271197</v>
      </c>
      <c r="N45" s="10">
        <f t="shared" si="0"/>
        <v>805.44839335372637</v>
      </c>
    </row>
    <row r="46" spans="1:14">
      <c r="A46">
        <v>1989</v>
      </c>
      <c r="B46" s="10">
        <f>(NBS_comp_mm_LandPrc!B46 / 1000) * Area!$G$14 / (Days!B46*86400)</f>
        <v>283.95491636798084</v>
      </c>
      <c r="C46" s="10">
        <f>(NBS_comp_mm_LandPrc!C46 / 1000) * Area!$G$14 / (Days!C46*86400)</f>
        <v>333.29583333333335</v>
      </c>
      <c r="D46" s="10">
        <f>(NBS_comp_mm_LandPrc!D46 / 1000) * Area!$G$14 / (Days!D46*86400)</f>
        <v>1336.5660095579451</v>
      </c>
      <c r="E46" s="10">
        <f>(NBS_comp_mm_LandPrc!E46 / 1000) * Area!$G$14 / (Days!E46*86400)</f>
        <v>2183.9238580246915</v>
      </c>
      <c r="F46" s="10">
        <f>(NBS_comp_mm_LandPrc!F46 / 1000) * Area!$G$14 / (Days!F46*86400)</f>
        <v>2505.0521863799281</v>
      </c>
      <c r="G46" s="10">
        <f>(NBS_comp_mm_LandPrc!G46 / 1000) * Area!$G$14 / (Days!G46*86400)</f>
        <v>2166.7445370370365</v>
      </c>
      <c r="H46" s="10">
        <f>(NBS_comp_mm_LandPrc!H46 / 1000) * Area!$G$14 / (Days!H46*86400)</f>
        <v>594.86675029868582</v>
      </c>
      <c r="I46" s="10">
        <f>(NBS_comp_mm_LandPrc!I46 / 1000) * Area!$G$14 / (Days!I46*86400)</f>
        <v>512.33849462365595</v>
      </c>
      <c r="J46" s="10">
        <f>(NBS_comp_mm_LandPrc!J46 / 1000) * Area!$G$14 / (Days!J46*86400)</f>
        <v>648.07975308641971</v>
      </c>
      <c r="K46" s="10">
        <f>(NBS_comp_mm_LandPrc!K46 / 1000) * Area!$G$14 / (Days!K46*86400)</f>
        <v>616.86787933094377</v>
      </c>
      <c r="L46" s="10">
        <f>(NBS_comp_mm_LandPrc!L46 / 1000) * Area!$G$14 / (Days!L46*86400)</f>
        <v>1347.4043827160497</v>
      </c>
      <c r="M46" s="10">
        <f>(NBS_comp_mm_LandPrc!M46 / 1000) * Area!$G$14 / (Days!M46*86400)</f>
        <v>-42.485400238948728</v>
      </c>
      <c r="N46" s="10">
        <f t="shared" si="0"/>
        <v>1040.5507667098102</v>
      </c>
    </row>
    <row r="47" spans="1:14">
      <c r="A47">
        <v>1990</v>
      </c>
      <c r="B47" s="10">
        <f>(NBS_comp_mm_LandPrc!B47 / 1000) * Area!$G$14 / (Days!B47*86400)</f>
        <v>1578.3673476702509</v>
      </c>
      <c r="C47" s="10">
        <f>(NBS_comp_mm_LandPrc!C47 / 1000) * Area!$G$14 / (Days!C47*86400)</f>
        <v>2173.9766865079364</v>
      </c>
      <c r="D47" s="10">
        <f>(NBS_comp_mm_LandPrc!D47 / 1000) * Area!$G$14 / (Days!D47*86400)</f>
        <v>2265.5713679808846</v>
      </c>
      <c r="E47" s="10">
        <f>(NBS_comp_mm_LandPrc!E47 / 1000) * Area!$G$14 / (Days!E47*86400)</f>
        <v>2848.1835802469145</v>
      </c>
      <c r="F47" s="10">
        <f>(NBS_comp_mm_LandPrc!F47 / 1000) * Area!$G$14 / (Days!F47*86400)</f>
        <v>2650.9850597371565</v>
      </c>
      <c r="G47" s="10">
        <f>(NBS_comp_mm_LandPrc!G47 / 1000) * Area!$G$14 / (Days!G47*86400)</f>
        <v>1246.5601234567901</v>
      </c>
      <c r="H47" s="10">
        <f>(NBS_comp_mm_LandPrc!H47 / 1000) * Area!$G$14 / (Days!H47*86400)</f>
        <v>905.43124850657114</v>
      </c>
      <c r="I47" s="10">
        <f>(NBS_comp_mm_LandPrc!I47 / 1000) * Area!$G$14 / (Days!I47*86400)</f>
        <v>497.26093787335725</v>
      </c>
      <c r="J47" s="10">
        <f>(NBS_comp_mm_LandPrc!J47 / 1000) * Area!$G$14 / (Days!J47*86400)</f>
        <v>133.92138888888888</v>
      </c>
      <c r="K47" s="10">
        <f>(NBS_comp_mm_LandPrc!K47 / 1000) * Area!$G$14 / (Days!K47*86400)</f>
        <v>1447.6901851851853</v>
      </c>
      <c r="L47" s="10">
        <f>(NBS_comp_mm_LandPrc!L47 / 1000) * Area!$G$14 / (Days!L47*86400)</f>
        <v>917.39212962962949</v>
      </c>
      <c r="M47" s="10">
        <f>(NBS_comp_mm_LandPrc!M47 / 1000) * Area!$G$14 / (Days!M47*86400)</f>
        <v>2111.3149103942651</v>
      </c>
      <c r="N47" s="10">
        <f t="shared" si="0"/>
        <v>1564.7212471731521</v>
      </c>
    </row>
    <row r="48" spans="1:14">
      <c r="A48">
        <v>1991</v>
      </c>
      <c r="B48" s="10">
        <f>(NBS_comp_mm_LandPrc!B48 / 1000) * Area!$G$14 / (Days!B48*86400)</f>
        <v>1285.4008124253287</v>
      </c>
      <c r="C48" s="10">
        <f>(NBS_comp_mm_LandPrc!C48 / 1000) * Area!$G$14 / (Days!C48*86400)</f>
        <v>1277.0934193121693</v>
      </c>
      <c r="D48" s="10">
        <f>(NBS_comp_mm_LandPrc!D48 / 1000) * Area!$G$14 / (Days!D48*86400)</f>
        <v>2909.3776941457581</v>
      </c>
      <c r="E48" s="10">
        <f>(NBS_comp_mm_LandPrc!E48 / 1000) * Area!$G$14 / (Days!E48*86400)</f>
        <v>3160.766574074074</v>
      </c>
      <c r="F48" s="10">
        <f>(NBS_comp_mm_LandPrc!F48 / 1000) * Area!$G$14 / (Days!F48*86400)</f>
        <v>1521.567538829152</v>
      </c>
      <c r="G48" s="10">
        <f>(NBS_comp_mm_LandPrc!G48 / 1000) * Area!$G$14 / (Days!G48*86400)</f>
        <v>543.59391975308642</v>
      </c>
      <c r="H48" s="10">
        <f>(NBS_comp_mm_LandPrc!H48 / 1000) * Area!$G$14 / (Days!H48*86400)</f>
        <v>504.49457586618877</v>
      </c>
      <c r="I48" s="10">
        <f>(NBS_comp_mm_LandPrc!I48 / 1000) * Area!$G$14 / (Days!I48*86400)</f>
        <v>472.41921744324969</v>
      </c>
      <c r="J48" s="10">
        <f>(NBS_comp_mm_LandPrc!J48 / 1000) * Area!$G$14 / (Days!J48*86400)</f>
        <v>36.474660493827216</v>
      </c>
      <c r="K48" s="10">
        <f>(NBS_comp_mm_LandPrc!K48 / 1000) * Area!$G$14 / (Days!K48*86400)</f>
        <v>448.66271206690573</v>
      </c>
      <c r="L48" s="10">
        <f>(NBS_comp_mm_LandPrc!L48 / 1000) * Area!$G$14 / (Days!L48*86400)</f>
        <v>312.18456790123463</v>
      </c>
      <c r="M48" s="10">
        <f>(NBS_comp_mm_LandPrc!M48 / 1000) * Area!$G$14 / (Days!M48*86400)</f>
        <v>645.05458183990447</v>
      </c>
      <c r="N48" s="10">
        <f t="shared" si="0"/>
        <v>1093.0908561792401</v>
      </c>
    </row>
    <row r="49" spans="1:14">
      <c r="A49">
        <v>1992</v>
      </c>
      <c r="B49" s="10">
        <f>(NBS_comp_mm_LandPrc!B49 / 1000) * Area!$G$14 / (Days!B49*86400)</f>
        <v>602.10351254480281</v>
      </c>
      <c r="C49" s="10">
        <f>(NBS_comp_mm_LandPrc!C49 / 1000) * Area!$G$14 / (Days!C49*86400)</f>
        <v>784.97843550446987</v>
      </c>
      <c r="D49" s="10">
        <f>(NBS_comp_mm_LandPrc!D49 / 1000) * Area!$G$14 / (Days!D49*86400)</f>
        <v>1854.8000657108719</v>
      </c>
      <c r="E49" s="10">
        <f>(NBS_comp_mm_LandPrc!E49 / 1000) * Area!$G$14 / (Days!E49*86400)</f>
        <v>3123.5287345679012</v>
      </c>
      <c r="F49" s="10">
        <f>(NBS_comp_mm_LandPrc!F49 / 1000) * Area!$G$14 / (Days!F49*86400)</f>
        <v>1757.6781481481482</v>
      </c>
      <c r="G49" s="10">
        <f>(NBS_comp_mm_LandPrc!G49 / 1000) * Area!$G$14 / (Days!G49*86400)</f>
        <v>817.10268518518535</v>
      </c>
      <c r="H49" s="10">
        <f>(NBS_comp_mm_LandPrc!H49 / 1000) * Area!$G$14 / (Days!H49*86400)</f>
        <v>1746.4026403823175</v>
      </c>
      <c r="I49" s="10">
        <f>(NBS_comp_mm_LandPrc!I49 / 1000) * Area!$G$14 / (Days!I49*86400)</f>
        <v>1473.0664695340504</v>
      </c>
      <c r="J49" s="10">
        <f>(NBS_comp_mm_LandPrc!J49 / 1000) * Area!$G$14 / (Days!J49*86400)</f>
        <v>1138.4039197530865</v>
      </c>
      <c r="K49" s="10">
        <f>(NBS_comp_mm_LandPrc!K49 / 1000) * Area!$G$14 / (Days!K49*86400)</f>
        <v>825.63852449223418</v>
      </c>
      <c r="L49" s="10">
        <f>(NBS_comp_mm_LandPrc!L49 / 1000) * Area!$G$14 / (Days!L49*86400)</f>
        <v>2294.8028703703703</v>
      </c>
      <c r="M49" s="10">
        <f>(NBS_comp_mm_LandPrc!M49 / 1000) * Area!$G$14 / (Days!M49*86400)</f>
        <v>1291.6859080047789</v>
      </c>
      <c r="N49" s="10">
        <f t="shared" si="0"/>
        <v>1475.8493261831852</v>
      </c>
    </row>
    <row r="50" spans="1:14">
      <c r="A50">
        <v>1993</v>
      </c>
      <c r="B50" s="10">
        <f>(NBS_comp_mm_LandPrc!B50 / 1000) * Area!$G$14 / (Days!B50*86400)</f>
        <v>2148.3072939068102</v>
      </c>
      <c r="C50" s="10">
        <f>(NBS_comp_mm_LandPrc!C50 / 1000) * Area!$G$14 / (Days!C50*86400)</f>
        <v>755.14263888888911</v>
      </c>
      <c r="D50" s="10">
        <f>(NBS_comp_mm_LandPrc!D50 / 1000) * Area!$G$14 / (Days!D50*86400)</f>
        <v>1516.6501553166072</v>
      </c>
      <c r="E50" s="10">
        <f>(NBS_comp_mm_LandPrc!E50 / 1000) * Area!$G$14 / (Days!E50*86400)</f>
        <v>4968.5702469135795</v>
      </c>
      <c r="F50" s="10">
        <f>(NBS_comp_mm_LandPrc!F50 / 1000) * Area!$G$14 / (Days!F50*86400)</f>
        <v>1738.7364755077658</v>
      </c>
      <c r="G50" s="10">
        <f>(NBS_comp_mm_LandPrc!G50 / 1000) * Area!$G$14 / (Days!G50*86400)</f>
        <v>1611.8340123456792</v>
      </c>
      <c r="H50" s="10">
        <f>(NBS_comp_mm_LandPrc!H50 / 1000) * Area!$G$14 / (Days!H50*86400)</f>
        <v>687.51844086021515</v>
      </c>
      <c r="I50" s="10">
        <f>(NBS_comp_mm_LandPrc!I50 / 1000) * Area!$G$14 / (Days!I50*86400)</f>
        <v>553.54709677419362</v>
      </c>
      <c r="J50" s="10">
        <f>(NBS_comp_mm_LandPrc!J50 / 1000) * Area!$G$14 / (Days!J50*86400)</f>
        <v>501.60771604938282</v>
      </c>
      <c r="K50" s="10">
        <f>(NBS_comp_mm_LandPrc!K50 / 1000) * Area!$G$14 / (Days!K50*86400)</f>
        <v>633.19375746714445</v>
      </c>
      <c r="L50" s="10">
        <f>(NBS_comp_mm_LandPrc!L50 / 1000) * Area!$G$14 / (Days!L50*86400)</f>
        <v>1094.2034567901235</v>
      </c>
      <c r="M50" s="10">
        <f>(NBS_comp_mm_LandPrc!M50 / 1000) * Area!$G$14 / (Days!M50*86400)</f>
        <v>1005.4127598566308</v>
      </c>
      <c r="N50" s="10">
        <f t="shared" si="0"/>
        <v>1434.5603375564185</v>
      </c>
    </row>
    <row r="51" spans="1:14">
      <c r="A51">
        <v>1994</v>
      </c>
      <c r="B51" s="10">
        <f>(NBS_comp_mm_LandPrc!B51 / 1000) * Area!$G$14 / (Days!B51*86400)</f>
        <v>282.65254480286728</v>
      </c>
      <c r="C51" s="10">
        <f>(NBS_comp_mm_LandPrc!C51 / 1000) * Area!$G$14 / (Days!C51*86400)</f>
        <v>856.86260582010584</v>
      </c>
      <c r="D51" s="10">
        <f>(NBS_comp_mm_LandPrc!D51 / 1000) * Area!$G$14 / (Days!D51*86400)</f>
        <v>1964.8704301075268</v>
      </c>
      <c r="E51" s="10">
        <f>(NBS_comp_mm_LandPrc!E51 / 1000) * Area!$G$14 / (Days!E51*86400)</f>
        <v>3758.2468827160501</v>
      </c>
      <c r="F51" s="10">
        <f>(NBS_comp_mm_LandPrc!F51 / 1000) * Area!$G$14 / (Days!F51*86400)</f>
        <v>1933.390848267622</v>
      </c>
      <c r="G51" s="10">
        <f>(NBS_comp_mm_LandPrc!G51 / 1000) * Area!$G$14 / (Days!G51*86400)</f>
        <v>1362.6729629629631</v>
      </c>
      <c r="H51" s="10">
        <f>(NBS_comp_mm_LandPrc!H51 / 1000) * Area!$G$14 / (Days!H51*86400)</f>
        <v>894.17833333333351</v>
      </c>
      <c r="I51" s="10">
        <f>(NBS_comp_mm_LandPrc!I51 / 1000) * Area!$G$14 / (Days!I51*86400)</f>
        <v>914.04756272401437</v>
      </c>
      <c r="J51" s="10">
        <f>(NBS_comp_mm_LandPrc!J51 / 1000) * Area!$G$14 / (Days!J51*86400)</f>
        <v>496.04228395061739</v>
      </c>
      <c r="K51" s="10">
        <f>(NBS_comp_mm_LandPrc!K51 / 1000) * Area!$G$14 / (Days!K51*86400)</f>
        <v>137.35988649940262</v>
      </c>
      <c r="L51" s="10">
        <f>(NBS_comp_mm_LandPrc!L51 / 1000) * Area!$G$14 / (Days!L51*86400)</f>
        <v>1088.5456790123458</v>
      </c>
      <c r="M51" s="10">
        <f>(NBS_comp_mm_LandPrc!M51 / 1000) * Area!$G$14 / (Days!M51*86400)</f>
        <v>940.30268219832715</v>
      </c>
      <c r="N51" s="10">
        <f t="shared" si="0"/>
        <v>1219.097725199598</v>
      </c>
    </row>
    <row r="52" spans="1:14">
      <c r="A52">
        <v>1995</v>
      </c>
      <c r="B52" s="10">
        <f>(NBS_comp_mm_LandPrc!B52 / 1000) * Area!$G$14 / (Days!B52*86400)</f>
        <v>1735.8176224611709</v>
      </c>
      <c r="C52" s="10">
        <f>(NBS_comp_mm_LandPrc!C52 / 1000) * Area!$G$14 / (Days!C52*86400)</f>
        <v>424.82457010581999</v>
      </c>
      <c r="D52" s="10">
        <f>(NBS_comp_mm_LandPrc!D52 / 1000) * Area!$G$14 / (Days!D52*86400)</f>
        <v>1578.2863620071687</v>
      </c>
      <c r="E52" s="10">
        <f>(NBS_comp_mm_LandPrc!E52 / 1000) * Area!$G$14 / (Days!E52*86400)</f>
        <v>914.24490740740737</v>
      </c>
      <c r="F52" s="10">
        <f>(NBS_comp_mm_LandPrc!F52 / 1000) * Area!$G$14 / (Days!F52*86400)</f>
        <v>1001.4997729988053</v>
      </c>
      <c r="G52" s="10">
        <f>(NBS_comp_mm_LandPrc!G52 / 1000) * Area!$G$14 / (Days!G52*86400)</f>
        <v>705.64438271604934</v>
      </c>
      <c r="H52" s="10">
        <f>(NBS_comp_mm_LandPrc!H52 / 1000) * Area!$G$14 / (Days!H52*86400)</f>
        <v>847.91504181600976</v>
      </c>
      <c r="I52" s="10">
        <f>(NBS_comp_mm_LandPrc!I52 / 1000) * Area!$G$14 / (Days!I52*86400)</f>
        <v>294.66968936678609</v>
      </c>
      <c r="J52" s="10">
        <f>(NBS_comp_mm_LandPrc!J52 / 1000) * Area!$G$14 / (Days!J52*86400)</f>
        <v>81.753950617283991</v>
      </c>
      <c r="K52" s="10">
        <f>(NBS_comp_mm_LandPrc!K52 / 1000) * Area!$G$14 / (Days!K52*86400)</f>
        <v>1629.3971027479092</v>
      </c>
      <c r="L52" s="10">
        <f>(NBS_comp_mm_LandPrc!L52 / 1000) * Area!$G$14 / (Days!L52*86400)</f>
        <v>1647.4016975308643</v>
      </c>
      <c r="M52" s="10">
        <f>(NBS_comp_mm_LandPrc!M52 / 1000) * Area!$G$14 / (Days!M52*86400)</f>
        <v>345.69195340501795</v>
      </c>
      <c r="N52" s="10">
        <f t="shared" si="0"/>
        <v>933.92892109835782</v>
      </c>
    </row>
    <row r="53" spans="1:14">
      <c r="A53">
        <v>1996</v>
      </c>
      <c r="B53" s="10">
        <f>(NBS_comp_mm_LandPrc!B53 / 1000) * Area!$G$14 / (Days!B53*86400)</f>
        <v>1943.9468817204302</v>
      </c>
      <c r="C53" s="10">
        <f>(NBS_comp_mm_LandPrc!C53 / 1000) * Area!$G$14 / (Days!C53*86400)</f>
        <v>1998.1813537675603</v>
      </c>
      <c r="D53" s="10">
        <f>(NBS_comp_mm_LandPrc!D53 / 1000) * Area!$G$14 / (Days!D53*86400)</f>
        <v>1553.7384826762245</v>
      </c>
      <c r="E53" s="10">
        <f>(NBS_comp_mm_LandPrc!E53 / 1000) * Area!$G$14 / (Days!E53*86400)</f>
        <v>3400.3608950617286</v>
      </c>
      <c r="F53" s="10">
        <f>(NBS_comp_mm_LandPrc!F53 / 1000) * Area!$G$14 / (Days!F53*86400)</f>
        <v>3400.1809796893667</v>
      </c>
      <c r="G53" s="10">
        <f>(NBS_comp_mm_LandPrc!G53 / 1000) * Area!$G$14 / (Days!G53*86400)</f>
        <v>1957.5782716049382</v>
      </c>
      <c r="H53" s="10">
        <f>(NBS_comp_mm_LandPrc!H53 / 1000) * Area!$G$14 / (Days!H53*86400)</f>
        <v>1354.8533333333332</v>
      </c>
      <c r="I53" s="10">
        <f>(NBS_comp_mm_LandPrc!I53 / 1000) * Area!$G$14 / (Days!I53*86400)</f>
        <v>652.41450418160093</v>
      </c>
      <c r="J53" s="10">
        <f>(NBS_comp_mm_LandPrc!J53 / 1000) * Area!$G$14 / (Days!J53*86400)</f>
        <v>1209.1411728395062</v>
      </c>
      <c r="K53" s="10">
        <f>(NBS_comp_mm_LandPrc!K53 / 1000) * Area!$G$14 / (Days!K53*86400)</f>
        <v>1039.5245758661888</v>
      </c>
      <c r="L53" s="10">
        <f>(NBS_comp_mm_LandPrc!L53 / 1000) * Area!$G$14 / (Days!L53*86400)</f>
        <v>1791.6007098765433</v>
      </c>
      <c r="M53" s="10">
        <f>(NBS_comp_mm_LandPrc!M53 / 1000) * Area!$G$14 / (Days!M53*86400)</f>
        <v>2419.8405376344081</v>
      </c>
      <c r="N53" s="10">
        <f t="shared" si="0"/>
        <v>1893.4468081876523</v>
      </c>
    </row>
    <row r="54" spans="1:14">
      <c r="A54">
        <v>1997</v>
      </c>
      <c r="B54" s="10">
        <f>(NBS_comp_mm_LandPrc!B54 / 1000) * Area!$G$14 / (Days!B54*86400)</f>
        <v>1207.5445818399039</v>
      </c>
      <c r="C54" s="10">
        <f>(NBS_comp_mm_LandPrc!C54 / 1000) * Area!$G$14 / (Days!C54*86400)</f>
        <v>1946.5858333333333</v>
      </c>
      <c r="D54" s="10">
        <f>(NBS_comp_mm_LandPrc!D54 / 1000) * Area!$G$14 / (Days!D54*86400)</f>
        <v>2734.3951672640378</v>
      </c>
      <c r="E54" s="10">
        <f>(NBS_comp_mm_LandPrc!E54 / 1000) * Area!$G$14 / (Days!E54*86400)</f>
        <v>2516.7510493827153</v>
      </c>
      <c r="F54" s="10">
        <f>(NBS_comp_mm_LandPrc!F54 / 1000) * Area!$G$14 / (Days!F54*86400)</f>
        <v>1932.430651135006</v>
      </c>
      <c r="G54" s="10">
        <f>(NBS_comp_mm_LandPrc!G54 / 1000) * Area!$G$14 / (Days!G54*86400)</f>
        <v>1366.6347530864198</v>
      </c>
      <c r="H54" s="10">
        <f>(NBS_comp_mm_LandPrc!H54 / 1000) * Area!$G$14 / (Days!H54*86400)</f>
        <v>790.80712066905619</v>
      </c>
      <c r="I54" s="10">
        <f>(NBS_comp_mm_LandPrc!I54 / 1000) * Area!$G$14 / (Days!I54*86400)</f>
        <v>713.59310035842293</v>
      </c>
      <c r="J54" s="10">
        <f>(NBS_comp_mm_LandPrc!J54 / 1000) * Area!$G$14 / (Days!J54*86400)</f>
        <v>707.07030864197532</v>
      </c>
      <c r="K54" s="10">
        <f>(NBS_comp_mm_LandPrc!K54 / 1000) * Area!$G$14 / (Days!K54*86400)</f>
        <v>305.25058542413376</v>
      </c>
      <c r="L54" s="10">
        <f>(NBS_comp_mm_LandPrc!L54 / 1000) * Area!$G$14 / (Days!L54*86400)</f>
        <v>1161.714722222222</v>
      </c>
      <c r="M54" s="10">
        <f>(NBS_comp_mm_LandPrc!M54 / 1000) * Area!$G$14 / (Days!M54*86400)</f>
        <v>937.62409199522108</v>
      </c>
      <c r="N54" s="10">
        <f t="shared" si="0"/>
        <v>1360.033497112704</v>
      </c>
    </row>
    <row r="55" spans="1:14">
      <c r="A55">
        <v>1998</v>
      </c>
      <c r="B55" s="10">
        <f>(NBS_comp_mm_LandPrc!B55 / 1000) * Area!$G$14 / (Days!B55*86400)</f>
        <v>3161.0387813620077</v>
      </c>
      <c r="C55" s="10">
        <f>(NBS_comp_mm_LandPrc!C55 / 1000) * Area!$G$14 / (Days!C55*86400)</f>
        <v>1677.7802777777777</v>
      </c>
      <c r="D55" s="10">
        <f>(NBS_comp_mm_LandPrc!D55 / 1000) * Area!$G$14 / (Days!D55*86400)</f>
        <v>2993.9600776583029</v>
      </c>
      <c r="E55" s="10">
        <f>(NBS_comp_mm_LandPrc!E55 / 1000) * Area!$G$14 / (Days!E55*86400)</f>
        <v>2127.627098765432</v>
      </c>
      <c r="F55" s="10">
        <f>(NBS_comp_mm_LandPrc!F55 / 1000) * Area!$G$14 / (Days!F55*86400)</f>
        <v>1249.9429151732377</v>
      </c>
      <c r="G55" s="10">
        <f>(NBS_comp_mm_LandPrc!G55 / 1000) * Area!$G$14 / (Days!G55*86400)</f>
        <v>1576.1794753086419</v>
      </c>
      <c r="H55" s="10">
        <f>(NBS_comp_mm_LandPrc!H55 / 1000) * Area!$G$14 / (Days!H55*86400)</f>
        <v>1304.3115710872162</v>
      </c>
      <c r="I55" s="10">
        <f>(NBS_comp_mm_LandPrc!I55 / 1000) * Area!$G$14 / (Days!I55*86400)</f>
        <v>839.76048387096773</v>
      </c>
      <c r="J55" s="10">
        <f>(NBS_comp_mm_LandPrc!J55 / 1000) * Area!$G$14 / (Days!J55*86400)</f>
        <v>376.20469135802466</v>
      </c>
      <c r="K55" s="10">
        <f>(NBS_comp_mm_LandPrc!K55 / 1000) * Area!$G$14 / (Days!K55*86400)</f>
        <v>187.50285543608129</v>
      </c>
      <c r="L55" s="10">
        <f>(NBS_comp_mm_LandPrc!L55 / 1000) * Area!$G$14 / (Days!L55*86400)</f>
        <v>215.33277777777792</v>
      </c>
      <c r="M55" s="10">
        <f>(NBS_comp_mm_LandPrc!M55 / 1000) * Area!$G$14 / (Days!M55*86400)</f>
        <v>178.98787335722815</v>
      </c>
      <c r="N55" s="10">
        <f t="shared" si="0"/>
        <v>1324.0524065777247</v>
      </c>
    </row>
    <row r="56" spans="1:14">
      <c r="A56">
        <v>1999</v>
      </c>
      <c r="B56" s="10">
        <f>(NBS_comp_mm_LandPrc!B56 / 1000) * Area!$G$14 / (Days!B56*86400)</f>
        <v>1027.7888291517324</v>
      </c>
      <c r="C56" s="10">
        <f>(NBS_comp_mm_LandPrc!C56 / 1000) * Area!$G$14 / (Days!C56*86400)</f>
        <v>1124.1548677248677</v>
      </c>
      <c r="D56" s="10">
        <f>(NBS_comp_mm_LandPrc!D56 / 1000) * Area!$G$14 / (Days!D56*86400)</f>
        <v>1664.2910872162481</v>
      </c>
      <c r="E56" s="10">
        <f>(NBS_comp_mm_LandPrc!E56 / 1000) * Area!$G$14 / (Days!E56*86400)</f>
        <v>1868.2395061728391</v>
      </c>
      <c r="F56" s="10">
        <f>(NBS_comp_mm_LandPrc!F56 / 1000) * Area!$G$14 / (Days!F56*86400)</f>
        <v>900.15517323775373</v>
      </c>
      <c r="G56" s="10">
        <f>(NBS_comp_mm_LandPrc!G56 / 1000) * Area!$G$14 / (Days!G56*86400)</f>
        <v>751.57756172839504</v>
      </c>
      <c r="H56" s="10">
        <f>(NBS_comp_mm_LandPrc!H56 / 1000) * Area!$G$14 / (Days!H56*86400)</f>
        <v>769.41179808841105</v>
      </c>
      <c r="I56" s="10">
        <f>(NBS_comp_mm_LandPrc!I56 / 1000) * Area!$G$14 / (Days!I56*86400)</f>
        <v>183.61843488649941</v>
      </c>
      <c r="J56" s="10">
        <f>(NBS_comp_mm_LandPrc!J56 / 1000) * Area!$G$14 / (Days!J56*86400)</f>
        <v>805.82716049382736</v>
      </c>
      <c r="K56" s="10">
        <f>(NBS_comp_mm_LandPrc!K56 / 1000) * Area!$G$14 / (Days!K56*86400)</f>
        <v>456.41727001194749</v>
      </c>
      <c r="L56" s="10">
        <f>(NBS_comp_mm_LandPrc!L56 / 1000) * Area!$G$14 / (Days!L56*86400)</f>
        <v>870.03104938271611</v>
      </c>
      <c r="M56" s="10">
        <f>(NBS_comp_mm_LandPrc!M56 / 1000) * Area!$G$14 / (Days!M56*86400)</f>
        <v>583.94144563918735</v>
      </c>
      <c r="N56" s="10">
        <f t="shared" si="0"/>
        <v>917.12118197786879</v>
      </c>
    </row>
    <row r="57" spans="1:14">
      <c r="A57">
        <v>2000</v>
      </c>
      <c r="B57" s="10">
        <f>(NBS_comp_mm_LandPrc!B57 / 1000) * Area!$G$14 / (Days!B57*86400)</f>
        <v>547.50841099163699</v>
      </c>
      <c r="C57" s="10">
        <f>(NBS_comp_mm_LandPrc!C57 / 1000) * Area!$G$14 / (Days!C57*86400)</f>
        <v>1028.7954086845464</v>
      </c>
      <c r="D57" s="10">
        <f>(NBS_comp_mm_LandPrc!D57 / 1000) * Area!$G$14 / (Days!D57*86400)</f>
        <v>1955.9083870967743</v>
      </c>
      <c r="E57" s="10">
        <f>(NBS_comp_mm_LandPrc!E57 / 1000) * Area!$G$14 / (Days!E57*86400)</f>
        <v>2898.4058333333328</v>
      </c>
      <c r="F57" s="10">
        <f>(NBS_comp_mm_LandPrc!F57 / 1000) * Area!$G$14 / (Days!F57*86400)</f>
        <v>2955.3522640382316</v>
      </c>
      <c r="G57" s="10">
        <f>(NBS_comp_mm_LandPrc!G57 / 1000) * Area!$G$14 / (Days!G57*86400)</f>
        <v>2273.9841975308641</v>
      </c>
      <c r="H57" s="10">
        <f>(NBS_comp_mm_LandPrc!H57 / 1000) * Area!$G$14 / (Days!H57*86400)</f>
        <v>1173.4905854241338</v>
      </c>
      <c r="I57" s="10">
        <f>(NBS_comp_mm_LandPrc!I57 / 1000) * Area!$G$14 / (Days!I57*86400)</f>
        <v>1039.7100477897254</v>
      </c>
      <c r="J57" s="10">
        <f>(NBS_comp_mm_LandPrc!J57 / 1000) * Area!$G$14 / (Days!J57*86400)</f>
        <v>545.82277777777801</v>
      </c>
      <c r="K57" s="10">
        <f>(NBS_comp_mm_LandPrc!K57 / 1000) * Area!$G$14 / (Days!K57*86400)</f>
        <v>358.9859737156512</v>
      </c>
      <c r="L57" s="10">
        <f>(NBS_comp_mm_LandPrc!L57 / 1000) * Area!$G$14 / (Days!L57*86400)</f>
        <v>541.17160493827168</v>
      </c>
      <c r="M57" s="10">
        <f>(NBS_comp_mm_LandPrc!M57 / 1000) * Area!$G$14 / (Days!M57*86400)</f>
        <v>620.18880525686973</v>
      </c>
      <c r="N57" s="10">
        <f t="shared" si="0"/>
        <v>1328.277024714818</v>
      </c>
    </row>
    <row r="58" spans="1:14">
      <c r="A58">
        <v>2001</v>
      </c>
      <c r="B58" s="10">
        <f>(NBS_comp_mm_LandPrc!B58 / 1000) * Area!$G$14 / (Days!B58*86400)</f>
        <v>448.07070489844665</v>
      </c>
      <c r="C58" s="10">
        <f>(NBS_comp_mm_LandPrc!C58 / 1000) * Area!$G$14 / (Days!C58*86400)</f>
        <v>1462.4603703703704</v>
      </c>
      <c r="D58" s="10">
        <f>(NBS_comp_mm_LandPrc!D58 / 1000) * Area!$G$14 / (Days!D58*86400)</f>
        <v>1822.148237753883</v>
      </c>
      <c r="E58" s="10">
        <f>(NBS_comp_mm_LandPrc!E58 / 1000) * Area!$G$14 / (Days!E58*86400)</f>
        <v>2857.1068518518528</v>
      </c>
      <c r="F58" s="10">
        <f>(NBS_comp_mm_LandPrc!F58 / 1000) * Area!$G$14 / (Days!F58*86400)</f>
        <v>1269.867520908005</v>
      </c>
      <c r="G58" s="10">
        <f>(NBS_comp_mm_LandPrc!G58 / 1000) * Area!$G$14 / (Days!G58*86400)</f>
        <v>1131.9294135802468</v>
      </c>
      <c r="H58" s="10">
        <f>(NBS_comp_mm_LandPrc!H58 / 1000) * Area!$G$14 / (Days!H58*86400)</f>
        <v>406.16950418160093</v>
      </c>
      <c r="I58" s="10">
        <f>(NBS_comp_mm_LandPrc!I58 / 1000) * Area!$G$14 / (Days!I58*86400)</f>
        <v>525.21781362007164</v>
      </c>
      <c r="J58" s="10">
        <f>(NBS_comp_mm_LandPrc!J58 / 1000) * Area!$G$14 / (Days!J58*86400)</f>
        <v>527.45404320987666</v>
      </c>
      <c r="K58" s="10">
        <f>(NBS_comp_mm_LandPrc!K58 / 1000) * Area!$G$14 / (Days!K58*86400)</f>
        <v>548.18583034647554</v>
      </c>
      <c r="L58" s="10">
        <f>(NBS_comp_mm_LandPrc!L58 / 1000) * Area!$G$14 / (Days!L58*86400)</f>
        <v>827.9580246913581</v>
      </c>
      <c r="M58" s="10">
        <f>(NBS_comp_mm_LandPrc!M58 / 1000) * Area!$G$14 / (Days!M58*86400)</f>
        <v>902.66243727598544</v>
      </c>
      <c r="N58" s="10">
        <f t="shared" si="0"/>
        <v>1060.7692293906809</v>
      </c>
    </row>
    <row r="59" spans="1:14">
      <c r="A59">
        <v>2002</v>
      </c>
      <c r="B59" s="10">
        <f>(NBS_comp_mm_LandPrc!B59 / 1000) * Area!$G$14 / (Days!B59*86400)</f>
        <v>566.44716845878145</v>
      </c>
      <c r="C59" s="10">
        <f>(NBS_comp_mm_LandPrc!C59 / 1000) * Area!$G$14 / (Days!C59*86400)</f>
        <v>1085.0782539682539</v>
      </c>
      <c r="D59" s="10">
        <f>(NBS_comp_mm_LandPrc!D59 / 1000) * Area!$G$14 / (Days!D59*86400)</f>
        <v>1724.8520131421744</v>
      </c>
      <c r="E59" s="10">
        <f>(NBS_comp_mm_LandPrc!E59 / 1000) * Area!$G$14 / (Days!E59*86400)</f>
        <v>2983.0146913580247</v>
      </c>
      <c r="F59" s="10">
        <f>(NBS_comp_mm_LandPrc!F59 / 1000) * Area!$G$14 / (Days!F59*86400)</f>
        <v>2898.4589605734768</v>
      </c>
      <c r="G59" s="10">
        <f>(NBS_comp_mm_LandPrc!G59 / 1000) * Area!$G$14 / (Days!G59*86400)</f>
        <v>2158.9331790123451</v>
      </c>
      <c r="H59" s="10">
        <f>(NBS_comp_mm_LandPrc!H59 / 1000) * Area!$G$14 / (Days!H59*86400)</f>
        <v>704.92594982078856</v>
      </c>
      <c r="I59" s="10">
        <f>(NBS_comp_mm_LandPrc!I59 / 1000) * Area!$G$14 / (Days!I59*86400)</f>
        <v>192.76480286738354</v>
      </c>
      <c r="J59" s="10">
        <f>(NBS_comp_mm_LandPrc!J59 / 1000) * Area!$G$14 / (Days!J59*86400)</f>
        <v>452.7294753086419</v>
      </c>
      <c r="K59" s="10">
        <f>(NBS_comp_mm_LandPrc!K59 / 1000) * Area!$G$14 / (Days!K59*86400)</f>
        <v>250.6281063321386</v>
      </c>
      <c r="L59" s="10">
        <f>(NBS_comp_mm_LandPrc!L59 / 1000) * Area!$G$14 / (Days!L59*86400)</f>
        <v>626.52114197530852</v>
      </c>
      <c r="M59" s="10">
        <f>(NBS_comp_mm_LandPrc!M59 / 1000) * Area!$G$14 / (Days!M59*86400)</f>
        <v>394.70643369175633</v>
      </c>
      <c r="N59" s="10">
        <f t="shared" si="0"/>
        <v>1169.921681375756</v>
      </c>
    </row>
    <row r="60" spans="1:14">
      <c r="A60">
        <v>2003</v>
      </c>
      <c r="B60" s="10">
        <f>(NBS_comp_mm_LandPrc!B60 / 1000) * Area!$G$14 / (Days!B60*86400)</f>
        <v>417.80229988052577</v>
      </c>
      <c r="C60" s="10">
        <f>(NBS_comp_mm_LandPrc!C60 / 1000) * Area!$G$14 / (Days!C60*86400)</f>
        <v>827.67716931216921</v>
      </c>
      <c r="D60" s="10">
        <f>(NBS_comp_mm_LandPrc!D60 / 1000) * Area!$G$14 / (Days!D60*86400)</f>
        <v>2688.7690800477899</v>
      </c>
      <c r="E60" s="10">
        <f>(NBS_comp_mm_LandPrc!E60 / 1000) * Area!$G$14 / (Days!E60*86400)</f>
        <v>2544.3394444444448</v>
      </c>
      <c r="F60" s="10">
        <f>(NBS_comp_mm_LandPrc!F60 / 1000) * Area!$G$14 / (Days!F60*86400)</f>
        <v>2510.5478315412188</v>
      </c>
      <c r="G60" s="10">
        <f>(NBS_comp_mm_LandPrc!G60 / 1000) * Area!$G$14 / (Days!G60*86400)</f>
        <v>1671.7478395061728</v>
      </c>
      <c r="H60" s="10">
        <f>(NBS_comp_mm_LandPrc!H60 / 1000) * Area!$G$14 / (Days!H60*86400)</f>
        <v>1076.710065710872</v>
      </c>
      <c r="I60" s="10">
        <f>(NBS_comp_mm_LandPrc!I60 / 1000) * Area!$G$14 / (Days!I60*86400)</f>
        <v>1148.1473715651134</v>
      </c>
      <c r="J60" s="10">
        <f>(NBS_comp_mm_LandPrc!J60 / 1000) * Area!$G$14 / (Days!J60*86400)</f>
        <v>724.44990740740741</v>
      </c>
      <c r="K60" s="10">
        <f>(NBS_comp_mm_LandPrc!K60 / 1000) * Area!$G$14 / (Days!K60*86400)</f>
        <v>1183.8885185185184</v>
      </c>
      <c r="L60" s="10">
        <f>(NBS_comp_mm_LandPrc!L60 / 1000) * Area!$G$14 / (Days!L60*86400)</f>
        <v>2257.1510493827159</v>
      </c>
      <c r="M60" s="10">
        <f>(NBS_comp_mm_LandPrc!M60 / 1000) * Area!$G$14 / (Days!M60*86400)</f>
        <v>2036.7560215053768</v>
      </c>
      <c r="N60" s="10">
        <f t="shared" si="0"/>
        <v>1590.6655499018607</v>
      </c>
    </row>
    <row r="61" spans="1:14">
      <c r="A61">
        <v>2004</v>
      </c>
      <c r="B61" s="10">
        <f>(NBS_comp_mm_LandPrc!B61 / 1000) * Area!$G$14 / (Days!B61*86400)</f>
        <v>846.60349462365593</v>
      </c>
      <c r="C61" s="10">
        <f>(NBS_comp_mm_LandPrc!C61 / 1000) * Area!$G$14 / (Days!C61*86400)</f>
        <v>653.91418901660279</v>
      </c>
      <c r="D61" s="10">
        <f>(NBS_comp_mm_LandPrc!D61 / 1000) * Area!$G$14 / (Days!D61*86400)</f>
        <v>2529.0595340501795</v>
      </c>
      <c r="E61" s="10">
        <f>(NBS_comp_mm_LandPrc!E61 / 1000) * Area!$G$14 / (Days!E61*86400)</f>
        <v>2959.7379012345677</v>
      </c>
      <c r="F61" s="10">
        <f>(NBS_comp_mm_LandPrc!F61 / 1000) * Area!$G$14 / (Days!F61*86400)</f>
        <v>2708.7317980884113</v>
      </c>
      <c r="G61" s="10">
        <f>(NBS_comp_mm_LandPrc!G61 / 1000) * Area!$G$14 / (Days!G61*86400)</f>
        <v>1349.2266358024692</v>
      </c>
      <c r="H61" s="10">
        <f>(NBS_comp_mm_LandPrc!H61 / 1000) * Area!$G$14 / (Days!H61*86400)</f>
        <v>1745.4606869772995</v>
      </c>
      <c r="I61" s="10">
        <f>(NBS_comp_mm_LandPrc!I61 / 1000) * Area!$G$14 / (Days!I61*86400)</f>
        <v>1169.6889068100361</v>
      </c>
      <c r="J61" s="10">
        <f>(NBS_comp_mm_LandPrc!J61 / 1000) * Area!$G$14 / (Days!J61*86400)</f>
        <v>1792.0137654320984</v>
      </c>
      <c r="K61" s="10">
        <f>(NBS_comp_mm_LandPrc!K61 / 1000) * Area!$G$14 / (Days!K61*86400)</f>
        <v>287.97147550776594</v>
      </c>
      <c r="L61" s="10">
        <f>(NBS_comp_mm_LandPrc!L61 / 1000) * Area!$G$14 / (Days!L61*86400)</f>
        <v>995.48635802469141</v>
      </c>
      <c r="M61" s="10">
        <f>(NBS_comp_mm_LandPrc!M61 / 1000) * Area!$G$14 / (Days!M61*86400)</f>
        <v>1901.8723596176826</v>
      </c>
      <c r="N61" s="10">
        <f t="shared" si="0"/>
        <v>1578.3139254321216</v>
      </c>
    </row>
    <row r="62" spans="1:14">
      <c r="A62">
        <v>2005</v>
      </c>
      <c r="B62" s="10">
        <f>(NBS_comp_mm_LandPrc!B62 / 1000) * Area!$G$14 / (Days!B62*86400)</f>
        <v>1802.7344623655913</v>
      </c>
      <c r="C62" s="10">
        <f>(NBS_comp_mm_LandPrc!C62 / 1000) * Area!$G$14 / (Days!C62*86400)</f>
        <v>1517.3980753968258</v>
      </c>
      <c r="D62" s="10">
        <f>(NBS_comp_mm_LandPrc!D62 / 1000) * Area!$G$14 / (Days!D62*86400)</f>
        <v>1362.649283154122</v>
      </c>
      <c r="E62" s="10">
        <f>(NBS_comp_mm_LandPrc!E62 / 1000) * Area!$G$14 / (Days!E62*86400)</f>
        <v>3700.8037037037038</v>
      </c>
      <c r="F62" s="10">
        <f>(NBS_comp_mm_LandPrc!F62 / 1000) * Area!$G$14 / (Days!F62*86400)</f>
        <v>1075.7773237753884</v>
      </c>
      <c r="G62" s="10">
        <f>(NBS_comp_mm_LandPrc!G62 / 1000) * Area!$G$14 / (Days!G62*86400)</f>
        <v>1109.2428086419752</v>
      </c>
      <c r="H62" s="10">
        <f>(NBS_comp_mm_LandPrc!H62 / 1000) * Area!$G$14 / (Days!H62*86400)</f>
        <v>1003.0672879330943</v>
      </c>
      <c r="I62" s="10">
        <f>(NBS_comp_mm_LandPrc!I62 / 1000) * Area!$G$14 / (Days!I62*86400)</f>
        <v>720.56693548387091</v>
      </c>
      <c r="J62" s="10">
        <f>(NBS_comp_mm_LandPrc!J62 / 1000) * Area!$G$14 / (Days!J62*86400)</f>
        <v>1002.3300308641977</v>
      </c>
      <c r="K62" s="10">
        <f>(NBS_comp_mm_LandPrc!K62 / 1000) * Area!$G$14 / (Days!K62*86400)</f>
        <v>1571.924414575866</v>
      </c>
      <c r="L62" s="10">
        <f>(NBS_comp_mm_LandPrc!L62 / 1000) * Area!$G$14 / (Days!L62*86400)</f>
        <v>1741.6483641975308</v>
      </c>
      <c r="M62" s="10">
        <f>(NBS_comp_mm_LandPrc!M62 / 1000) * Area!$G$14 / (Days!M62*86400)</f>
        <v>1250.5561409796894</v>
      </c>
      <c r="N62" s="10">
        <f t="shared" si="0"/>
        <v>1488.2249025893213</v>
      </c>
    </row>
    <row r="63" spans="1:14">
      <c r="A63">
        <v>2006</v>
      </c>
      <c r="B63" s="10">
        <f>(NBS_comp_mm_LandPrc!B63 / 1000) * Area!$G$14 / (Days!B63*86400)</f>
        <v>2350.0432198327362</v>
      </c>
      <c r="C63" s="10">
        <f>(NBS_comp_mm_LandPrc!C63 / 1000) * Area!$G$14 / (Days!C63*86400)</f>
        <v>1879.9304232804234</v>
      </c>
      <c r="D63" s="10">
        <f>(NBS_comp_mm_LandPrc!D63 / 1000) * Area!$G$14 / (Days!D63*86400)</f>
        <v>1750.6134886499406</v>
      </c>
      <c r="E63" s="10">
        <f>(NBS_comp_mm_LandPrc!E63 / 1000) * Area!$G$14 / (Days!E63*86400)</f>
        <v>1662.5508641975312</v>
      </c>
      <c r="F63" s="10">
        <f>(NBS_comp_mm_LandPrc!F63 / 1000) * Area!$G$14 / (Days!F63*86400)</f>
        <v>1224.7997909199521</v>
      </c>
      <c r="G63" s="10">
        <f>(NBS_comp_mm_LandPrc!G63 / 1000) * Area!$G$14 / (Days!G63*86400)</f>
        <v>1658.111574074074</v>
      </c>
      <c r="H63" s="10">
        <f>(NBS_comp_mm_LandPrc!H63 / 1000) * Area!$G$14 / (Days!H63*86400)</f>
        <v>1971.8841039426522</v>
      </c>
      <c r="I63" s="10">
        <f>(NBS_comp_mm_LandPrc!I63 / 1000) * Area!$G$14 / (Days!I63*86400)</f>
        <v>401.57028673835123</v>
      </c>
      <c r="J63" s="10">
        <f>(NBS_comp_mm_LandPrc!J63 / 1000) * Area!$G$14 / (Days!J63*86400)</f>
        <v>1201.4921296296295</v>
      </c>
      <c r="K63" s="10">
        <f>(NBS_comp_mm_LandPrc!K63 / 1000) * Area!$G$14 / (Days!K63*86400)</f>
        <v>2334.7200776583036</v>
      </c>
      <c r="L63" s="10">
        <f>(NBS_comp_mm_LandPrc!L63 / 1000) * Area!$G$14 / (Days!L63*86400)</f>
        <v>2469.7041666666669</v>
      </c>
      <c r="M63" s="10">
        <f>(NBS_comp_mm_LandPrc!M63 / 1000) * Area!$G$14 / (Days!M63*86400)</f>
        <v>2123.4304898446835</v>
      </c>
      <c r="N63" s="10">
        <f t="shared" si="0"/>
        <v>1752.4042179529117</v>
      </c>
    </row>
    <row r="64" spans="1:14">
      <c r="A64">
        <v>2007</v>
      </c>
      <c r="B64" s="10">
        <f>(NBS_comp_mm_LandPrc!B64 / 1000) * Area!$G$14 / (Days!B64*86400)</f>
        <v>1955.8451194743134</v>
      </c>
      <c r="C64" s="10">
        <f>(NBS_comp_mm_LandPrc!C64 / 1000) * Area!$G$14 / (Days!C64*86400)</f>
        <v>337.74203703703722</v>
      </c>
      <c r="D64" s="10">
        <f>(NBS_comp_mm_LandPrc!D64 / 1000) * Area!$G$14 / (Days!D64*86400)</f>
        <v>2680.7315890083632</v>
      </c>
      <c r="E64" s="10">
        <f>(NBS_comp_mm_LandPrc!E64 / 1000) * Area!$G$14 / (Days!E64*86400)</f>
        <v>3268.4372530864189</v>
      </c>
      <c r="F64" s="10">
        <f>(NBS_comp_mm_LandPrc!F64 / 1000) * Area!$G$14 / (Days!F64*86400)</f>
        <v>1287.9225985663081</v>
      </c>
      <c r="G64" s="10">
        <f>(NBS_comp_mm_LandPrc!G64 / 1000) * Area!$G$14 / (Days!G64*86400)</f>
        <v>814.23796296296291</v>
      </c>
      <c r="H64" s="10">
        <f>(NBS_comp_mm_LandPrc!H64 / 1000) * Area!$G$14 / (Days!H64*86400)</f>
        <v>865.44809438470713</v>
      </c>
      <c r="I64" s="10">
        <f>(NBS_comp_mm_LandPrc!I64 / 1000) * Area!$G$14 / (Days!I64*86400)</f>
        <v>162.1252688172043</v>
      </c>
      <c r="J64" s="10">
        <f>(NBS_comp_mm_LandPrc!J64 / 1000) * Area!$G$14 / (Days!J64*86400)</f>
        <v>218.96641975308643</v>
      </c>
      <c r="K64" s="10">
        <f>(NBS_comp_mm_LandPrc!K64 / 1000) * Area!$G$14 / (Days!K64*86400)</f>
        <v>753.12810633213871</v>
      </c>
      <c r="L64" s="10">
        <f>(NBS_comp_mm_LandPrc!L64 / 1000) * Area!$G$14 / (Days!L64*86400)</f>
        <v>717.46987654320992</v>
      </c>
      <c r="M64" s="10">
        <f>(NBS_comp_mm_LandPrc!M64 / 1000) * Area!$G$14 / (Days!M64*86400)</f>
        <v>1423.9013142174433</v>
      </c>
      <c r="N64" s="10">
        <f t="shared" si="0"/>
        <v>1207.162970015266</v>
      </c>
    </row>
    <row r="65" spans="1:14">
      <c r="A65">
        <v>2008</v>
      </c>
      <c r="B65" s="10">
        <f>(NBS_comp_mm_LandPrc!B65 / 1000) * Area!$G$14 / (Days!B65*86400)</f>
        <v>1640.4769653524493</v>
      </c>
      <c r="C65" s="10">
        <f>(NBS_comp_mm_LandPrc!C65 / 1000) * Area!$G$14 / (Days!C65*86400)</f>
        <v>2295.8079757343548</v>
      </c>
      <c r="D65" s="10">
        <f>(NBS_comp_mm_LandPrc!D65 / 1000) * Area!$G$14 / (Days!D65*86400)</f>
        <v>2607.0153166069294</v>
      </c>
      <c r="E65" s="10">
        <f>(NBS_comp_mm_LandPrc!E65 / 1000) * Area!$G$14 / (Days!E65*86400)</f>
        <v>3556.039537037037</v>
      </c>
      <c r="F65" s="10">
        <f>(NBS_comp_mm_LandPrc!F65 / 1000) * Area!$G$14 / (Days!F65*86400)</f>
        <v>1306.2990262843487</v>
      </c>
      <c r="G65" s="10">
        <f>(NBS_comp_mm_LandPrc!G65 / 1000) * Area!$G$14 / (Days!G65*86400)</f>
        <v>1339.626944444444</v>
      </c>
      <c r="H65" s="10">
        <f>(NBS_comp_mm_LandPrc!H65 / 1000) * Area!$G$14 / (Days!H65*86400)</f>
        <v>1505.1652867383511</v>
      </c>
      <c r="I65" s="10">
        <f>(NBS_comp_mm_LandPrc!I65 / 1000) * Area!$G$14 / (Days!I65*86400)</f>
        <v>1269.3396654719236</v>
      </c>
      <c r="J65" s="10">
        <f>(NBS_comp_mm_LandPrc!J65 / 1000) * Area!$G$14 / (Days!J65*86400)</f>
        <v>499.98058641975297</v>
      </c>
      <c r="K65" s="10">
        <f>(NBS_comp_mm_LandPrc!K65 / 1000) * Area!$G$14 / (Days!K65*86400)</f>
        <v>740.26737156511354</v>
      </c>
      <c r="L65" s="10">
        <f>(NBS_comp_mm_LandPrc!L65 / 1000) * Area!$G$14 / (Days!L65*86400)</f>
        <v>1269.0508641975312</v>
      </c>
      <c r="M65" s="10">
        <f>(NBS_comp_mm_LandPrc!M65 / 1000) * Area!$G$14 / (Days!M65*86400)</f>
        <v>2122.5690860215045</v>
      </c>
      <c r="N65" s="10">
        <f t="shared" si="0"/>
        <v>1679.3032188228117</v>
      </c>
    </row>
    <row r="66" spans="1:14">
      <c r="A66">
        <v>2009</v>
      </c>
      <c r="B66" s="10">
        <f>(NBS_comp_mm_LandPrc!B66 / 1000) * Area!$G$14 / (Days!B66*86400)</f>
        <v>1014.3226583034646</v>
      </c>
      <c r="C66" s="10">
        <f>(NBS_comp_mm_LandPrc!C66 / 1000) * Area!$G$14 / (Days!C66*86400)</f>
        <v>1816.0643452380957</v>
      </c>
      <c r="D66" s="10">
        <f>(NBS_comp_mm_LandPrc!D66 / 1000) * Area!$G$14 / (Days!D66*86400)</f>
        <v>2603.2480764635598</v>
      </c>
      <c r="E66" s="10">
        <f>(NBS_comp_mm_LandPrc!E66 / 1000) * Area!$G$14 / (Days!E66*86400)</f>
        <v>2695.9389506172847</v>
      </c>
      <c r="F66" s="10">
        <f>(NBS_comp_mm_LandPrc!F66 / 1000) * Area!$G$14 / (Days!F66*86400)</f>
        <v>1938.0397550776586</v>
      </c>
      <c r="G66" s="10">
        <f>(NBS_comp_mm_LandPrc!G66 / 1000) * Area!$G$14 / (Days!G66*86400)</f>
        <v>1327.1143209876541</v>
      </c>
      <c r="H66" s="10">
        <f>(NBS_comp_mm_LandPrc!H66 / 1000) * Area!$G$14 / (Days!H66*86400)</f>
        <v>1452.6543847072878</v>
      </c>
      <c r="I66" s="10">
        <f>(NBS_comp_mm_LandPrc!I66 / 1000) * Area!$G$14 / (Days!I66*86400)</f>
        <v>1145.0304360812424</v>
      </c>
      <c r="J66" s="10">
        <f>(NBS_comp_mm_LandPrc!J66 / 1000) * Area!$G$14 / (Days!J66*86400)</f>
        <v>246.5437037037037</v>
      </c>
      <c r="K66" s="10">
        <f>(NBS_comp_mm_LandPrc!K66 / 1000) * Area!$G$14 / (Days!K66*86400)</f>
        <v>882.21096774193529</v>
      </c>
      <c r="L66" s="10">
        <f>(NBS_comp_mm_LandPrc!L66 / 1000) * Area!$G$14 / (Days!L66*86400)</f>
        <v>792.52626543209885</v>
      </c>
      <c r="M66" s="10">
        <f>(NBS_comp_mm_LandPrc!M66 / 1000) * Area!$G$14 / (Days!M66*86400)</f>
        <v>1000.2773416965355</v>
      </c>
      <c r="N66" s="10">
        <f t="shared" si="0"/>
        <v>1409.4976005042101</v>
      </c>
    </row>
    <row r="67" spans="1:14">
      <c r="A67">
        <v>2010</v>
      </c>
      <c r="B67" s="10">
        <f>(NBS_comp_mm_LandPrc!B67 / 1000) * Area!$G$14 / (Days!B67*86400)</f>
        <v>969.54913978494642</v>
      </c>
      <c r="C67" s="10">
        <f>(NBS_comp_mm_LandPrc!C67 / 1000) * Area!$G$14 / (Days!C67*86400)</f>
        <v>820.70235449735469</v>
      </c>
      <c r="D67" s="10">
        <f>(NBS_comp_mm_LandPrc!D67 / 1000) * Area!$G$14 / (Days!D67*86400)</f>
        <v>2359.9971266427719</v>
      </c>
      <c r="E67" s="10">
        <f>(NBS_comp_mm_LandPrc!E67 / 1000) * Area!$G$14 / (Days!E67*86400)</f>
        <v>1189.4166666666667</v>
      </c>
      <c r="F67" s="10">
        <f>(NBS_comp_mm_LandPrc!F67 / 1000) * Area!$G$14 / (Days!F67*86400)</f>
        <v>1166.1867025089607</v>
      </c>
      <c r="G67" s="10">
        <f>(NBS_comp_mm_LandPrc!G67 / 1000) * Area!$G$14 / (Days!G67*86400)</f>
        <v>1987.0953395061729</v>
      </c>
      <c r="H67" s="10">
        <f>(NBS_comp_mm_LandPrc!H67 / 1000) * Area!$G$14 / (Days!H67*86400)</f>
        <v>1160.9728315412187</v>
      </c>
      <c r="I67" s="10">
        <f>(NBS_comp_mm_LandPrc!I67 / 1000) * Area!$G$14 / (Days!I67*86400)</f>
        <v>804.81232377538811</v>
      </c>
      <c r="J67" s="10">
        <f>(NBS_comp_mm_LandPrc!J67 / 1000) * Area!$G$14 / (Days!J67*86400)</f>
        <v>506.54916666666685</v>
      </c>
      <c r="K67" s="10">
        <f>(NBS_comp_mm_LandPrc!K67 / 1000) * Area!$G$14 / (Days!K67*86400)</f>
        <v>1842.5360931899645</v>
      </c>
      <c r="L67" s="10">
        <f>(NBS_comp_mm_LandPrc!L67 / 1000) * Area!$G$14 / (Days!L67*86400)</f>
        <v>1059.8373765432102</v>
      </c>
      <c r="M67" s="10">
        <f>(NBS_comp_mm_LandPrc!M67 / 1000) * Area!$G$14 / (Days!M67*86400)</f>
        <v>1380.2497371565112</v>
      </c>
      <c r="N67" s="10">
        <f t="shared" si="0"/>
        <v>1270.658738206653</v>
      </c>
    </row>
    <row r="68" spans="1:14">
      <c r="N68" s="10"/>
    </row>
    <row r="69" spans="1:14">
      <c r="N69" s="10"/>
    </row>
    <row r="70" spans="1:14">
      <c r="A70" s="8" t="s">
        <v>42</v>
      </c>
      <c r="B70" s="10">
        <f>AVERAGE(B5:B67)</f>
        <v>936.38131601904001</v>
      </c>
      <c r="C70" s="10">
        <f t="shared" ref="C70:M70" si="1">AVERAGE(C5:C67)</f>
        <v>1200.8665374794016</v>
      </c>
      <c r="D70" s="10">
        <f t="shared" si="1"/>
        <v>2169.5158238038343</v>
      </c>
      <c r="E70" s="10">
        <f t="shared" si="1"/>
        <v>2835.7509602194782</v>
      </c>
      <c r="F70" s="10">
        <f t="shared" si="1"/>
        <v>1773.5821558476034</v>
      </c>
      <c r="G70" s="10">
        <f t="shared" si="1"/>
        <v>1272.1259210268468</v>
      </c>
      <c r="H70" s="10">
        <f t="shared" si="1"/>
        <v>933.01100965276612</v>
      </c>
      <c r="I70" s="10">
        <f t="shared" si="1"/>
        <v>670.08440623162869</v>
      </c>
      <c r="J70" s="10">
        <f t="shared" si="1"/>
        <v>555.37840534979432</v>
      </c>
      <c r="K70" s="10">
        <f t="shared" si="1"/>
        <v>660.94201314217435</v>
      </c>
      <c r="L70" s="10">
        <f t="shared" si="1"/>
        <v>1012.4365167548501</v>
      </c>
      <c r="M70" s="10">
        <f t="shared" ref="M70:N70" si="2">AVERAGE(M5:M67)</f>
        <v>1029.2669222089473</v>
      </c>
      <c r="N70" s="10">
        <f t="shared" si="2"/>
        <v>1254.111832311364</v>
      </c>
    </row>
    <row r="71" spans="1:14">
      <c r="A71" s="8" t="s">
        <v>43</v>
      </c>
      <c r="B71" s="10">
        <f>MAX(B5:B67)</f>
        <v>3161.0387813620077</v>
      </c>
      <c r="C71" s="10">
        <f t="shared" ref="C71:M71" si="3">MAX(C5:C67)</f>
        <v>3000.1032473544983</v>
      </c>
      <c r="D71" s="10">
        <f t="shared" si="3"/>
        <v>3778.1609498207886</v>
      </c>
      <c r="E71" s="10">
        <f t="shared" si="3"/>
        <v>4968.5702469135795</v>
      </c>
      <c r="F71" s="10">
        <f t="shared" si="3"/>
        <v>3400.1809796893667</v>
      </c>
      <c r="G71" s="10">
        <f t="shared" si="3"/>
        <v>2844.9584259259254</v>
      </c>
      <c r="H71" s="10">
        <f t="shared" si="3"/>
        <v>2176.2429091995223</v>
      </c>
      <c r="I71" s="10">
        <f t="shared" si="3"/>
        <v>1473.0664695340504</v>
      </c>
      <c r="J71" s="10">
        <f t="shared" si="3"/>
        <v>1965.8084259259256</v>
      </c>
      <c r="K71" s="10">
        <f t="shared" si="3"/>
        <v>2334.7200776583036</v>
      </c>
      <c r="L71" s="10">
        <f t="shared" si="3"/>
        <v>2469.7041666666669</v>
      </c>
      <c r="M71" s="10">
        <f t="shared" ref="M71:N71" si="4">MAX(M5:M67)</f>
        <v>2419.8405376344081</v>
      </c>
      <c r="N71" s="10">
        <f t="shared" si="4"/>
        <v>1893.4468081876523</v>
      </c>
    </row>
    <row r="72" spans="1:14">
      <c r="A72" s="8" t="s">
        <v>44</v>
      </c>
      <c r="B72" s="10">
        <f>MIN(B5:B67)</f>
        <v>-244.6168757467145</v>
      </c>
      <c r="C72" s="10">
        <f t="shared" ref="C72:M72" si="5">MIN(C5:C67)</f>
        <v>74.311704980842919</v>
      </c>
      <c r="D72" s="10">
        <f t="shared" si="5"/>
        <v>1015.769504181601</v>
      </c>
      <c r="E72" s="10">
        <f t="shared" si="5"/>
        <v>914.24490740740737</v>
      </c>
      <c r="F72" s="10">
        <f t="shared" si="5"/>
        <v>726.16330943847072</v>
      </c>
      <c r="G72" s="10">
        <f t="shared" si="5"/>
        <v>417.59712962962965</v>
      </c>
      <c r="H72" s="10">
        <f t="shared" si="5"/>
        <v>353.03279569892476</v>
      </c>
      <c r="I72" s="10">
        <f t="shared" si="5"/>
        <v>51.924581839904477</v>
      </c>
      <c r="J72" s="10">
        <f t="shared" si="5"/>
        <v>-177.03839506172835</v>
      </c>
      <c r="K72" s="10">
        <f t="shared" si="5"/>
        <v>-155.20308243727607</v>
      </c>
      <c r="L72" s="10">
        <f t="shared" si="5"/>
        <v>103.868024691358</v>
      </c>
      <c r="M72" s="10">
        <f t="shared" ref="M72:N72" si="6">MIN(M5:M67)</f>
        <v>-419.72894862604551</v>
      </c>
      <c r="N72" s="10">
        <f t="shared" si="6"/>
        <v>765.73817166536207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9"/>
  <sheetViews>
    <sheetView workbookViewId="0"/>
  </sheetViews>
  <sheetFormatPr defaultRowHeight="12.75"/>
  <cols>
    <col min="1" max="1" width="9.140625" style="9"/>
  </cols>
  <sheetData>
    <row r="1" spans="1:14">
      <c r="A1" s="9" t="s">
        <v>47</v>
      </c>
    </row>
    <row r="2" spans="1:14">
      <c r="A2" s="13"/>
    </row>
    <row r="4" spans="1:14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</row>
    <row r="5" spans="1:14">
      <c r="A5" s="13">
        <v>1900</v>
      </c>
      <c r="B5" s="2">
        <v>78.5</v>
      </c>
      <c r="C5" s="2">
        <v>117.6</v>
      </c>
      <c r="D5" s="2">
        <v>83.3</v>
      </c>
      <c r="E5" s="2">
        <v>39.6</v>
      </c>
      <c r="F5" s="2">
        <v>34.5</v>
      </c>
      <c r="G5" s="2">
        <v>58.9</v>
      </c>
      <c r="H5" s="2">
        <v>92.2</v>
      </c>
      <c r="I5" s="2">
        <v>44.7</v>
      </c>
      <c r="J5" s="2">
        <v>71.400000000000006</v>
      </c>
      <c r="K5" s="2">
        <v>70.400000000000006</v>
      </c>
      <c r="L5" s="2">
        <v>119.4</v>
      </c>
      <c r="M5" s="2">
        <v>55.4</v>
      </c>
      <c r="N5" s="2"/>
    </row>
    <row r="6" spans="1:14">
      <c r="A6" s="13">
        <v>1901</v>
      </c>
      <c r="B6" s="2">
        <v>62.7</v>
      </c>
      <c r="C6" s="2">
        <v>46.7</v>
      </c>
      <c r="D6" s="2">
        <v>82.8</v>
      </c>
      <c r="E6" s="2">
        <v>105.9</v>
      </c>
      <c r="F6" s="2">
        <v>95</v>
      </c>
      <c r="G6" s="2">
        <v>69.099999999999994</v>
      </c>
      <c r="H6" s="2">
        <v>91.7</v>
      </c>
      <c r="I6" s="2">
        <v>78.7</v>
      </c>
      <c r="J6" s="2">
        <v>80.8</v>
      </c>
      <c r="K6" s="2">
        <v>37.6</v>
      </c>
      <c r="L6" s="2">
        <v>56.9</v>
      </c>
      <c r="M6" s="2">
        <v>111.8</v>
      </c>
      <c r="N6" s="2"/>
    </row>
    <row r="7" spans="1:14">
      <c r="A7" s="13">
        <v>1902</v>
      </c>
      <c r="B7" s="2">
        <v>64.5</v>
      </c>
      <c r="C7" s="2">
        <v>62.5</v>
      </c>
      <c r="D7" s="2">
        <v>64.5</v>
      </c>
      <c r="E7" s="2">
        <v>75.900000000000006</v>
      </c>
      <c r="F7" s="2">
        <v>55.9</v>
      </c>
      <c r="G7" s="2">
        <v>100.1</v>
      </c>
      <c r="H7" s="2">
        <v>146</v>
      </c>
      <c r="I7" s="2">
        <v>51.8</v>
      </c>
      <c r="J7" s="2">
        <v>73.900000000000006</v>
      </c>
      <c r="K7" s="2">
        <v>72.900000000000006</v>
      </c>
      <c r="L7" s="2">
        <v>43.2</v>
      </c>
      <c r="M7" s="2">
        <v>72.099999999999994</v>
      </c>
      <c r="N7" s="2"/>
    </row>
    <row r="8" spans="1:14">
      <c r="A8" s="13">
        <v>1903</v>
      </c>
      <c r="B8" s="2">
        <v>71.400000000000006</v>
      </c>
      <c r="C8" s="2">
        <v>72.099999999999994</v>
      </c>
      <c r="D8" s="2">
        <v>70.599999999999994</v>
      </c>
      <c r="E8" s="2">
        <v>79.8</v>
      </c>
      <c r="F8" s="2">
        <v>29.7</v>
      </c>
      <c r="G8" s="2">
        <v>126</v>
      </c>
      <c r="H8" s="2">
        <v>85.6</v>
      </c>
      <c r="I8" s="2">
        <v>114.6</v>
      </c>
      <c r="J8" s="2">
        <v>23.1</v>
      </c>
      <c r="K8" s="2">
        <v>71.599999999999994</v>
      </c>
      <c r="L8" s="2">
        <v>47</v>
      </c>
      <c r="M8" s="2">
        <v>78.2</v>
      </c>
      <c r="N8" s="2"/>
    </row>
    <row r="9" spans="1:14">
      <c r="A9" s="13">
        <v>1904</v>
      </c>
      <c r="B9" s="2">
        <v>91.7</v>
      </c>
      <c r="C9" s="2">
        <v>81.3</v>
      </c>
      <c r="D9" s="2">
        <v>86.4</v>
      </c>
      <c r="E9" s="2">
        <v>85.1</v>
      </c>
      <c r="F9" s="2">
        <v>90.2</v>
      </c>
      <c r="G9" s="2">
        <v>86.9</v>
      </c>
      <c r="H9" s="2">
        <v>99.1</v>
      </c>
      <c r="I9" s="2">
        <v>89.4</v>
      </c>
      <c r="J9" s="2">
        <v>92.5</v>
      </c>
      <c r="K9" s="2">
        <v>63</v>
      </c>
      <c r="L9" s="2">
        <v>9.9</v>
      </c>
      <c r="M9" s="2">
        <v>50.5</v>
      </c>
      <c r="N9" s="2"/>
    </row>
    <row r="10" spans="1:14">
      <c r="A10" s="13">
        <v>1905</v>
      </c>
      <c r="B10" s="2">
        <v>63</v>
      </c>
      <c r="C10" s="2">
        <v>55.1</v>
      </c>
      <c r="D10" s="2">
        <v>28.4</v>
      </c>
      <c r="E10" s="2">
        <v>41.7</v>
      </c>
      <c r="F10" s="2">
        <v>77.7</v>
      </c>
      <c r="G10" s="2">
        <v>118.4</v>
      </c>
      <c r="H10" s="2">
        <v>103.4</v>
      </c>
      <c r="I10" s="2">
        <v>113.3</v>
      </c>
      <c r="J10" s="2">
        <v>52.3</v>
      </c>
      <c r="K10" s="2">
        <v>95.3</v>
      </c>
      <c r="L10" s="2">
        <v>58.4</v>
      </c>
      <c r="M10" s="2">
        <v>73.400000000000006</v>
      </c>
      <c r="N10" s="2"/>
    </row>
    <row r="11" spans="1:14">
      <c r="A11" s="13">
        <v>1906</v>
      </c>
      <c r="B11" s="2">
        <v>49.8</v>
      </c>
      <c r="C11" s="2">
        <v>20.100000000000001</v>
      </c>
      <c r="D11" s="2">
        <v>64.5</v>
      </c>
      <c r="E11" s="2">
        <v>48.3</v>
      </c>
      <c r="F11" s="2">
        <v>56.9</v>
      </c>
      <c r="G11" s="2">
        <v>116.3</v>
      </c>
      <c r="H11" s="2">
        <v>95.3</v>
      </c>
      <c r="I11" s="2">
        <v>51.1</v>
      </c>
      <c r="J11" s="2">
        <v>64.5</v>
      </c>
      <c r="K11" s="2">
        <v>144</v>
      </c>
      <c r="L11" s="2">
        <v>55.4</v>
      </c>
      <c r="M11" s="2">
        <v>70.099999999999994</v>
      </c>
      <c r="N11" s="2"/>
    </row>
    <row r="12" spans="1:14">
      <c r="A12" s="13">
        <v>1907</v>
      </c>
      <c r="B12" s="2">
        <v>75.400000000000006</v>
      </c>
      <c r="C12" s="2">
        <v>26.4</v>
      </c>
      <c r="D12" s="2">
        <v>43.4</v>
      </c>
      <c r="E12" s="2">
        <v>47.8</v>
      </c>
      <c r="F12" s="2">
        <v>63.8</v>
      </c>
      <c r="G12" s="2">
        <v>51.8</v>
      </c>
      <c r="H12" s="2">
        <v>62</v>
      </c>
      <c r="I12" s="2">
        <v>30.7</v>
      </c>
      <c r="J12" s="2">
        <v>96</v>
      </c>
      <c r="K12" s="2">
        <v>83.1</v>
      </c>
      <c r="L12" s="2">
        <v>81.3</v>
      </c>
      <c r="M12" s="2">
        <v>122.9</v>
      </c>
      <c r="N12" s="2"/>
    </row>
    <row r="13" spans="1:14">
      <c r="A13" s="13">
        <v>1908</v>
      </c>
      <c r="B13" s="2">
        <v>52.3</v>
      </c>
      <c r="C13" s="2">
        <v>76.7</v>
      </c>
      <c r="D13" s="2">
        <v>54.4</v>
      </c>
      <c r="E13" s="2">
        <v>59.4</v>
      </c>
      <c r="F13" s="2">
        <v>105.2</v>
      </c>
      <c r="G13" s="2">
        <v>46.2</v>
      </c>
      <c r="H13" s="2">
        <v>87.4</v>
      </c>
      <c r="I13" s="2">
        <v>61.5</v>
      </c>
      <c r="J13" s="2">
        <v>32.5</v>
      </c>
      <c r="K13" s="2">
        <v>41.7</v>
      </c>
      <c r="L13" s="2">
        <v>41.1</v>
      </c>
      <c r="M13" s="2">
        <v>40.6</v>
      </c>
      <c r="N13" s="2"/>
    </row>
    <row r="14" spans="1:14">
      <c r="A14" s="13">
        <v>1909</v>
      </c>
      <c r="B14" s="2">
        <v>71.099999999999994</v>
      </c>
      <c r="C14" s="2">
        <v>78.2</v>
      </c>
      <c r="D14" s="2">
        <v>63.5</v>
      </c>
      <c r="E14" s="2">
        <v>99.6</v>
      </c>
      <c r="F14" s="2">
        <v>105.7</v>
      </c>
      <c r="G14" s="2">
        <v>32.799999999999997</v>
      </c>
      <c r="H14" s="2">
        <v>94.5</v>
      </c>
      <c r="I14" s="2">
        <v>56.4</v>
      </c>
      <c r="J14" s="2">
        <v>52.6</v>
      </c>
      <c r="K14" s="2">
        <v>61.5</v>
      </c>
      <c r="L14" s="2">
        <v>85.9</v>
      </c>
      <c r="M14" s="2">
        <v>81.3</v>
      </c>
      <c r="N14" s="2"/>
    </row>
    <row r="15" spans="1:14">
      <c r="A15" s="13">
        <v>1910</v>
      </c>
      <c r="B15" s="2">
        <v>76.7</v>
      </c>
      <c r="C15" s="2">
        <v>84.1</v>
      </c>
      <c r="D15" s="2">
        <v>27.2</v>
      </c>
      <c r="E15" s="2">
        <v>83.6</v>
      </c>
      <c r="F15" s="2">
        <v>71.099999999999994</v>
      </c>
      <c r="G15" s="2">
        <v>33.5</v>
      </c>
      <c r="H15" s="2">
        <v>85.9</v>
      </c>
      <c r="I15" s="2">
        <v>83.8</v>
      </c>
      <c r="J15" s="2">
        <v>63.8</v>
      </c>
      <c r="K15" s="2">
        <v>97.5</v>
      </c>
      <c r="L15" s="2">
        <v>67.599999999999994</v>
      </c>
      <c r="M15" s="2">
        <v>70.400000000000006</v>
      </c>
      <c r="N15" s="2"/>
    </row>
    <row r="16" spans="1:14">
      <c r="A16" s="13">
        <v>1911</v>
      </c>
      <c r="B16" s="2">
        <v>46.7</v>
      </c>
      <c r="C16" s="2">
        <v>56.4</v>
      </c>
      <c r="D16" s="2">
        <v>61</v>
      </c>
      <c r="E16" s="2">
        <v>35.6</v>
      </c>
      <c r="F16" s="2">
        <v>43.2</v>
      </c>
      <c r="G16" s="2">
        <v>68.3</v>
      </c>
      <c r="H16" s="2">
        <v>67.099999999999994</v>
      </c>
      <c r="I16" s="2">
        <v>59.4</v>
      </c>
      <c r="J16" s="2">
        <v>78.2</v>
      </c>
      <c r="K16" s="2">
        <v>80.3</v>
      </c>
      <c r="L16" s="2">
        <v>78</v>
      </c>
      <c r="M16" s="2">
        <v>68.099999999999994</v>
      </c>
      <c r="N16" s="2"/>
    </row>
    <row r="17" spans="1:14">
      <c r="A17" s="13">
        <v>1912</v>
      </c>
      <c r="B17" s="2">
        <v>73.900000000000006</v>
      </c>
      <c r="C17" s="2">
        <v>45</v>
      </c>
      <c r="D17" s="2">
        <v>43.7</v>
      </c>
      <c r="E17" s="2">
        <v>67.599999999999994</v>
      </c>
      <c r="F17" s="2">
        <v>143.80000000000001</v>
      </c>
      <c r="G17" s="2">
        <v>30.5</v>
      </c>
      <c r="H17" s="2">
        <v>56.9</v>
      </c>
      <c r="I17" s="2">
        <v>103.9</v>
      </c>
      <c r="J17" s="2">
        <v>105.9</v>
      </c>
      <c r="K17" s="2">
        <v>72.400000000000006</v>
      </c>
      <c r="L17" s="2">
        <v>84.6</v>
      </c>
      <c r="M17" s="2">
        <v>53.3</v>
      </c>
      <c r="N17" s="2"/>
    </row>
    <row r="18" spans="1:14">
      <c r="A18" s="13">
        <v>1913</v>
      </c>
      <c r="B18" s="2">
        <v>114.3</v>
      </c>
      <c r="C18" s="2">
        <v>38.6</v>
      </c>
      <c r="D18" s="2">
        <v>108.2</v>
      </c>
      <c r="E18" s="2">
        <v>98</v>
      </c>
      <c r="F18" s="2">
        <v>63.2</v>
      </c>
      <c r="G18" s="2">
        <v>47.5</v>
      </c>
      <c r="H18" s="2">
        <v>46.7</v>
      </c>
      <c r="I18" s="2">
        <v>76.2</v>
      </c>
      <c r="J18" s="2">
        <v>40.1</v>
      </c>
      <c r="K18" s="2">
        <v>91.7</v>
      </c>
      <c r="L18" s="2">
        <v>68.599999999999994</v>
      </c>
      <c r="M18" s="2">
        <v>32.5</v>
      </c>
      <c r="N18" s="2"/>
    </row>
    <row r="19" spans="1:14">
      <c r="A19" s="13">
        <v>1914</v>
      </c>
      <c r="B19" s="2">
        <v>66</v>
      </c>
      <c r="C19" s="2">
        <v>37.1</v>
      </c>
      <c r="D19" s="2">
        <v>64</v>
      </c>
      <c r="E19" s="2">
        <v>78.2</v>
      </c>
      <c r="F19" s="2">
        <v>53.3</v>
      </c>
      <c r="G19" s="2">
        <v>73.2</v>
      </c>
      <c r="H19" s="2">
        <v>26.4</v>
      </c>
      <c r="I19" s="2">
        <v>85.1</v>
      </c>
      <c r="J19" s="2">
        <v>43.7</v>
      </c>
      <c r="K19" s="2">
        <v>40.1</v>
      </c>
      <c r="L19" s="2">
        <v>54.4</v>
      </c>
      <c r="M19" s="2">
        <v>65.8</v>
      </c>
      <c r="N19" s="2"/>
    </row>
    <row r="20" spans="1:14">
      <c r="A20" s="13">
        <v>1915</v>
      </c>
      <c r="B20" s="2">
        <v>74.2</v>
      </c>
      <c r="C20" s="2">
        <v>64.5</v>
      </c>
      <c r="D20" s="2">
        <v>14.5</v>
      </c>
      <c r="E20" s="2">
        <v>25.4</v>
      </c>
      <c r="F20" s="2">
        <v>42.7</v>
      </c>
      <c r="G20" s="2">
        <v>64</v>
      </c>
      <c r="H20" s="2">
        <v>86.6</v>
      </c>
      <c r="I20" s="2">
        <v>143.30000000000001</v>
      </c>
      <c r="J20" s="2">
        <v>52.8</v>
      </c>
      <c r="K20" s="2">
        <v>51.3</v>
      </c>
      <c r="L20" s="2">
        <v>45.7</v>
      </c>
      <c r="M20" s="2">
        <v>84.6</v>
      </c>
      <c r="N20" s="2"/>
    </row>
    <row r="21" spans="1:14">
      <c r="A21" s="13">
        <v>1916</v>
      </c>
      <c r="B21" s="2">
        <v>81</v>
      </c>
      <c r="C21" s="2">
        <v>63.2</v>
      </c>
      <c r="D21" s="2">
        <v>54.9</v>
      </c>
      <c r="E21" s="2">
        <v>77.2</v>
      </c>
      <c r="F21" s="2">
        <v>134.1</v>
      </c>
      <c r="G21" s="2">
        <v>123.2</v>
      </c>
      <c r="H21" s="2">
        <v>31</v>
      </c>
      <c r="I21" s="2">
        <v>42.2</v>
      </c>
      <c r="J21" s="2">
        <v>47.2</v>
      </c>
      <c r="K21" s="2">
        <v>72.900000000000006</v>
      </c>
      <c r="L21" s="2">
        <v>48.3</v>
      </c>
      <c r="M21" s="2">
        <v>62.5</v>
      </c>
      <c r="N21" s="2"/>
    </row>
    <row r="22" spans="1:14">
      <c r="A22" s="13">
        <v>1917</v>
      </c>
      <c r="B22" s="2">
        <v>74.2</v>
      </c>
      <c r="C22" s="2">
        <v>45.7</v>
      </c>
      <c r="D22" s="2">
        <v>58.7</v>
      </c>
      <c r="E22" s="2">
        <v>127.5</v>
      </c>
      <c r="F22" s="2">
        <v>124.2</v>
      </c>
      <c r="G22" s="2">
        <v>130.6</v>
      </c>
      <c r="H22" s="2">
        <v>67.099999999999994</v>
      </c>
      <c r="I22" s="2">
        <v>63</v>
      </c>
      <c r="J22" s="2">
        <v>35.299999999999997</v>
      </c>
      <c r="K22" s="2">
        <v>149.1</v>
      </c>
      <c r="L22" s="2">
        <v>32.5</v>
      </c>
      <c r="M22" s="2">
        <v>58.4</v>
      </c>
      <c r="N22" s="2"/>
    </row>
    <row r="23" spans="1:14">
      <c r="A23" s="13">
        <v>1918</v>
      </c>
      <c r="B23" s="2">
        <v>70.099999999999994</v>
      </c>
      <c r="C23" s="2">
        <v>84.3</v>
      </c>
      <c r="D23" s="2">
        <v>41.7</v>
      </c>
      <c r="E23" s="2">
        <v>50.3</v>
      </c>
      <c r="F23" s="2">
        <v>70.599999999999994</v>
      </c>
      <c r="G23" s="2">
        <v>75.7</v>
      </c>
      <c r="H23" s="2">
        <v>59.2</v>
      </c>
      <c r="I23" s="2">
        <v>63</v>
      </c>
      <c r="J23" s="2">
        <v>115.8</v>
      </c>
      <c r="K23" s="2">
        <v>84.8</v>
      </c>
      <c r="L23" s="2">
        <v>43.7</v>
      </c>
      <c r="M23" s="2">
        <v>69.599999999999994</v>
      </c>
      <c r="N23" s="2"/>
    </row>
    <row r="24" spans="1:14">
      <c r="A24" s="13">
        <v>1919</v>
      </c>
      <c r="B24" s="2">
        <v>41.1</v>
      </c>
      <c r="C24" s="2">
        <v>35.6</v>
      </c>
      <c r="D24" s="2">
        <v>81.3</v>
      </c>
      <c r="E24" s="2">
        <v>82.8</v>
      </c>
      <c r="F24" s="2">
        <v>152.1</v>
      </c>
      <c r="G24" s="2">
        <v>71.099999999999994</v>
      </c>
      <c r="H24" s="2">
        <v>57.4</v>
      </c>
      <c r="I24" s="2">
        <v>73.900000000000006</v>
      </c>
      <c r="J24" s="2">
        <v>51.8</v>
      </c>
      <c r="K24" s="2">
        <v>99.3</v>
      </c>
      <c r="L24" s="2">
        <v>48.3</v>
      </c>
      <c r="M24" s="2">
        <v>40.6</v>
      </c>
      <c r="N24" s="2"/>
    </row>
    <row r="25" spans="1:14">
      <c r="A25" s="13">
        <v>1920</v>
      </c>
      <c r="B25" s="2">
        <v>48</v>
      </c>
      <c r="C25" s="2">
        <v>47.2</v>
      </c>
      <c r="D25" s="2">
        <v>51.6</v>
      </c>
      <c r="E25" s="2">
        <v>72.400000000000006</v>
      </c>
      <c r="F25" s="2">
        <v>12.7</v>
      </c>
      <c r="G25" s="2">
        <v>63.5</v>
      </c>
      <c r="H25" s="2">
        <v>66</v>
      </c>
      <c r="I25" s="2">
        <v>49.5</v>
      </c>
      <c r="J25" s="2">
        <v>67.599999999999994</v>
      </c>
      <c r="K25" s="2">
        <v>64</v>
      </c>
      <c r="L25" s="2">
        <v>93.7</v>
      </c>
      <c r="M25" s="2">
        <v>85.1</v>
      </c>
      <c r="N25" s="2"/>
    </row>
    <row r="26" spans="1:14">
      <c r="A26" s="13">
        <v>1921</v>
      </c>
      <c r="B26" s="2">
        <v>20.6</v>
      </c>
      <c r="C26" s="2">
        <v>44.2</v>
      </c>
      <c r="D26" s="2">
        <v>90.7</v>
      </c>
      <c r="E26" s="2">
        <v>80.8</v>
      </c>
      <c r="F26" s="2">
        <v>48.8</v>
      </c>
      <c r="G26" s="2">
        <v>42.4</v>
      </c>
      <c r="H26" s="2">
        <v>67.099999999999994</v>
      </c>
      <c r="I26" s="2">
        <v>53.8</v>
      </c>
      <c r="J26" s="2">
        <v>43.7</v>
      </c>
      <c r="K26" s="2">
        <v>90.9</v>
      </c>
      <c r="L26" s="2">
        <v>76.2</v>
      </c>
      <c r="M26" s="2">
        <v>56.9</v>
      </c>
      <c r="N26" s="2"/>
    </row>
    <row r="27" spans="1:14">
      <c r="A27" s="13">
        <v>1922</v>
      </c>
      <c r="B27" s="2">
        <v>39.9</v>
      </c>
      <c r="C27" s="2">
        <v>63.2</v>
      </c>
      <c r="D27" s="2">
        <v>70.099999999999994</v>
      </c>
      <c r="E27" s="2">
        <v>88.4</v>
      </c>
      <c r="F27" s="2">
        <v>50.8</v>
      </c>
      <c r="G27" s="2">
        <v>125.7</v>
      </c>
      <c r="H27" s="2">
        <v>68.3</v>
      </c>
      <c r="I27" s="2">
        <v>63</v>
      </c>
      <c r="J27" s="2">
        <v>55.9</v>
      </c>
      <c r="K27" s="2">
        <v>59.4</v>
      </c>
      <c r="L27" s="2">
        <v>39.6</v>
      </c>
      <c r="M27" s="2">
        <v>40.9</v>
      </c>
      <c r="N27" s="2"/>
    </row>
    <row r="28" spans="1:14">
      <c r="A28" s="13">
        <v>1923</v>
      </c>
      <c r="B28" s="2">
        <v>77.7</v>
      </c>
      <c r="C28" s="2">
        <v>32.799999999999997</v>
      </c>
      <c r="D28" s="2">
        <v>55.6</v>
      </c>
      <c r="E28" s="2">
        <v>43.9</v>
      </c>
      <c r="F28" s="2">
        <v>79</v>
      </c>
      <c r="G28" s="2">
        <v>68.3</v>
      </c>
      <c r="H28" s="2">
        <v>29</v>
      </c>
      <c r="I28" s="2">
        <v>54.4</v>
      </c>
      <c r="J28" s="2">
        <v>62.7</v>
      </c>
      <c r="K28" s="2">
        <v>61.2</v>
      </c>
      <c r="L28" s="2">
        <v>88.1</v>
      </c>
      <c r="M28" s="2">
        <v>74.900000000000006</v>
      </c>
      <c r="N28" s="2"/>
    </row>
    <row r="29" spans="1:14">
      <c r="A29" s="13">
        <v>1924</v>
      </c>
      <c r="B29" s="2">
        <v>86.4</v>
      </c>
      <c r="C29" s="2">
        <v>68.8</v>
      </c>
      <c r="D29" s="2">
        <v>21.6</v>
      </c>
      <c r="E29" s="2">
        <v>75.900000000000006</v>
      </c>
      <c r="F29" s="2">
        <v>99.8</v>
      </c>
      <c r="G29" s="2">
        <v>61.5</v>
      </c>
      <c r="H29" s="2">
        <v>89.4</v>
      </c>
      <c r="I29" s="2">
        <v>78</v>
      </c>
      <c r="J29" s="2">
        <v>133.6</v>
      </c>
      <c r="K29" s="2">
        <v>10.199999999999999</v>
      </c>
      <c r="L29" s="2">
        <v>33.5</v>
      </c>
      <c r="M29" s="2">
        <v>60.7</v>
      </c>
      <c r="N29" s="2"/>
    </row>
    <row r="30" spans="1:14">
      <c r="A30" s="13">
        <v>1925</v>
      </c>
      <c r="B30" s="2">
        <v>57.4</v>
      </c>
      <c r="C30" s="2">
        <v>79.2</v>
      </c>
      <c r="D30" s="2">
        <v>68.099999999999994</v>
      </c>
      <c r="E30" s="2">
        <v>41.1</v>
      </c>
      <c r="F30" s="2">
        <v>40.1</v>
      </c>
      <c r="G30" s="2">
        <v>70.099999999999994</v>
      </c>
      <c r="H30" s="2">
        <v>89.7</v>
      </c>
      <c r="I30" s="2">
        <v>61.7</v>
      </c>
      <c r="J30" s="2">
        <v>132.1</v>
      </c>
      <c r="K30" s="2">
        <v>85.1</v>
      </c>
      <c r="L30" s="2">
        <v>77.2</v>
      </c>
      <c r="M30" s="2">
        <v>51.3</v>
      </c>
      <c r="N30" s="2"/>
    </row>
    <row r="31" spans="1:14">
      <c r="A31" s="13">
        <v>1926</v>
      </c>
      <c r="B31" s="2">
        <v>49.8</v>
      </c>
      <c r="C31" s="2">
        <v>64.3</v>
      </c>
      <c r="D31" s="2">
        <v>53.1</v>
      </c>
      <c r="E31" s="2">
        <v>74.400000000000006</v>
      </c>
      <c r="F31" s="2">
        <v>30.7</v>
      </c>
      <c r="G31" s="2">
        <v>68.3</v>
      </c>
      <c r="H31" s="2">
        <v>69.3</v>
      </c>
      <c r="I31" s="2">
        <v>120.9</v>
      </c>
      <c r="J31" s="2">
        <v>120.1</v>
      </c>
      <c r="K31" s="2">
        <v>109.2</v>
      </c>
      <c r="L31" s="2">
        <v>96.5</v>
      </c>
      <c r="M31" s="2">
        <v>51.8</v>
      </c>
      <c r="N31" s="2"/>
    </row>
    <row r="32" spans="1:14">
      <c r="A32" s="13">
        <v>1927</v>
      </c>
      <c r="B32" s="2">
        <v>34.5</v>
      </c>
      <c r="C32" s="2">
        <v>63.5</v>
      </c>
      <c r="D32" s="2">
        <v>41.4</v>
      </c>
      <c r="E32" s="2">
        <v>33.299999999999997</v>
      </c>
      <c r="F32" s="2">
        <v>89.4</v>
      </c>
      <c r="G32" s="2">
        <v>48.3</v>
      </c>
      <c r="H32" s="2">
        <v>109.2</v>
      </c>
      <c r="I32" s="2">
        <v>51.1</v>
      </c>
      <c r="J32" s="2">
        <v>36.1</v>
      </c>
      <c r="K32" s="2">
        <v>90.9</v>
      </c>
      <c r="L32" s="2">
        <v>161.5</v>
      </c>
      <c r="M32" s="2">
        <v>89.2</v>
      </c>
      <c r="N32" s="2"/>
    </row>
    <row r="33" spans="1:14">
      <c r="A33" s="13">
        <v>1928</v>
      </c>
      <c r="B33" s="2">
        <v>61</v>
      </c>
      <c r="C33" s="2">
        <v>58.4</v>
      </c>
      <c r="D33" s="2">
        <v>64</v>
      </c>
      <c r="E33" s="2">
        <v>71.099999999999994</v>
      </c>
      <c r="F33" s="2">
        <v>37.799999999999997</v>
      </c>
      <c r="G33" s="2">
        <v>108</v>
      </c>
      <c r="H33" s="2">
        <v>99.1</v>
      </c>
      <c r="I33" s="2">
        <v>78</v>
      </c>
      <c r="J33" s="2">
        <v>55.9</v>
      </c>
      <c r="K33" s="2">
        <v>80.5</v>
      </c>
      <c r="L33" s="2">
        <v>88.9</v>
      </c>
      <c r="M33" s="2">
        <v>38.6</v>
      </c>
      <c r="N33" s="2"/>
    </row>
    <row r="34" spans="1:14">
      <c r="A34" s="13">
        <v>1929</v>
      </c>
      <c r="B34" s="2">
        <v>104.4</v>
      </c>
      <c r="C34" s="2">
        <v>38.6</v>
      </c>
      <c r="D34" s="2">
        <v>80.3</v>
      </c>
      <c r="E34" s="2">
        <v>123.7</v>
      </c>
      <c r="F34" s="2">
        <v>81</v>
      </c>
      <c r="G34" s="2">
        <v>48.3</v>
      </c>
      <c r="H34" s="2">
        <v>75.2</v>
      </c>
      <c r="I34" s="2">
        <v>44.2</v>
      </c>
      <c r="J34" s="2">
        <v>50.3</v>
      </c>
      <c r="K34" s="2">
        <v>70.599999999999994</v>
      </c>
      <c r="L34" s="2">
        <v>79.8</v>
      </c>
      <c r="M34" s="2">
        <v>80.8</v>
      </c>
      <c r="N34" s="2"/>
    </row>
    <row r="35" spans="1:14">
      <c r="A35" s="13">
        <v>1930</v>
      </c>
      <c r="B35" s="2">
        <v>97</v>
      </c>
      <c r="C35" s="2">
        <v>48.3</v>
      </c>
      <c r="D35" s="2">
        <v>92.2</v>
      </c>
      <c r="E35" s="2">
        <v>41.1</v>
      </c>
      <c r="F35" s="2">
        <v>67.3</v>
      </c>
      <c r="G35" s="2">
        <v>76.2</v>
      </c>
      <c r="H35" s="2">
        <v>63.5</v>
      </c>
      <c r="I35" s="2">
        <v>31</v>
      </c>
      <c r="J35" s="2">
        <v>48.5</v>
      </c>
      <c r="K35" s="2">
        <v>41.7</v>
      </c>
      <c r="L35" s="2">
        <v>33.5</v>
      </c>
      <c r="M35" s="2">
        <v>34</v>
      </c>
      <c r="N35" s="2"/>
    </row>
    <row r="36" spans="1:14">
      <c r="A36" s="13">
        <v>1931</v>
      </c>
      <c r="B36" s="2">
        <v>63.3</v>
      </c>
      <c r="C36" s="2">
        <v>36.299999999999997</v>
      </c>
      <c r="D36" s="2">
        <v>69.5</v>
      </c>
      <c r="E36" s="2">
        <v>58.5</v>
      </c>
      <c r="F36" s="2">
        <v>103.7</v>
      </c>
      <c r="G36" s="2">
        <v>62.7</v>
      </c>
      <c r="H36" s="2">
        <v>69.900000000000006</v>
      </c>
      <c r="I36" s="2">
        <v>41.7</v>
      </c>
      <c r="J36" s="2">
        <v>91</v>
      </c>
      <c r="K36" s="2">
        <v>57.3</v>
      </c>
      <c r="L36" s="2">
        <v>56.1</v>
      </c>
      <c r="M36" s="2">
        <v>66.900000000000006</v>
      </c>
      <c r="N36" s="2"/>
    </row>
    <row r="37" spans="1:14">
      <c r="A37" s="13">
        <v>1932</v>
      </c>
      <c r="B37" s="2">
        <v>121.4</v>
      </c>
      <c r="C37" s="2">
        <v>64.900000000000006</v>
      </c>
      <c r="D37" s="2">
        <v>81.5</v>
      </c>
      <c r="E37" s="2">
        <v>73</v>
      </c>
      <c r="F37" s="2">
        <v>65.8</v>
      </c>
      <c r="G37" s="2">
        <v>44.8</v>
      </c>
      <c r="H37" s="2">
        <v>87.2</v>
      </c>
      <c r="I37" s="2">
        <v>89.6</v>
      </c>
      <c r="J37" s="2">
        <v>63.1</v>
      </c>
      <c r="K37" s="2">
        <v>74.400000000000006</v>
      </c>
      <c r="L37" s="2">
        <v>98.9</v>
      </c>
      <c r="M37" s="2">
        <v>67.2</v>
      </c>
      <c r="N37" s="2"/>
    </row>
    <row r="38" spans="1:14">
      <c r="A38" s="13">
        <v>1933</v>
      </c>
      <c r="B38" s="2">
        <v>34.799999999999997</v>
      </c>
      <c r="C38" s="2">
        <v>56.2</v>
      </c>
      <c r="D38" s="2">
        <v>74</v>
      </c>
      <c r="E38" s="2">
        <v>80</v>
      </c>
      <c r="F38" s="2">
        <v>53.8</v>
      </c>
      <c r="G38" s="2">
        <v>38.9</v>
      </c>
      <c r="H38" s="2">
        <v>22.7</v>
      </c>
      <c r="I38" s="2">
        <v>107.3</v>
      </c>
      <c r="J38" s="2">
        <v>49.5</v>
      </c>
      <c r="K38" s="2">
        <v>52.5</v>
      </c>
      <c r="L38" s="2">
        <v>90.3</v>
      </c>
      <c r="M38" s="2">
        <v>81.900000000000006</v>
      </c>
      <c r="N38" s="2"/>
    </row>
    <row r="39" spans="1:14">
      <c r="A39" s="13">
        <v>1934</v>
      </c>
      <c r="B39" s="2">
        <v>52.5</v>
      </c>
      <c r="C39" s="2">
        <v>44.3</v>
      </c>
      <c r="D39" s="2">
        <v>66.2</v>
      </c>
      <c r="E39" s="2">
        <v>60</v>
      </c>
      <c r="F39" s="2">
        <v>26.5</v>
      </c>
      <c r="G39" s="2">
        <v>71.5</v>
      </c>
      <c r="H39" s="2">
        <v>32.4</v>
      </c>
      <c r="I39" s="2">
        <v>41.1</v>
      </c>
      <c r="J39" s="2">
        <v>96.6</v>
      </c>
      <c r="K39" s="2">
        <v>39.5</v>
      </c>
      <c r="L39" s="2">
        <v>81.599999999999994</v>
      </c>
      <c r="M39" s="2">
        <v>68</v>
      </c>
      <c r="N39" s="2"/>
    </row>
    <row r="40" spans="1:14">
      <c r="A40" s="13">
        <v>1935</v>
      </c>
      <c r="B40" s="2">
        <v>79.599999999999994</v>
      </c>
      <c r="C40" s="2">
        <v>50.7</v>
      </c>
      <c r="D40" s="2">
        <v>34.799999999999997</v>
      </c>
      <c r="E40" s="2">
        <v>44.4</v>
      </c>
      <c r="F40" s="2">
        <v>66.8</v>
      </c>
      <c r="G40" s="2">
        <v>101</v>
      </c>
      <c r="H40" s="2">
        <v>64.7</v>
      </c>
      <c r="I40" s="2">
        <v>41.3</v>
      </c>
      <c r="J40" s="2">
        <v>69.599999999999994</v>
      </c>
      <c r="K40" s="2">
        <v>53.3</v>
      </c>
      <c r="L40" s="2">
        <v>56.9</v>
      </c>
      <c r="M40" s="2">
        <v>61.5</v>
      </c>
      <c r="N40" s="2"/>
    </row>
    <row r="41" spans="1:14">
      <c r="A41" s="13">
        <v>1936</v>
      </c>
      <c r="B41" s="2">
        <v>63.1</v>
      </c>
      <c r="C41" s="2">
        <v>66.2</v>
      </c>
      <c r="D41" s="2">
        <v>151.9</v>
      </c>
      <c r="E41" s="2">
        <v>62.7</v>
      </c>
      <c r="F41" s="2">
        <v>31.9</v>
      </c>
      <c r="G41" s="2">
        <v>42.3</v>
      </c>
      <c r="H41" s="2">
        <v>32.5</v>
      </c>
      <c r="I41" s="2">
        <v>53.9</v>
      </c>
      <c r="J41" s="2">
        <v>92.9</v>
      </c>
      <c r="K41" s="2">
        <v>80.099999999999994</v>
      </c>
      <c r="L41" s="2">
        <v>64.3</v>
      </c>
      <c r="M41" s="2">
        <v>73</v>
      </c>
      <c r="N41" s="2"/>
    </row>
    <row r="42" spans="1:14">
      <c r="A42" s="13">
        <v>1937</v>
      </c>
      <c r="B42" s="2">
        <v>113.8</v>
      </c>
      <c r="C42" s="2">
        <v>58.4</v>
      </c>
      <c r="D42" s="2">
        <v>56.9</v>
      </c>
      <c r="E42" s="2">
        <v>89</v>
      </c>
      <c r="F42" s="2">
        <v>68.599999999999994</v>
      </c>
      <c r="G42" s="2">
        <v>84.7</v>
      </c>
      <c r="H42" s="2">
        <v>38.4</v>
      </c>
      <c r="I42" s="2">
        <v>66.8</v>
      </c>
      <c r="J42" s="2">
        <v>39.200000000000003</v>
      </c>
      <c r="K42" s="2">
        <v>114.5</v>
      </c>
      <c r="L42" s="2">
        <v>75.599999999999994</v>
      </c>
      <c r="M42" s="2">
        <v>58.4</v>
      </c>
      <c r="N42" s="2"/>
    </row>
    <row r="43" spans="1:14">
      <c r="A43" s="13">
        <v>1938</v>
      </c>
      <c r="B43" s="2">
        <v>55.3</v>
      </c>
      <c r="C43" s="2">
        <v>85.7</v>
      </c>
      <c r="D43" s="2">
        <v>57.1</v>
      </c>
      <c r="E43" s="2">
        <v>50.1</v>
      </c>
      <c r="F43" s="2">
        <v>53.8</v>
      </c>
      <c r="G43" s="2">
        <v>47.4</v>
      </c>
      <c r="H43" s="2">
        <v>84</v>
      </c>
      <c r="I43" s="2">
        <v>83.3</v>
      </c>
      <c r="J43" s="2">
        <v>129.5</v>
      </c>
      <c r="K43" s="2">
        <v>15.7</v>
      </c>
      <c r="L43" s="2">
        <v>49.8</v>
      </c>
      <c r="M43" s="2">
        <v>48.8</v>
      </c>
      <c r="N43" s="2"/>
    </row>
    <row r="44" spans="1:14">
      <c r="A44" s="13">
        <v>1939</v>
      </c>
      <c r="B44" s="2">
        <v>70.7</v>
      </c>
      <c r="C44" s="2">
        <v>90.1</v>
      </c>
      <c r="D44" s="2">
        <v>65.8</v>
      </c>
      <c r="E44" s="2">
        <v>71.7</v>
      </c>
      <c r="F44" s="2">
        <v>33.6</v>
      </c>
      <c r="G44" s="2">
        <v>49.4</v>
      </c>
      <c r="H44" s="2">
        <v>61.6</v>
      </c>
      <c r="I44" s="2">
        <v>71.2</v>
      </c>
      <c r="J44" s="2">
        <v>72.900000000000006</v>
      </c>
      <c r="K44" s="2">
        <v>52.4</v>
      </c>
      <c r="L44" s="2">
        <v>20</v>
      </c>
      <c r="M44" s="2">
        <v>62.3</v>
      </c>
      <c r="N44" s="2"/>
    </row>
    <row r="45" spans="1:14">
      <c r="A45" s="13">
        <v>1940</v>
      </c>
      <c r="B45" s="2">
        <v>60.4</v>
      </c>
      <c r="C45" s="2">
        <v>65.8</v>
      </c>
      <c r="D45" s="2">
        <v>60.5</v>
      </c>
      <c r="E45" s="2">
        <v>70.599999999999994</v>
      </c>
      <c r="F45" s="2">
        <v>101</v>
      </c>
      <c r="G45" s="2">
        <v>82.5</v>
      </c>
      <c r="H45" s="2">
        <v>71.7</v>
      </c>
      <c r="I45" s="2">
        <v>38.4</v>
      </c>
      <c r="J45" s="2">
        <v>68.8</v>
      </c>
      <c r="K45" s="2">
        <v>40.9</v>
      </c>
      <c r="L45" s="2">
        <v>103.1</v>
      </c>
      <c r="M45" s="2">
        <v>89.8</v>
      </c>
      <c r="N45" s="2"/>
    </row>
    <row r="46" spans="1:14">
      <c r="A46" s="13">
        <v>1941</v>
      </c>
      <c r="B46" s="2">
        <v>58</v>
      </c>
      <c r="C46" s="2">
        <v>52</v>
      </c>
      <c r="D46" s="2">
        <v>45.9</v>
      </c>
      <c r="E46" s="2">
        <v>24</v>
      </c>
      <c r="F46" s="2">
        <v>35</v>
      </c>
      <c r="G46" s="2">
        <v>39</v>
      </c>
      <c r="H46" s="2">
        <v>93.6</v>
      </c>
      <c r="I46" s="2">
        <v>78.400000000000006</v>
      </c>
      <c r="J46" s="2">
        <v>35.700000000000003</v>
      </c>
      <c r="K46" s="2">
        <v>99.4</v>
      </c>
      <c r="L46" s="2">
        <v>67.099999999999994</v>
      </c>
      <c r="M46" s="2">
        <v>70.099999999999994</v>
      </c>
      <c r="N46" s="2"/>
    </row>
    <row r="47" spans="1:14">
      <c r="A47" s="13">
        <v>1942</v>
      </c>
      <c r="B47" s="2">
        <v>58.9</v>
      </c>
      <c r="C47" s="2">
        <v>76.2</v>
      </c>
      <c r="D47" s="2">
        <v>92.1</v>
      </c>
      <c r="E47" s="2">
        <v>54.8</v>
      </c>
      <c r="F47" s="2">
        <v>118.4</v>
      </c>
      <c r="G47" s="2">
        <v>45.5</v>
      </c>
      <c r="H47" s="2">
        <v>79</v>
      </c>
      <c r="I47" s="2">
        <v>38.1</v>
      </c>
      <c r="J47" s="2">
        <v>90.7</v>
      </c>
      <c r="K47" s="2">
        <v>70.8</v>
      </c>
      <c r="L47" s="2">
        <v>80.5</v>
      </c>
      <c r="M47" s="2">
        <v>117.9</v>
      </c>
      <c r="N47" s="2"/>
    </row>
    <row r="48" spans="1:14">
      <c r="A48" s="13">
        <v>1943</v>
      </c>
      <c r="B48" s="2">
        <v>54.6</v>
      </c>
      <c r="C48" s="2">
        <v>56.6</v>
      </c>
      <c r="D48" s="2">
        <v>73.400000000000006</v>
      </c>
      <c r="E48" s="2">
        <v>83.9</v>
      </c>
      <c r="F48" s="2">
        <v>138.80000000000001</v>
      </c>
      <c r="G48" s="2">
        <v>70.5</v>
      </c>
      <c r="H48" s="2">
        <v>75.099999999999994</v>
      </c>
      <c r="I48" s="2">
        <v>91.6</v>
      </c>
      <c r="J48" s="2">
        <v>50.7</v>
      </c>
      <c r="K48" s="2">
        <v>111.1</v>
      </c>
      <c r="L48" s="2">
        <v>55.9</v>
      </c>
      <c r="M48" s="2">
        <v>23.4</v>
      </c>
      <c r="N48" s="2"/>
    </row>
    <row r="49" spans="1:14">
      <c r="A49" s="13">
        <v>1944</v>
      </c>
      <c r="B49" s="2">
        <v>29</v>
      </c>
      <c r="C49" s="2">
        <v>60.4</v>
      </c>
      <c r="D49" s="2">
        <v>66.400000000000006</v>
      </c>
      <c r="E49" s="2">
        <v>94.2</v>
      </c>
      <c r="F49" s="2">
        <v>65.3</v>
      </c>
      <c r="G49" s="2">
        <v>93.9</v>
      </c>
      <c r="H49" s="2">
        <v>67.599999999999994</v>
      </c>
      <c r="I49" s="2">
        <v>57.5</v>
      </c>
      <c r="J49" s="2">
        <v>68.5</v>
      </c>
      <c r="K49" s="2">
        <v>29.5</v>
      </c>
      <c r="L49" s="2">
        <v>56.3</v>
      </c>
      <c r="M49" s="2">
        <v>97.3</v>
      </c>
      <c r="N49" s="2"/>
    </row>
    <row r="50" spans="1:14">
      <c r="A50" s="13">
        <v>1945</v>
      </c>
      <c r="B50" s="2">
        <v>54.6</v>
      </c>
      <c r="C50" s="2">
        <v>59.9</v>
      </c>
      <c r="D50" s="2">
        <v>76.099999999999994</v>
      </c>
      <c r="E50" s="2">
        <v>95.7</v>
      </c>
      <c r="F50" s="2">
        <v>122.1</v>
      </c>
      <c r="G50" s="2">
        <v>74</v>
      </c>
      <c r="H50" s="2">
        <v>121.7</v>
      </c>
      <c r="I50" s="2">
        <v>55.8</v>
      </c>
      <c r="J50" s="2">
        <v>151.4</v>
      </c>
      <c r="K50" s="2">
        <v>104.2</v>
      </c>
      <c r="L50" s="2">
        <v>96.2</v>
      </c>
      <c r="M50" s="2">
        <v>49.7</v>
      </c>
      <c r="N50" s="2"/>
    </row>
    <row r="51" spans="1:14">
      <c r="A51" s="13">
        <v>1946</v>
      </c>
      <c r="B51" s="2">
        <v>44.3</v>
      </c>
      <c r="C51" s="2">
        <v>60.9</v>
      </c>
      <c r="D51" s="2">
        <v>28.5</v>
      </c>
      <c r="E51" s="2">
        <v>31.1</v>
      </c>
      <c r="F51" s="2">
        <v>86.9</v>
      </c>
      <c r="G51" s="2">
        <v>56.4</v>
      </c>
      <c r="H51" s="2">
        <v>56.8</v>
      </c>
      <c r="I51" s="2">
        <v>56.3</v>
      </c>
      <c r="J51" s="2">
        <v>74.900000000000006</v>
      </c>
      <c r="K51" s="2">
        <v>101.2</v>
      </c>
      <c r="L51" s="2">
        <v>69.900000000000006</v>
      </c>
      <c r="M51" s="2">
        <v>78.5</v>
      </c>
      <c r="N51" s="2"/>
    </row>
    <row r="52" spans="1:14">
      <c r="A52" s="13">
        <v>1947</v>
      </c>
      <c r="B52" s="2">
        <v>111.9</v>
      </c>
      <c r="C52" s="2">
        <v>38.5</v>
      </c>
      <c r="D52" s="2">
        <v>85.1</v>
      </c>
      <c r="E52" s="2">
        <v>78.599999999999994</v>
      </c>
      <c r="F52" s="2">
        <v>113.2</v>
      </c>
      <c r="G52" s="2">
        <v>117.8</v>
      </c>
      <c r="H52" s="2">
        <v>148.6</v>
      </c>
      <c r="I52" s="2">
        <v>49.1</v>
      </c>
      <c r="J52" s="2">
        <v>68.099999999999994</v>
      </c>
      <c r="K52" s="2">
        <v>20.2</v>
      </c>
      <c r="L52" s="2">
        <v>67.900000000000006</v>
      </c>
      <c r="M52" s="2">
        <v>60.3</v>
      </c>
      <c r="N52" s="2"/>
    </row>
    <row r="53" spans="1:14">
      <c r="A53" s="13">
        <v>1948</v>
      </c>
      <c r="B53" s="2">
        <v>58.96</v>
      </c>
      <c r="C53" s="2">
        <v>69.19</v>
      </c>
      <c r="D53" s="2">
        <v>90.66</v>
      </c>
      <c r="E53" s="2">
        <v>72.73</v>
      </c>
      <c r="F53" s="2">
        <v>80.900000000000006</v>
      </c>
      <c r="G53" s="2">
        <v>70.959999999999994</v>
      </c>
      <c r="H53" s="2">
        <v>46.97</v>
      </c>
      <c r="I53" s="2">
        <v>40.159999999999997</v>
      </c>
      <c r="J53" s="2">
        <v>32.89</v>
      </c>
      <c r="K53" s="2">
        <v>83.69</v>
      </c>
      <c r="L53" s="2">
        <v>90.25</v>
      </c>
      <c r="M53" s="2">
        <v>57.24</v>
      </c>
      <c r="N53" s="2"/>
    </row>
    <row r="54" spans="1:14">
      <c r="A54" s="13">
        <v>1949</v>
      </c>
      <c r="B54" s="2">
        <v>72.91</v>
      </c>
      <c r="C54" s="2">
        <v>66.959999999999994</v>
      </c>
      <c r="D54" s="2">
        <v>43.3</v>
      </c>
      <c r="E54" s="2">
        <v>72.5</v>
      </c>
      <c r="F54" s="2">
        <v>39.520000000000003</v>
      </c>
      <c r="G54" s="2">
        <v>23.67</v>
      </c>
      <c r="H54" s="2">
        <v>51.83</v>
      </c>
      <c r="I54" s="2">
        <v>56.7</v>
      </c>
      <c r="J54" s="2">
        <v>86.76</v>
      </c>
      <c r="K54" s="2">
        <v>37.340000000000003</v>
      </c>
      <c r="L54" s="2">
        <v>80.3</v>
      </c>
      <c r="M54" s="2">
        <v>94.17</v>
      </c>
      <c r="N54" s="2"/>
    </row>
    <row r="55" spans="1:14">
      <c r="A55" s="13">
        <v>1950</v>
      </c>
      <c r="B55" s="2">
        <v>105.63</v>
      </c>
      <c r="C55" s="2">
        <v>84.42</v>
      </c>
      <c r="D55" s="2">
        <v>80.05</v>
      </c>
      <c r="E55" s="2">
        <v>56.33</v>
      </c>
      <c r="F55" s="2">
        <v>50.94</v>
      </c>
      <c r="G55" s="2">
        <v>62.37</v>
      </c>
      <c r="H55" s="2">
        <v>76.47</v>
      </c>
      <c r="I55" s="2">
        <v>99.79</v>
      </c>
      <c r="J55" s="2">
        <v>47.96</v>
      </c>
      <c r="K55" s="2">
        <v>88.93</v>
      </c>
      <c r="L55" s="2">
        <v>119.57</v>
      </c>
      <c r="M55" s="2">
        <v>60.36</v>
      </c>
      <c r="N55" s="2"/>
    </row>
    <row r="56" spans="1:14">
      <c r="A56" s="13">
        <v>1951</v>
      </c>
      <c r="B56" s="2">
        <v>70.489999999999995</v>
      </c>
      <c r="C56" s="2">
        <v>77.94</v>
      </c>
      <c r="D56" s="2">
        <v>106.08</v>
      </c>
      <c r="E56" s="2">
        <v>112.07</v>
      </c>
      <c r="F56" s="2">
        <v>42</v>
      </c>
      <c r="G56" s="2">
        <v>92.97</v>
      </c>
      <c r="H56" s="2">
        <v>98.23</v>
      </c>
      <c r="I56" s="2">
        <v>62.35</v>
      </c>
      <c r="J56" s="2">
        <v>70.05</v>
      </c>
      <c r="K56" s="2">
        <v>45.25</v>
      </c>
      <c r="L56" s="2">
        <v>91.3</v>
      </c>
      <c r="M56" s="2">
        <v>96.05</v>
      </c>
      <c r="N56" s="2"/>
    </row>
    <row r="57" spans="1:14">
      <c r="A57" s="13">
        <v>1952</v>
      </c>
      <c r="B57" s="2">
        <v>63.62</v>
      </c>
      <c r="C57" s="2">
        <v>58.64</v>
      </c>
      <c r="D57" s="2">
        <v>72.77</v>
      </c>
      <c r="E57" s="2">
        <v>68.150000000000006</v>
      </c>
      <c r="F57" s="2">
        <v>104.61</v>
      </c>
      <c r="G57" s="2">
        <v>27.95</v>
      </c>
      <c r="H57" s="2">
        <v>63.88</v>
      </c>
      <c r="I57" s="2">
        <v>72.28</v>
      </c>
      <c r="J57" s="2">
        <v>74.510000000000005</v>
      </c>
      <c r="K57" s="2">
        <v>46.66</v>
      </c>
      <c r="L57" s="2">
        <v>69.27</v>
      </c>
      <c r="M57" s="2">
        <v>66.400000000000006</v>
      </c>
      <c r="N57" s="2"/>
    </row>
    <row r="58" spans="1:14">
      <c r="A58" s="13">
        <v>1953</v>
      </c>
      <c r="B58" s="2">
        <v>61.98</v>
      </c>
      <c r="C58" s="2">
        <v>34.57</v>
      </c>
      <c r="D58" s="2">
        <v>91.06</v>
      </c>
      <c r="E58" s="2">
        <v>56.15</v>
      </c>
      <c r="F58" s="2">
        <v>130.6</v>
      </c>
      <c r="G58" s="2">
        <v>44.18</v>
      </c>
      <c r="H58" s="2">
        <v>52.75</v>
      </c>
      <c r="I58" s="2">
        <v>71.19</v>
      </c>
      <c r="J58" s="2">
        <v>88.87</v>
      </c>
      <c r="K58" s="2">
        <v>27.24</v>
      </c>
      <c r="L58" s="2">
        <v>50.97</v>
      </c>
      <c r="M58" s="2">
        <v>62.66</v>
      </c>
      <c r="N58" s="2"/>
    </row>
    <row r="59" spans="1:14">
      <c r="A59" s="13">
        <v>1954</v>
      </c>
      <c r="B59" s="2">
        <v>60.98</v>
      </c>
      <c r="C59" s="2">
        <v>81.040000000000006</v>
      </c>
      <c r="D59" s="2">
        <v>90.26</v>
      </c>
      <c r="E59" s="2">
        <v>101.31</v>
      </c>
      <c r="F59" s="2">
        <v>41.09</v>
      </c>
      <c r="G59" s="2">
        <v>68.400000000000006</v>
      </c>
      <c r="H59" s="2">
        <v>25.74</v>
      </c>
      <c r="I59" s="2">
        <v>94.2</v>
      </c>
      <c r="J59" s="2">
        <v>81.33</v>
      </c>
      <c r="K59" s="2">
        <v>102.06</v>
      </c>
      <c r="L59" s="2">
        <v>88.3</v>
      </c>
      <c r="M59" s="2">
        <v>93.65</v>
      </c>
      <c r="N59" s="2"/>
    </row>
    <row r="60" spans="1:14">
      <c r="A60" s="13">
        <v>1955</v>
      </c>
      <c r="B60" s="2">
        <v>41.35</v>
      </c>
      <c r="C60" s="2">
        <v>52.29</v>
      </c>
      <c r="D60" s="2">
        <v>94.76</v>
      </c>
      <c r="E60" s="2">
        <v>64.099999999999994</v>
      </c>
      <c r="F60" s="2">
        <v>68.92</v>
      </c>
      <c r="G60" s="2">
        <v>23.18</v>
      </c>
      <c r="H60" s="2">
        <v>50.29</v>
      </c>
      <c r="I60" s="2">
        <v>120.88</v>
      </c>
      <c r="J60" s="2">
        <v>52.62</v>
      </c>
      <c r="K60" s="2">
        <v>211.82</v>
      </c>
      <c r="L60" s="2">
        <v>41.57</v>
      </c>
      <c r="M60" s="2">
        <v>47.44</v>
      </c>
      <c r="N60" s="2"/>
    </row>
    <row r="61" spans="1:14">
      <c r="A61" s="13">
        <v>1956</v>
      </c>
      <c r="B61" s="2">
        <v>41.05</v>
      </c>
      <c r="C61" s="2">
        <v>54.85</v>
      </c>
      <c r="D61" s="2">
        <v>78.14</v>
      </c>
      <c r="E61" s="2">
        <v>95.74</v>
      </c>
      <c r="F61" s="2">
        <v>108.74</v>
      </c>
      <c r="G61" s="2">
        <v>36.21</v>
      </c>
      <c r="H61" s="2">
        <v>69.349999999999994</v>
      </c>
      <c r="I61" s="2">
        <v>114.75</v>
      </c>
      <c r="J61" s="2">
        <v>74.010000000000005</v>
      </c>
      <c r="K61" s="2">
        <v>31.78</v>
      </c>
      <c r="L61" s="2">
        <v>56.09</v>
      </c>
      <c r="M61" s="2">
        <v>60.62</v>
      </c>
      <c r="N61" s="2"/>
    </row>
    <row r="62" spans="1:14">
      <c r="A62" s="13">
        <v>1957</v>
      </c>
      <c r="B62" s="2">
        <v>76.819999999999993</v>
      </c>
      <c r="C62" s="2">
        <v>46.1</v>
      </c>
      <c r="D62" s="2">
        <v>37.29</v>
      </c>
      <c r="E62" s="2">
        <v>76.239999999999995</v>
      </c>
      <c r="F62" s="2">
        <v>77.13</v>
      </c>
      <c r="G62" s="2">
        <v>100.4</v>
      </c>
      <c r="H62" s="2">
        <v>55.82</v>
      </c>
      <c r="I62" s="2">
        <v>27.07</v>
      </c>
      <c r="J62" s="2">
        <v>91.71</v>
      </c>
      <c r="K62" s="2">
        <v>41.59</v>
      </c>
      <c r="L62" s="2">
        <v>59.25</v>
      </c>
      <c r="M62" s="2">
        <v>81.260000000000005</v>
      </c>
      <c r="N62" s="2"/>
    </row>
    <row r="63" spans="1:14">
      <c r="A63" s="13">
        <v>1958</v>
      </c>
      <c r="B63" s="2">
        <v>62.2</v>
      </c>
      <c r="C63" s="2">
        <v>79.47</v>
      </c>
      <c r="D63" s="2">
        <v>20.239999999999998</v>
      </c>
      <c r="E63" s="2">
        <v>63.05</v>
      </c>
      <c r="F63" s="2">
        <v>47.64</v>
      </c>
      <c r="G63" s="2">
        <v>73.91</v>
      </c>
      <c r="H63" s="2">
        <v>75.59</v>
      </c>
      <c r="I63" s="2">
        <v>96.95</v>
      </c>
      <c r="J63" s="2">
        <v>108.69</v>
      </c>
      <c r="K63" s="2">
        <v>65.010000000000005</v>
      </c>
      <c r="L63" s="2">
        <v>76.13</v>
      </c>
      <c r="M63" s="2">
        <v>50.92</v>
      </c>
      <c r="N63" s="2"/>
    </row>
    <row r="64" spans="1:14">
      <c r="A64" s="13">
        <v>1959</v>
      </c>
      <c r="B64" s="2">
        <v>90.83</v>
      </c>
      <c r="C64" s="2">
        <v>67.489999999999995</v>
      </c>
      <c r="D64" s="2">
        <v>53.32</v>
      </c>
      <c r="E64" s="2">
        <v>75.58</v>
      </c>
      <c r="F64" s="2">
        <v>59.53</v>
      </c>
      <c r="G64" s="2">
        <v>37.229999999999997</v>
      </c>
      <c r="H64" s="2">
        <v>86</v>
      </c>
      <c r="I64" s="2">
        <v>55.92</v>
      </c>
      <c r="J64" s="2">
        <v>60.92</v>
      </c>
      <c r="K64" s="2">
        <v>115.96</v>
      </c>
      <c r="L64" s="2">
        <v>74.23</v>
      </c>
      <c r="M64" s="2">
        <v>106.22</v>
      </c>
      <c r="N64" s="2"/>
    </row>
    <row r="65" spans="1:14">
      <c r="A65" s="13">
        <v>1960</v>
      </c>
      <c r="B65" s="2">
        <v>70.17</v>
      </c>
      <c r="C65" s="2">
        <v>104.84</v>
      </c>
      <c r="D65" s="2">
        <v>41.59</v>
      </c>
      <c r="E65" s="2">
        <v>76.03</v>
      </c>
      <c r="F65" s="2">
        <v>104.78</v>
      </c>
      <c r="G65" s="2">
        <v>77.47</v>
      </c>
      <c r="H65" s="2">
        <v>44.56</v>
      </c>
      <c r="I65" s="2">
        <v>67.489999999999995</v>
      </c>
      <c r="J65" s="2">
        <v>15.8</v>
      </c>
      <c r="K65" s="2">
        <v>67.73</v>
      </c>
      <c r="L65" s="2">
        <v>49.59</v>
      </c>
      <c r="M65" s="2">
        <v>37.67</v>
      </c>
      <c r="N65" s="2"/>
    </row>
    <row r="66" spans="1:14">
      <c r="A66" s="13">
        <v>1961</v>
      </c>
      <c r="B66" s="2">
        <v>28.11</v>
      </c>
      <c r="C66" s="2">
        <v>73.84</v>
      </c>
      <c r="D66" s="2">
        <v>62.91</v>
      </c>
      <c r="E66" s="2">
        <v>103.29</v>
      </c>
      <c r="F66" s="2">
        <v>77.5</v>
      </c>
      <c r="G66" s="2">
        <v>104.55</v>
      </c>
      <c r="H66" s="2">
        <v>72.78</v>
      </c>
      <c r="I66" s="2">
        <v>71.64</v>
      </c>
      <c r="J66" s="2">
        <v>27.04</v>
      </c>
      <c r="K66" s="2">
        <v>41.17</v>
      </c>
      <c r="L66" s="2">
        <v>85.84</v>
      </c>
      <c r="M66" s="2">
        <v>62.73</v>
      </c>
      <c r="N66" s="2"/>
    </row>
    <row r="67" spans="1:14">
      <c r="A67" s="13">
        <v>1962</v>
      </c>
      <c r="B67" s="2">
        <v>75.87</v>
      </c>
      <c r="C67" s="2">
        <v>65.489999999999995</v>
      </c>
      <c r="D67" s="2">
        <v>22.49</v>
      </c>
      <c r="E67" s="2">
        <v>63.16</v>
      </c>
      <c r="F67" s="2">
        <v>59.5</v>
      </c>
      <c r="G67" s="2">
        <v>60.29</v>
      </c>
      <c r="H67" s="2">
        <v>69.38</v>
      </c>
      <c r="I67" s="2">
        <v>72.89</v>
      </c>
      <c r="J67" s="2">
        <v>110.28</v>
      </c>
      <c r="K67" s="2">
        <v>82.26</v>
      </c>
      <c r="L67" s="2">
        <v>52.35</v>
      </c>
      <c r="M67" s="2">
        <v>72.83</v>
      </c>
      <c r="N67" s="2"/>
    </row>
    <row r="68" spans="1:14">
      <c r="A68" s="13">
        <v>1963</v>
      </c>
      <c r="B68" s="2">
        <v>51.42</v>
      </c>
      <c r="C68" s="2">
        <v>35</v>
      </c>
      <c r="D68" s="2">
        <v>59.17</v>
      </c>
      <c r="E68" s="2">
        <v>74.400000000000006</v>
      </c>
      <c r="F68" s="2">
        <v>79.900000000000006</v>
      </c>
      <c r="G68" s="2">
        <v>19.36</v>
      </c>
      <c r="H68" s="2">
        <v>49.43</v>
      </c>
      <c r="I68" s="2">
        <v>91.12</v>
      </c>
      <c r="J68" s="2">
        <v>31.96</v>
      </c>
      <c r="K68" s="2">
        <v>10.31</v>
      </c>
      <c r="L68" s="2">
        <v>128.5</v>
      </c>
      <c r="M68" s="2">
        <v>74.02</v>
      </c>
      <c r="N68" s="2"/>
    </row>
    <row r="69" spans="1:14">
      <c r="A69" s="13">
        <v>1964</v>
      </c>
      <c r="B69" s="2">
        <v>61.47</v>
      </c>
      <c r="C69" s="2">
        <v>31</v>
      </c>
      <c r="D69" s="2">
        <v>79.63</v>
      </c>
      <c r="E69" s="2">
        <v>80.33</v>
      </c>
      <c r="F69" s="2">
        <v>63.61</v>
      </c>
      <c r="G69" s="2">
        <v>35.54</v>
      </c>
      <c r="H69" s="2">
        <v>76.989999999999995</v>
      </c>
      <c r="I69" s="2">
        <v>104.34</v>
      </c>
      <c r="J69" s="2">
        <v>19.920000000000002</v>
      </c>
      <c r="K69" s="2">
        <v>36.090000000000003</v>
      </c>
      <c r="L69" s="2">
        <v>55.02</v>
      </c>
      <c r="M69" s="2">
        <v>71.900000000000006</v>
      </c>
      <c r="N69" s="2"/>
    </row>
    <row r="70" spans="1:14">
      <c r="A70" s="13">
        <v>1965</v>
      </c>
      <c r="B70" s="2">
        <v>80.55</v>
      </c>
      <c r="C70" s="2">
        <v>106.01</v>
      </c>
      <c r="D70" s="2">
        <v>45.96</v>
      </c>
      <c r="E70" s="2">
        <v>64.959999999999994</v>
      </c>
      <c r="F70" s="2">
        <v>27.75</v>
      </c>
      <c r="G70" s="2">
        <v>47.49</v>
      </c>
      <c r="H70" s="2">
        <v>66.599999999999994</v>
      </c>
      <c r="I70" s="2">
        <v>97.92</v>
      </c>
      <c r="J70" s="2">
        <v>83.54</v>
      </c>
      <c r="K70" s="2">
        <v>93.79</v>
      </c>
      <c r="L70" s="2">
        <v>103.28</v>
      </c>
      <c r="M70" s="2">
        <v>56.91</v>
      </c>
      <c r="N70" s="2"/>
    </row>
    <row r="71" spans="1:14">
      <c r="A71" s="13">
        <v>1966</v>
      </c>
      <c r="B71" s="2">
        <v>78.36</v>
      </c>
      <c r="C71" s="2">
        <v>59.4</v>
      </c>
      <c r="D71" s="2">
        <v>59.5</v>
      </c>
      <c r="E71" s="2">
        <v>43.67</v>
      </c>
      <c r="F71" s="2">
        <v>38.549999999999997</v>
      </c>
      <c r="G71" s="2">
        <v>54.69</v>
      </c>
      <c r="H71" s="2">
        <v>37.47</v>
      </c>
      <c r="I71" s="2">
        <v>74.540000000000006</v>
      </c>
      <c r="J71" s="2">
        <v>90.17</v>
      </c>
      <c r="K71" s="2">
        <v>27.77</v>
      </c>
      <c r="L71" s="2">
        <v>120.94</v>
      </c>
      <c r="M71" s="2">
        <v>84.83</v>
      </c>
      <c r="N71" s="2"/>
    </row>
    <row r="72" spans="1:14">
      <c r="A72" s="13">
        <v>1967</v>
      </c>
      <c r="B72" s="2">
        <v>48.34</v>
      </c>
      <c r="C72" s="2">
        <v>41</v>
      </c>
      <c r="D72" s="2">
        <v>24.17</v>
      </c>
      <c r="E72" s="2">
        <v>68.13</v>
      </c>
      <c r="F72" s="2">
        <v>75.17</v>
      </c>
      <c r="G72" s="2">
        <v>79.099999999999994</v>
      </c>
      <c r="H72" s="2">
        <v>49.98</v>
      </c>
      <c r="I72" s="2">
        <v>73.28</v>
      </c>
      <c r="J72" s="2">
        <v>110.6</v>
      </c>
      <c r="K72" s="2">
        <v>97.7</v>
      </c>
      <c r="L72" s="2">
        <v>81.040000000000006</v>
      </c>
      <c r="M72" s="2">
        <v>62.45</v>
      </c>
      <c r="N72" s="2"/>
    </row>
    <row r="73" spans="1:14">
      <c r="A73" s="13">
        <v>1968</v>
      </c>
      <c r="B73" s="2">
        <v>76.67</v>
      </c>
      <c r="C73" s="2">
        <v>39.08</v>
      </c>
      <c r="D73" s="2">
        <v>49.87</v>
      </c>
      <c r="E73" s="2">
        <v>32.19</v>
      </c>
      <c r="F73" s="2">
        <v>101.15</v>
      </c>
      <c r="G73" s="2">
        <v>89.28</v>
      </c>
      <c r="H73" s="2">
        <v>29.68</v>
      </c>
      <c r="I73" s="2">
        <v>88.62</v>
      </c>
      <c r="J73" s="2">
        <v>92.85</v>
      </c>
      <c r="K73" s="2">
        <v>79.13</v>
      </c>
      <c r="L73" s="2">
        <v>129.26</v>
      </c>
      <c r="M73" s="2">
        <v>81.900000000000006</v>
      </c>
      <c r="N73" s="2"/>
    </row>
    <row r="74" spans="1:14">
      <c r="A74" s="13">
        <v>1969</v>
      </c>
      <c r="B74" s="2">
        <v>78.680000000000007</v>
      </c>
      <c r="C74" s="2">
        <v>18.11</v>
      </c>
      <c r="D74" s="2">
        <v>43.76</v>
      </c>
      <c r="E74" s="2">
        <v>98.82</v>
      </c>
      <c r="F74" s="2">
        <v>83.34</v>
      </c>
      <c r="G74" s="2">
        <v>97.37</v>
      </c>
      <c r="H74" s="2">
        <v>72.75</v>
      </c>
      <c r="I74" s="2">
        <v>48.27</v>
      </c>
      <c r="J74" s="2">
        <v>29.98</v>
      </c>
      <c r="K74" s="2">
        <v>58.51</v>
      </c>
      <c r="L74" s="2">
        <v>98.55</v>
      </c>
      <c r="M74" s="2">
        <v>81.52</v>
      </c>
      <c r="N74" s="2"/>
    </row>
    <row r="75" spans="1:14">
      <c r="A75" s="13">
        <v>1970</v>
      </c>
      <c r="B75" s="2">
        <v>54.74</v>
      </c>
      <c r="C75" s="2">
        <v>55.02</v>
      </c>
      <c r="D75" s="2">
        <v>47.86</v>
      </c>
      <c r="E75" s="2">
        <v>72.260000000000005</v>
      </c>
      <c r="F75" s="2">
        <v>74.42</v>
      </c>
      <c r="G75" s="2">
        <v>81.790000000000006</v>
      </c>
      <c r="H75" s="2">
        <v>92.58</v>
      </c>
      <c r="I75" s="2">
        <v>65.64</v>
      </c>
      <c r="J75" s="2">
        <v>78.19</v>
      </c>
      <c r="K75" s="2">
        <v>100.55</v>
      </c>
      <c r="L75" s="2">
        <v>86.41</v>
      </c>
      <c r="M75" s="2">
        <v>90.2</v>
      </c>
      <c r="N75" s="2"/>
    </row>
    <row r="76" spans="1:14">
      <c r="A76" s="13">
        <v>1971</v>
      </c>
      <c r="B76" s="2">
        <v>51.52</v>
      </c>
      <c r="C76" s="2">
        <v>114.59</v>
      </c>
      <c r="D76" s="2">
        <v>57.97</v>
      </c>
      <c r="E76" s="2">
        <v>36.44</v>
      </c>
      <c r="F76" s="2">
        <v>41.54</v>
      </c>
      <c r="G76" s="2">
        <v>80.540000000000006</v>
      </c>
      <c r="H76" s="2">
        <v>82.79</v>
      </c>
      <c r="I76" s="2">
        <v>91.72</v>
      </c>
      <c r="J76" s="2">
        <v>55.53</v>
      </c>
      <c r="K76" s="2">
        <v>49.37</v>
      </c>
      <c r="L76" s="2">
        <v>58.93</v>
      </c>
      <c r="M76" s="2">
        <v>91.37</v>
      </c>
      <c r="N76" s="2"/>
    </row>
    <row r="77" spans="1:14">
      <c r="A77" s="13">
        <v>1972</v>
      </c>
      <c r="B77" s="2">
        <v>55.25</v>
      </c>
      <c r="C77" s="2">
        <v>87.38</v>
      </c>
      <c r="D77" s="2">
        <v>80.88</v>
      </c>
      <c r="E77" s="2">
        <v>66.75</v>
      </c>
      <c r="F77" s="2">
        <v>85.79</v>
      </c>
      <c r="G77" s="2">
        <v>114.42</v>
      </c>
      <c r="H77" s="2">
        <v>67.91</v>
      </c>
      <c r="I77" s="2">
        <v>90.45</v>
      </c>
      <c r="J77" s="2">
        <v>75.959999999999994</v>
      </c>
      <c r="K77" s="2">
        <v>81.39</v>
      </c>
      <c r="L77" s="2">
        <v>106.38</v>
      </c>
      <c r="M77" s="2">
        <v>105.44</v>
      </c>
      <c r="N77" s="2"/>
    </row>
    <row r="78" spans="1:14">
      <c r="A78" s="13">
        <v>1973</v>
      </c>
      <c r="B78" s="2">
        <v>43.38</v>
      </c>
      <c r="C78" s="2">
        <v>50.31</v>
      </c>
      <c r="D78" s="2">
        <v>93.7</v>
      </c>
      <c r="E78" s="2">
        <v>109.55</v>
      </c>
      <c r="F78" s="2">
        <v>85.46</v>
      </c>
      <c r="G78" s="2">
        <v>61.67</v>
      </c>
      <c r="H78" s="2">
        <v>42.63</v>
      </c>
      <c r="I78" s="2">
        <v>34.29</v>
      </c>
      <c r="J78" s="2">
        <v>57.83</v>
      </c>
      <c r="K78" s="2">
        <v>97.7</v>
      </c>
      <c r="L78" s="2">
        <v>98.16</v>
      </c>
      <c r="M78" s="2">
        <v>115.69</v>
      </c>
      <c r="N78" s="2"/>
    </row>
    <row r="79" spans="1:14">
      <c r="A79" s="13">
        <v>1974</v>
      </c>
      <c r="B79" s="2">
        <v>67.540000000000006</v>
      </c>
      <c r="C79" s="2">
        <v>46.44</v>
      </c>
      <c r="D79" s="2">
        <v>71.760000000000005</v>
      </c>
      <c r="E79" s="2">
        <v>67.58</v>
      </c>
      <c r="F79" s="2">
        <v>110.97</v>
      </c>
      <c r="G79" s="2">
        <v>87.36</v>
      </c>
      <c r="H79" s="2">
        <v>65.53</v>
      </c>
      <c r="I79" s="2">
        <v>54.04</v>
      </c>
      <c r="J79" s="2">
        <v>73.55</v>
      </c>
      <c r="K79" s="2">
        <v>43.55</v>
      </c>
      <c r="L79" s="2">
        <v>85.88</v>
      </c>
      <c r="M79" s="2">
        <v>78.510000000000005</v>
      </c>
      <c r="N79" s="2"/>
    </row>
    <row r="80" spans="1:14">
      <c r="A80" s="13">
        <v>1975</v>
      </c>
      <c r="B80" s="2">
        <v>63.32</v>
      </c>
      <c r="C80" s="2">
        <v>69.63</v>
      </c>
      <c r="D80" s="2">
        <v>90.4</v>
      </c>
      <c r="E80" s="2">
        <v>54.98</v>
      </c>
      <c r="F80" s="2">
        <v>65.900000000000006</v>
      </c>
      <c r="G80" s="2">
        <v>100.82</v>
      </c>
      <c r="H80" s="2">
        <v>61.12</v>
      </c>
      <c r="I80" s="2">
        <v>78.319999999999993</v>
      </c>
      <c r="J80" s="2">
        <v>111.1</v>
      </c>
      <c r="K80" s="2">
        <v>46.29</v>
      </c>
      <c r="L80" s="2">
        <v>61.28</v>
      </c>
      <c r="M80" s="2">
        <v>96.09</v>
      </c>
      <c r="N80" s="2"/>
    </row>
    <row r="81" spans="1:14">
      <c r="A81" s="13">
        <v>1976</v>
      </c>
      <c r="B81" s="2">
        <v>73.81</v>
      </c>
      <c r="C81" s="2">
        <v>56.71</v>
      </c>
      <c r="D81" s="2">
        <v>111.2</v>
      </c>
      <c r="E81" s="2">
        <v>96.47</v>
      </c>
      <c r="F81" s="2">
        <v>106.11</v>
      </c>
      <c r="G81" s="2">
        <v>107.08</v>
      </c>
      <c r="H81" s="2">
        <v>93.3</v>
      </c>
      <c r="I81" s="2">
        <v>58.56</v>
      </c>
      <c r="J81" s="2">
        <v>73.63</v>
      </c>
      <c r="K81" s="2">
        <v>89.69</v>
      </c>
      <c r="L81" s="2">
        <v>33.94</v>
      </c>
      <c r="M81" s="2">
        <v>58.45</v>
      </c>
      <c r="N81" s="2"/>
    </row>
    <row r="82" spans="1:14">
      <c r="A82" s="13">
        <v>1977</v>
      </c>
      <c r="B82" s="2">
        <v>84.55</v>
      </c>
      <c r="C82" s="2">
        <v>34.35</v>
      </c>
      <c r="D82" s="2">
        <v>80.12</v>
      </c>
      <c r="E82" s="2">
        <v>74.12</v>
      </c>
      <c r="F82" s="2">
        <v>26.22</v>
      </c>
      <c r="G82" s="2">
        <v>56.36</v>
      </c>
      <c r="H82" s="2">
        <v>61.89</v>
      </c>
      <c r="I82" s="2">
        <v>136.96</v>
      </c>
      <c r="J82" s="2">
        <v>152.27000000000001</v>
      </c>
      <c r="K82" s="2">
        <v>75.39</v>
      </c>
      <c r="L82" s="2">
        <v>130.54</v>
      </c>
      <c r="M82" s="2">
        <v>133.34</v>
      </c>
      <c r="N82" s="2"/>
    </row>
    <row r="83" spans="1:14">
      <c r="A83" s="13">
        <v>1978</v>
      </c>
      <c r="B83" s="2">
        <v>125.85</v>
      </c>
      <c r="C83" s="2">
        <v>27.32</v>
      </c>
      <c r="D83" s="2">
        <v>60.82</v>
      </c>
      <c r="E83" s="2">
        <v>56.95</v>
      </c>
      <c r="F83" s="2">
        <v>57.76</v>
      </c>
      <c r="G83" s="2">
        <v>39.950000000000003</v>
      </c>
      <c r="H83" s="2">
        <v>43.32</v>
      </c>
      <c r="I83" s="2">
        <v>86.35</v>
      </c>
      <c r="J83" s="2">
        <v>114.43</v>
      </c>
      <c r="K83" s="2">
        <v>66.83</v>
      </c>
      <c r="L83" s="2">
        <v>58.43</v>
      </c>
      <c r="M83" s="2">
        <v>81.88</v>
      </c>
      <c r="N83" s="2"/>
    </row>
    <row r="84" spans="1:14">
      <c r="A84" s="13">
        <v>1979</v>
      </c>
      <c r="B84" s="2">
        <v>131.13999999999999</v>
      </c>
      <c r="C84" s="2">
        <v>46.37</v>
      </c>
      <c r="D84" s="2">
        <v>52.92</v>
      </c>
      <c r="E84" s="2">
        <v>98.24</v>
      </c>
      <c r="F84" s="2">
        <v>74.77</v>
      </c>
      <c r="G84" s="2">
        <v>51.24</v>
      </c>
      <c r="H84" s="2">
        <v>47.7</v>
      </c>
      <c r="I84" s="2">
        <v>88.36</v>
      </c>
      <c r="J84" s="2">
        <v>105.18</v>
      </c>
      <c r="K84" s="2">
        <v>95.54</v>
      </c>
      <c r="L84" s="2">
        <v>79.540000000000006</v>
      </c>
      <c r="M84" s="2">
        <v>79.680000000000007</v>
      </c>
      <c r="N84" s="2"/>
    </row>
    <row r="85" spans="1:14">
      <c r="A85" s="13">
        <v>1980</v>
      </c>
      <c r="B85" s="2">
        <v>37.56</v>
      </c>
      <c r="C85" s="2">
        <v>29.71</v>
      </c>
      <c r="D85" s="2">
        <v>104.3</v>
      </c>
      <c r="E85" s="2">
        <v>103.91</v>
      </c>
      <c r="F85" s="2">
        <v>34.43</v>
      </c>
      <c r="G85" s="2">
        <v>106.39</v>
      </c>
      <c r="H85" s="2">
        <v>94.47</v>
      </c>
      <c r="I85" s="2">
        <v>65.92</v>
      </c>
      <c r="J85" s="2">
        <v>77.13</v>
      </c>
      <c r="K85" s="2">
        <v>99.21</v>
      </c>
      <c r="L85" s="2">
        <v>68.31</v>
      </c>
      <c r="M85" s="2">
        <v>74.33</v>
      </c>
      <c r="N85" s="2"/>
    </row>
    <row r="86" spans="1:14">
      <c r="A86" s="13">
        <v>1981</v>
      </c>
      <c r="B86" s="2">
        <v>31.15</v>
      </c>
      <c r="C86" s="2">
        <v>107.26</v>
      </c>
      <c r="D86" s="2">
        <v>26.62</v>
      </c>
      <c r="E86" s="2">
        <v>65.540000000000006</v>
      </c>
      <c r="F86" s="2">
        <v>64.86</v>
      </c>
      <c r="G86" s="2">
        <v>76.260000000000005</v>
      </c>
      <c r="H86" s="2">
        <v>84.49</v>
      </c>
      <c r="I86" s="2">
        <v>92.03</v>
      </c>
      <c r="J86" s="2">
        <v>144.03</v>
      </c>
      <c r="K86" s="2">
        <v>99.54</v>
      </c>
      <c r="L86" s="2">
        <v>61.92</v>
      </c>
      <c r="M86" s="2">
        <v>55.61</v>
      </c>
      <c r="N86" s="2"/>
    </row>
    <row r="87" spans="1:14">
      <c r="A87" s="13">
        <v>1982</v>
      </c>
      <c r="B87" s="2">
        <v>90.92</v>
      </c>
      <c r="C87" s="2">
        <v>39.770000000000003</v>
      </c>
      <c r="D87" s="2">
        <v>66.22</v>
      </c>
      <c r="E87" s="2">
        <v>51.29</v>
      </c>
      <c r="F87" s="2">
        <v>78.58</v>
      </c>
      <c r="G87" s="2">
        <v>118.7</v>
      </c>
      <c r="H87" s="2">
        <v>47.09</v>
      </c>
      <c r="I87" s="2">
        <v>78.56</v>
      </c>
      <c r="J87" s="2">
        <v>87.51</v>
      </c>
      <c r="K87" s="2">
        <v>44.81</v>
      </c>
      <c r="L87" s="2">
        <v>123.1</v>
      </c>
      <c r="M87" s="2">
        <v>77.209999999999994</v>
      </c>
      <c r="N87" s="2"/>
    </row>
    <row r="88" spans="1:14">
      <c r="A88" s="13">
        <v>1983</v>
      </c>
      <c r="B88" s="2">
        <v>40.97</v>
      </c>
      <c r="C88" s="2">
        <v>49.8</v>
      </c>
      <c r="D88" s="2">
        <v>73.150000000000006</v>
      </c>
      <c r="E88" s="2">
        <v>97.89</v>
      </c>
      <c r="F88" s="2">
        <v>100.73</v>
      </c>
      <c r="G88" s="2">
        <v>36.11</v>
      </c>
      <c r="H88" s="2">
        <v>46.74</v>
      </c>
      <c r="I88" s="2">
        <v>89.01</v>
      </c>
      <c r="J88" s="2">
        <v>54.07</v>
      </c>
      <c r="K88" s="2">
        <v>104.36</v>
      </c>
      <c r="L88" s="2">
        <v>113.21</v>
      </c>
      <c r="M88" s="2">
        <v>132.56</v>
      </c>
      <c r="N88" s="2"/>
    </row>
    <row r="89" spans="1:14">
      <c r="A89" s="13">
        <v>1984</v>
      </c>
      <c r="B89" s="2">
        <v>48.7</v>
      </c>
      <c r="C89" s="2">
        <v>77.52</v>
      </c>
      <c r="D89" s="2">
        <v>46.39</v>
      </c>
      <c r="E89" s="2">
        <v>103.74</v>
      </c>
      <c r="F89" s="2">
        <v>106.01</v>
      </c>
      <c r="G89" s="2">
        <v>61.97</v>
      </c>
      <c r="H89" s="2">
        <v>49.73</v>
      </c>
      <c r="I89" s="2">
        <v>97.29</v>
      </c>
      <c r="J89" s="2">
        <v>86.95</v>
      </c>
      <c r="K89" s="2">
        <v>30.06</v>
      </c>
      <c r="L89" s="2">
        <v>70.02</v>
      </c>
      <c r="M89" s="2">
        <v>76.45</v>
      </c>
      <c r="N89" s="2"/>
    </row>
    <row r="90" spans="1:14">
      <c r="A90" s="13">
        <v>1985</v>
      </c>
      <c r="B90" s="2">
        <v>77.680000000000007</v>
      </c>
      <c r="C90" s="2">
        <v>84.28</v>
      </c>
      <c r="D90" s="2">
        <v>77.92</v>
      </c>
      <c r="E90" s="2">
        <v>41.04</v>
      </c>
      <c r="F90" s="2">
        <v>60.53</v>
      </c>
      <c r="G90" s="2">
        <v>60.55</v>
      </c>
      <c r="H90" s="2">
        <v>57.33</v>
      </c>
      <c r="I90" s="2">
        <v>81.75</v>
      </c>
      <c r="J90" s="2">
        <v>78.13</v>
      </c>
      <c r="K90" s="2">
        <v>77.739999999999995</v>
      </c>
      <c r="L90" s="2">
        <v>161.84</v>
      </c>
      <c r="M90" s="2">
        <v>82.83</v>
      </c>
      <c r="N90" s="2"/>
    </row>
    <row r="91" spans="1:14">
      <c r="A91" s="13">
        <v>1986</v>
      </c>
      <c r="B91" s="2">
        <v>56.22</v>
      </c>
      <c r="C91" s="2">
        <v>56.5</v>
      </c>
      <c r="D91" s="2">
        <v>68.680000000000007</v>
      </c>
      <c r="E91" s="2">
        <v>72.58</v>
      </c>
      <c r="F91" s="2">
        <v>71.319999999999993</v>
      </c>
      <c r="G91" s="2">
        <v>106.99</v>
      </c>
      <c r="H91" s="2">
        <v>81.22</v>
      </c>
      <c r="I91" s="2">
        <v>106.54</v>
      </c>
      <c r="J91" s="2">
        <v>183.72</v>
      </c>
      <c r="K91" s="2">
        <v>79.930000000000007</v>
      </c>
      <c r="L91" s="2">
        <v>58.29</v>
      </c>
      <c r="M91" s="2">
        <v>98.65</v>
      </c>
      <c r="N91" s="2"/>
    </row>
    <row r="92" spans="1:14">
      <c r="A92" s="13">
        <v>1987</v>
      </c>
      <c r="B92" s="2">
        <v>64.180000000000007</v>
      </c>
      <c r="C92" s="2">
        <v>22.22</v>
      </c>
      <c r="D92" s="2">
        <v>63.38</v>
      </c>
      <c r="E92" s="2">
        <v>83.94</v>
      </c>
      <c r="F92" s="2">
        <v>34.340000000000003</v>
      </c>
      <c r="G92" s="2">
        <v>83.38</v>
      </c>
      <c r="H92" s="2">
        <v>70.790000000000006</v>
      </c>
      <c r="I92" s="2">
        <v>77.94</v>
      </c>
      <c r="J92" s="2">
        <v>117.33</v>
      </c>
      <c r="K92" s="2">
        <v>64.760000000000005</v>
      </c>
      <c r="L92" s="2">
        <v>111.42</v>
      </c>
      <c r="M92" s="2">
        <v>62.87</v>
      </c>
      <c r="N92" s="2"/>
    </row>
    <row r="93" spans="1:14">
      <c r="A93" s="13">
        <v>1988</v>
      </c>
      <c r="B93" s="2">
        <v>38.28</v>
      </c>
      <c r="C93" s="2">
        <v>85.57</v>
      </c>
      <c r="D93" s="2">
        <v>42.88</v>
      </c>
      <c r="E93" s="2">
        <v>65.72</v>
      </c>
      <c r="F93" s="2">
        <v>46.57</v>
      </c>
      <c r="G93" s="2">
        <v>40.270000000000003</v>
      </c>
      <c r="H93" s="2">
        <v>81.13</v>
      </c>
      <c r="I93" s="2">
        <v>77.23</v>
      </c>
      <c r="J93" s="2">
        <v>63.78</v>
      </c>
      <c r="K93" s="2">
        <v>112.52</v>
      </c>
      <c r="L93" s="2">
        <v>75.13</v>
      </c>
      <c r="M93" s="2">
        <v>49.5</v>
      </c>
      <c r="N93" s="2"/>
    </row>
    <row r="94" spans="1:14">
      <c r="A94" s="13">
        <v>1989</v>
      </c>
      <c r="B94" s="2">
        <v>38.83</v>
      </c>
      <c r="C94" s="2">
        <v>42.17</v>
      </c>
      <c r="D94" s="2">
        <v>67.44</v>
      </c>
      <c r="E94" s="2">
        <v>47.94</v>
      </c>
      <c r="F94" s="2">
        <v>119.83</v>
      </c>
      <c r="G94" s="2">
        <v>122.86</v>
      </c>
      <c r="H94" s="2">
        <v>23.42</v>
      </c>
      <c r="I94" s="2">
        <v>69.69</v>
      </c>
      <c r="J94" s="2">
        <v>76.45</v>
      </c>
      <c r="K94" s="2">
        <v>93.88</v>
      </c>
      <c r="L94" s="2">
        <v>115.28</v>
      </c>
      <c r="M94" s="2">
        <v>57.86</v>
      </c>
      <c r="N94" s="2"/>
    </row>
    <row r="95" spans="1:14">
      <c r="A95" s="13">
        <v>1990</v>
      </c>
      <c r="B95" s="2">
        <v>61.38</v>
      </c>
      <c r="C95" s="2">
        <v>90.09</v>
      </c>
      <c r="D95" s="2">
        <v>50.8</v>
      </c>
      <c r="E95" s="2">
        <v>102.59</v>
      </c>
      <c r="F95" s="2">
        <v>124.01</v>
      </c>
      <c r="G95" s="2">
        <v>77.260000000000005</v>
      </c>
      <c r="H95" s="2">
        <v>65.3</v>
      </c>
      <c r="I95" s="2">
        <v>74</v>
      </c>
      <c r="J95" s="2">
        <v>57.43</v>
      </c>
      <c r="K95" s="2">
        <v>114.76</v>
      </c>
      <c r="L95" s="2">
        <v>58.04</v>
      </c>
      <c r="M95" s="2">
        <v>145.79</v>
      </c>
      <c r="N95" s="2"/>
    </row>
    <row r="96" spans="1:14">
      <c r="A96" s="13">
        <v>1991</v>
      </c>
      <c r="B96" s="2">
        <v>55.78</v>
      </c>
      <c r="C96" s="2">
        <v>42.68</v>
      </c>
      <c r="D96" s="2">
        <v>118.15</v>
      </c>
      <c r="E96" s="2">
        <v>105.26</v>
      </c>
      <c r="F96" s="2">
        <v>74.400000000000006</v>
      </c>
      <c r="G96" s="2">
        <v>33.97</v>
      </c>
      <c r="H96" s="2">
        <v>65.62</v>
      </c>
      <c r="I96" s="2">
        <v>72.09</v>
      </c>
      <c r="J96" s="2">
        <v>72.86</v>
      </c>
      <c r="K96" s="2">
        <v>65.650000000000006</v>
      </c>
      <c r="L96" s="2">
        <v>71.42</v>
      </c>
      <c r="M96" s="2">
        <v>77.17</v>
      </c>
      <c r="N96" s="2"/>
    </row>
    <row r="97" spans="1:14">
      <c r="A97" s="13">
        <v>1992</v>
      </c>
      <c r="B97" s="2">
        <v>69.010000000000005</v>
      </c>
      <c r="C97" s="2">
        <v>50.21</v>
      </c>
      <c r="D97" s="2">
        <v>91.93</v>
      </c>
      <c r="E97" s="2">
        <v>106.35</v>
      </c>
      <c r="F97" s="2">
        <v>82.67</v>
      </c>
      <c r="G97" s="2">
        <v>43.69</v>
      </c>
      <c r="H97" s="2">
        <v>154.5</v>
      </c>
      <c r="I97" s="2">
        <v>120.73</v>
      </c>
      <c r="J97" s="2">
        <v>87.16</v>
      </c>
      <c r="K97" s="2">
        <v>74.400000000000006</v>
      </c>
      <c r="L97" s="2">
        <v>119.32</v>
      </c>
      <c r="M97" s="2">
        <v>85.65</v>
      </c>
      <c r="N97" s="2"/>
    </row>
    <row r="98" spans="1:14">
      <c r="A98" s="13">
        <v>1993</v>
      </c>
      <c r="B98" s="2">
        <v>98.94</v>
      </c>
      <c r="C98" s="2">
        <v>57.54</v>
      </c>
      <c r="D98" s="2">
        <v>54.36</v>
      </c>
      <c r="E98" s="2">
        <v>92.8</v>
      </c>
      <c r="F98" s="2">
        <v>48.32</v>
      </c>
      <c r="G98" s="2">
        <v>100.78</v>
      </c>
      <c r="H98" s="2">
        <v>50.03</v>
      </c>
      <c r="I98" s="2">
        <v>51.3</v>
      </c>
      <c r="J98" s="2">
        <v>98.23</v>
      </c>
      <c r="K98" s="2">
        <v>83.38</v>
      </c>
      <c r="L98" s="2">
        <v>94.45</v>
      </c>
      <c r="M98" s="2">
        <v>68.09</v>
      </c>
      <c r="N98" s="2"/>
    </row>
    <row r="99" spans="1:14">
      <c r="A99" s="13">
        <v>1994</v>
      </c>
      <c r="B99" s="2">
        <v>93.25</v>
      </c>
      <c r="C99" s="2">
        <v>48.12</v>
      </c>
      <c r="D99" s="2">
        <v>62.87</v>
      </c>
      <c r="E99" s="2">
        <v>96.85</v>
      </c>
      <c r="F99" s="2">
        <v>80.16</v>
      </c>
      <c r="G99" s="2">
        <v>73.33</v>
      </c>
      <c r="H99" s="2">
        <v>53.86</v>
      </c>
      <c r="I99" s="2">
        <v>91.78</v>
      </c>
      <c r="J99" s="2">
        <v>74.06</v>
      </c>
      <c r="K99" s="2">
        <v>29.82</v>
      </c>
      <c r="L99" s="2">
        <v>105.67</v>
      </c>
      <c r="M99" s="2">
        <v>58.61</v>
      </c>
      <c r="N99" s="2"/>
    </row>
    <row r="100" spans="1:14">
      <c r="A100" s="13">
        <v>1995</v>
      </c>
      <c r="B100" s="2">
        <v>94.48</v>
      </c>
      <c r="C100" s="2">
        <v>45.12</v>
      </c>
      <c r="D100" s="2">
        <v>36.14</v>
      </c>
      <c r="E100" s="2">
        <v>54.34</v>
      </c>
      <c r="F100" s="2">
        <v>61.66</v>
      </c>
      <c r="G100" s="2">
        <v>27.73</v>
      </c>
      <c r="H100" s="2">
        <v>88.59</v>
      </c>
      <c r="I100" s="2">
        <v>70.48</v>
      </c>
      <c r="J100" s="2">
        <v>56.37</v>
      </c>
      <c r="K100" s="2">
        <v>174.08</v>
      </c>
      <c r="L100" s="2">
        <v>129.9</v>
      </c>
      <c r="M100" s="2">
        <v>47.65</v>
      </c>
      <c r="N100" s="2"/>
    </row>
    <row r="101" spans="1:14">
      <c r="A101" s="13">
        <v>1996</v>
      </c>
      <c r="B101" s="2">
        <v>92.14</v>
      </c>
      <c r="C101" s="2">
        <v>64.83</v>
      </c>
      <c r="D101" s="2">
        <v>43.91</v>
      </c>
      <c r="E101" s="2">
        <v>118.33</v>
      </c>
      <c r="F101" s="2">
        <v>107.16</v>
      </c>
      <c r="G101" s="2">
        <v>110.36</v>
      </c>
      <c r="H101" s="2">
        <v>92.09</v>
      </c>
      <c r="I101" s="2">
        <v>53.53</v>
      </c>
      <c r="J101" s="2">
        <v>155.44999999999999</v>
      </c>
      <c r="K101" s="2">
        <v>90.64</v>
      </c>
      <c r="L101" s="2">
        <v>90.11</v>
      </c>
      <c r="M101" s="2">
        <v>99.76</v>
      </c>
      <c r="N101" s="2"/>
    </row>
    <row r="102" spans="1:14">
      <c r="A102" s="13">
        <v>1997</v>
      </c>
      <c r="B102" s="2">
        <v>88.04</v>
      </c>
      <c r="C102" s="2">
        <v>76.56</v>
      </c>
      <c r="D102" s="2">
        <v>92.93</v>
      </c>
      <c r="E102" s="2">
        <v>39.22</v>
      </c>
      <c r="F102" s="2">
        <v>62.11</v>
      </c>
      <c r="G102" s="2">
        <v>79.849999999999994</v>
      </c>
      <c r="H102" s="2">
        <v>40.96</v>
      </c>
      <c r="I102" s="2">
        <v>89.36</v>
      </c>
      <c r="J102" s="2">
        <v>119.81</v>
      </c>
      <c r="K102" s="2">
        <v>54.23</v>
      </c>
      <c r="L102" s="2">
        <v>92.48</v>
      </c>
      <c r="M102" s="2">
        <v>54.92</v>
      </c>
      <c r="N102" s="2"/>
    </row>
    <row r="103" spans="1:14">
      <c r="A103" s="13">
        <v>1998</v>
      </c>
      <c r="B103" s="2">
        <v>138.41999999999999</v>
      </c>
      <c r="C103" s="2">
        <v>53.3</v>
      </c>
      <c r="D103" s="2">
        <v>97.38</v>
      </c>
      <c r="E103" s="2">
        <v>47.37</v>
      </c>
      <c r="F103" s="2">
        <v>59.67</v>
      </c>
      <c r="G103" s="2">
        <v>114.73</v>
      </c>
      <c r="H103" s="2">
        <v>78.52</v>
      </c>
      <c r="I103" s="2">
        <v>92.14</v>
      </c>
      <c r="J103" s="2">
        <v>61.24</v>
      </c>
      <c r="K103" s="2">
        <v>46.15</v>
      </c>
      <c r="L103" s="2">
        <v>50.29</v>
      </c>
      <c r="M103" s="2">
        <v>49.65</v>
      </c>
      <c r="N103" s="2"/>
    </row>
    <row r="104" spans="1:14">
      <c r="A104">
        <v>1999</v>
      </c>
      <c r="B104" s="2">
        <v>142.18</v>
      </c>
      <c r="C104" s="2">
        <v>31.08</v>
      </c>
      <c r="D104" s="2">
        <v>79.16</v>
      </c>
      <c r="E104" s="2">
        <v>41.01</v>
      </c>
      <c r="F104" s="2">
        <v>53.77</v>
      </c>
      <c r="G104" s="2">
        <v>67.05</v>
      </c>
      <c r="H104" s="2">
        <v>71.63</v>
      </c>
      <c r="I104" s="2">
        <v>61.03</v>
      </c>
      <c r="J104" s="2">
        <v>103.87</v>
      </c>
      <c r="K104" s="2">
        <v>84.28</v>
      </c>
      <c r="L104" s="2">
        <v>99.47</v>
      </c>
      <c r="M104" s="2">
        <v>55.16</v>
      </c>
      <c r="N104" s="2"/>
    </row>
    <row r="105" spans="1:14">
      <c r="A105">
        <v>2000</v>
      </c>
      <c r="B105" s="2">
        <v>61.26</v>
      </c>
      <c r="C105" s="2">
        <v>55.86</v>
      </c>
      <c r="D105" s="2">
        <v>43.67</v>
      </c>
      <c r="E105" s="2">
        <v>109.43</v>
      </c>
      <c r="F105" s="2">
        <v>118.82</v>
      </c>
      <c r="G105" s="2">
        <v>151.71</v>
      </c>
      <c r="H105" s="2">
        <v>77.540000000000006</v>
      </c>
      <c r="I105" s="2">
        <v>81.260000000000005</v>
      </c>
      <c r="J105" s="2">
        <v>83.2</v>
      </c>
      <c r="K105" s="2">
        <v>39.450000000000003</v>
      </c>
      <c r="L105" s="2">
        <v>80.19</v>
      </c>
      <c r="M105" s="2">
        <v>95.63</v>
      </c>
      <c r="N105" s="2"/>
    </row>
    <row r="106" spans="1:14">
      <c r="A106">
        <v>2001</v>
      </c>
      <c r="B106" s="2">
        <v>49.4</v>
      </c>
      <c r="C106" s="2">
        <v>71.180000000000007</v>
      </c>
      <c r="D106" s="2">
        <v>72.06</v>
      </c>
      <c r="E106" s="2">
        <v>26.24</v>
      </c>
      <c r="F106" s="2">
        <v>81.25</v>
      </c>
      <c r="G106" s="2">
        <v>53.55</v>
      </c>
      <c r="H106" s="2">
        <v>35.81</v>
      </c>
      <c r="I106" s="2">
        <v>65.44</v>
      </c>
      <c r="J106" s="2">
        <v>82.49</v>
      </c>
      <c r="K106" s="2">
        <v>92.54</v>
      </c>
      <c r="L106" s="2">
        <v>75.75</v>
      </c>
      <c r="M106" s="2">
        <v>80.010000000000005</v>
      </c>
      <c r="N106" s="2"/>
    </row>
    <row r="107" spans="1:14">
      <c r="A107">
        <v>2002</v>
      </c>
      <c r="B107" s="2">
        <v>49.55</v>
      </c>
      <c r="C107" s="2">
        <v>40.909999999999997</v>
      </c>
      <c r="D107" s="2">
        <v>71.63</v>
      </c>
      <c r="E107" s="2">
        <v>103.22</v>
      </c>
      <c r="F107" s="2">
        <v>119.27</v>
      </c>
      <c r="G107" s="2">
        <v>79.72</v>
      </c>
      <c r="H107" s="2">
        <v>60.9</v>
      </c>
      <c r="I107" s="2">
        <v>29.83</v>
      </c>
      <c r="J107" s="2">
        <v>60.98</v>
      </c>
      <c r="K107" s="2">
        <v>67.44</v>
      </c>
      <c r="L107" s="2">
        <v>79.09</v>
      </c>
      <c r="M107" s="2">
        <v>55.41</v>
      </c>
      <c r="N107" s="2"/>
    </row>
    <row r="108" spans="1:14">
      <c r="A108">
        <v>2003</v>
      </c>
      <c r="B108" s="2">
        <v>70.099999999999994</v>
      </c>
      <c r="C108" s="2">
        <v>70.94</v>
      </c>
      <c r="D108" s="2">
        <v>64.459999999999994</v>
      </c>
      <c r="E108" s="2">
        <v>54.93</v>
      </c>
      <c r="F108" s="2">
        <v>137.33000000000001</v>
      </c>
      <c r="G108" s="2">
        <v>59.92</v>
      </c>
      <c r="H108" s="2">
        <v>90.11</v>
      </c>
      <c r="I108" s="2">
        <v>64.72</v>
      </c>
      <c r="J108" s="2">
        <v>71.77</v>
      </c>
      <c r="K108" s="2">
        <v>76.069999999999993</v>
      </c>
      <c r="L108" s="2">
        <v>126.5</v>
      </c>
      <c r="M108" s="2">
        <v>89.67</v>
      </c>
      <c r="N108" s="2"/>
    </row>
    <row r="109" spans="1:14">
      <c r="A109">
        <v>2004</v>
      </c>
      <c r="B109" s="2">
        <v>77.239999999999995</v>
      </c>
      <c r="C109" s="2">
        <v>37.15</v>
      </c>
      <c r="D109" s="2">
        <v>63.79</v>
      </c>
      <c r="E109" s="2">
        <v>96.01</v>
      </c>
      <c r="F109" s="2">
        <v>121.82</v>
      </c>
      <c r="G109" s="2">
        <v>71.62</v>
      </c>
      <c r="H109" s="2">
        <v>128.63999999999999</v>
      </c>
      <c r="I109" s="2">
        <v>60.86</v>
      </c>
      <c r="J109" s="2">
        <v>91.57</v>
      </c>
      <c r="K109" s="2">
        <v>54.33</v>
      </c>
      <c r="L109" s="2">
        <v>81.41</v>
      </c>
      <c r="M109" s="2">
        <v>116.93</v>
      </c>
      <c r="N109" s="2"/>
    </row>
    <row r="110" spans="1:14">
      <c r="A110">
        <v>2005</v>
      </c>
      <c r="B110" s="2">
        <v>75.36</v>
      </c>
      <c r="C110" s="2">
        <v>70.69</v>
      </c>
      <c r="D110" s="2">
        <v>43.06</v>
      </c>
      <c r="E110" s="2">
        <v>106.9</v>
      </c>
      <c r="F110" s="2">
        <v>23.61</v>
      </c>
      <c r="G110" s="2">
        <v>41.64</v>
      </c>
      <c r="H110" s="2">
        <v>73.61</v>
      </c>
      <c r="I110" s="2">
        <v>105.45</v>
      </c>
      <c r="J110" s="2">
        <v>99.88</v>
      </c>
      <c r="K110" s="2">
        <v>95.09</v>
      </c>
      <c r="L110" s="2">
        <v>115.22</v>
      </c>
      <c r="M110" s="2">
        <v>68.510000000000005</v>
      </c>
      <c r="N110" s="2"/>
    </row>
    <row r="111" spans="1:14">
      <c r="A111">
        <v>2006</v>
      </c>
      <c r="B111" s="2">
        <v>92.21</v>
      </c>
      <c r="C111" s="2">
        <v>56.85</v>
      </c>
      <c r="D111" s="2">
        <v>44.88</v>
      </c>
      <c r="E111" s="2">
        <v>66.12</v>
      </c>
      <c r="F111" s="2">
        <v>63.96</v>
      </c>
      <c r="G111" s="2">
        <v>69.95</v>
      </c>
      <c r="H111" s="2">
        <v>141.53</v>
      </c>
      <c r="I111" s="2">
        <v>48.28</v>
      </c>
      <c r="J111" s="2">
        <v>144.30000000000001</v>
      </c>
      <c r="K111" s="2">
        <v>151.37</v>
      </c>
      <c r="L111" s="2">
        <v>84.17</v>
      </c>
      <c r="M111" s="2">
        <v>110.35</v>
      </c>
      <c r="N111" s="2"/>
    </row>
    <row r="112" spans="1:14">
      <c r="A112" s="19">
        <v>2007</v>
      </c>
      <c r="B112" s="20">
        <v>83.22</v>
      </c>
      <c r="C112" s="20">
        <v>44.8</v>
      </c>
      <c r="D112" s="20">
        <v>69.13</v>
      </c>
      <c r="E112" s="20">
        <v>90.88</v>
      </c>
      <c r="F112" s="20">
        <v>42.31</v>
      </c>
      <c r="G112" s="20">
        <v>36.94</v>
      </c>
      <c r="H112" s="20">
        <v>80.459999999999994</v>
      </c>
      <c r="I112" s="20">
        <v>30.58</v>
      </c>
      <c r="J112" s="20">
        <v>54.04</v>
      </c>
      <c r="K112" s="20">
        <v>73.39</v>
      </c>
      <c r="L112" s="20">
        <v>89.12</v>
      </c>
      <c r="M112" s="20">
        <v>109.4</v>
      </c>
      <c r="N112" s="2"/>
    </row>
    <row r="113" spans="1:14">
      <c r="A113" s="13">
        <v>2008</v>
      </c>
      <c r="B113" s="21">
        <v>55.94</v>
      </c>
      <c r="C113" s="21">
        <v>125.21</v>
      </c>
      <c r="D113" s="21">
        <v>106.19</v>
      </c>
      <c r="E113" s="21">
        <v>65.430000000000007</v>
      </c>
      <c r="F113" s="21">
        <v>57.68</v>
      </c>
      <c r="G113" s="21">
        <v>91.04</v>
      </c>
      <c r="H113" s="21">
        <v>121.96</v>
      </c>
      <c r="I113" s="21">
        <v>85.87</v>
      </c>
      <c r="J113" s="21">
        <v>63.43</v>
      </c>
      <c r="K113" s="21">
        <v>99.7</v>
      </c>
      <c r="L113" s="21">
        <v>88.79</v>
      </c>
      <c r="M113" s="21">
        <v>111.98</v>
      </c>
      <c r="N113" s="2"/>
    </row>
    <row r="114" spans="1:14">
      <c r="A114" s="9">
        <v>2009</v>
      </c>
      <c r="B114" s="2">
        <v>60.29</v>
      </c>
      <c r="C114" s="2">
        <v>52.26</v>
      </c>
      <c r="D114" s="2">
        <v>66.930000000000007</v>
      </c>
      <c r="E114" s="2">
        <v>114.2</v>
      </c>
      <c r="F114" s="2">
        <v>82.45</v>
      </c>
      <c r="G114" s="2">
        <v>73.61</v>
      </c>
      <c r="H114" s="2">
        <v>95.11</v>
      </c>
      <c r="I114" s="2">
        <v>99.38</v>
      </c>
      <c r="J114" s="2">
        <v>48.11</v>
      </c>
      <c r="K114" s="2">
        <v>86.53</v>
      </c>
      <c r="L114" s="2">
        <v>43.34</v>
      </c>
      <c r="M114" s="2">
        <v>91.08</v>
      </c>
      <c r="N114" s="2"/>
    </row>
    <row r="115" spans="1:14">
      <c r="A115" s="9">
        <v>2010</v>
      </c>
      <c r="B115" s="2">
        <v>60.15</v>
      </c>
      <c r="C115" s="2">
        <v>48.03</v>
      </c>
      <c r="D115" s="2">
        <v>64.03</v>
      </c>
      <c r="E115" s="2">
        <v>47.35</v>
      </c>
      <c r="F115" s="2">
        <v>50.96</v>
      </c>
      <c r="G115" s="2">
        <v>134.06</v>
      </c>
      <c r="H115" s="2">
        <v>87.85</v>
      </c>
      <c r="I115" s="2">
        <v>59.04</v>
      </c>
      <c r="J115" s="2">
        <v>87.87</v>
      </c>
      <c r="K115" s="2">
        <v>68.489999999999995</v>
      </c>
      <c r="L115" s="2">
        <v>82.58</v>
      </c>
      <c r="M115" s="2">
        <v>70.290000000000006</v>
      </c>
    </row>
    <row r="116" spans="1:14">
      <c r="A116" s="9">
        <v>2011</v>
      </c>
      <c r="B116" s="2">
        <v>56.48</v>
      </c>
      <c r="C116" s="2">
        <v>75.22</v>
      </c>
      <c r="D116" s="2">
        <v>91.64</v>
      </c>
      <c r="E116" s="2">
        <v>139.16</v>
      </c>
      <c r="F116" s="2">
        <v>138.13999999999999</v>
      </c>
      <c r="G116" s="2">
        <v>62.96</v>
      </c>
      <c r="H116" s="2">
        <v>39.49</v>
      </c>
      <c r="I116" s="2">
        <v>155.94999999999999</v>
      </c>
      <c r="J116" s="2">
        <v>117.54</v>
      </c>
      <c r="K116" s="2">
        <v>116.01</v>
      </c>
      <c r="L116" s="2">
        <v>73.8</v>
      </c>
      <c r="M116" s="2">
        <v>84.36</v>
      </c>
    </row>
    <row r="117" spans="1:14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4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4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4"/>
  <sheetViews>
    <sheetView workbookViewId="0">
      <selection activeCell="A2" sqref="A2"/>
    </sheetView>
  </sheetViews>
  <sheetFormatPr defaultRowHeight="12.75"/>
  <sheetData>
    <row r="1" spans="1:13">
      <c r="A1" t="s">
        <v>46</v>
      </c>
    </row>
    <row r="2" spans="1:13">
      <c r="A2" s="13"/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 s="13">
        <v>1883</v>
      </c>
      <c r="B5" s="2">
        <v>50.8</v>
      </c>
      <c r="C5" s="2">
        <v>74.7</v>
      </c>
      <c r="D5" s="2">
        <v>46.7</v>
      </c>
      <c r="E5" s="2">
        <v>51.1</v>
      </c>
      <c r="F5" s="2">
        <v>142.19999999999999</v>
      </c>
      <c r="G5" s="2">
        <v>124.5</v>
      </c>
      <c r="H5" s="2">
        <v>116.6</v>
      </c>
      <c r="I5" s="2">
        <v>60.2</v>
      </c>
      <c r="J5" s="2">
        <v>67.099999999999994</v>
      </c>
      <c r="K5" s="2">
        <v>58.4</v>
      </c>
      <c r="L5" s="2">
        <v>55.4</v>
      </c>
      <c r="M5" s="2">
        <v>46.5</v>
      </c>
    </row>
    <row r="6" spans="1:13">
      <c r="A6" s="13">
        <v>1884</v>
      </c>
      <c r="B6" s="2">
        <v>93.2</v>
      </c>
      <c r="C6" s="2">
        <v>77.7</v>
      </c>
      <c r="D6" s="2">
        <v>79</v>
      </c>
      <c r="E6" s="2">
        <v>28.7</v>
      </c>
      <c r="F6" s="2">
        <v>92.5</v>
      </c>
      <c r="G6" s="2">
        <v>87.9</v>
      </c>
      <c r="H6" s="2">
        <v>87.6</v>
      </c>
      <c r="I6" s="2">
        <v>65.8</v>
      </c>
      <c r="J6" s="2">
        <v>56.4</v>
      </c>
      <c r="K6" s="2">
        <v>61.7</v>
      </c>
      <c r="L6" s="2">
        <v>57.9</v>
      </c>
      <c r="M6" s="2">
        <v>78.2</v>
      </c>
    </row>
    <row r="7" spans="1:13">
      <c r="A7" s="13">
        <v>1885</v>
      </c>
      <c r="B7" s="2">
        <v>71.599999999999994</v>
      </c>
      <c r="C7" s="2">
        <v>45.5</v>
      </c>
      <c r="D7" s="2">
        <v>22.6</v>
      </c>
      <c r="E7" s="2">
        <v>59.4</v>
      </c>
      <c r="F7" s="2">
        <v>69.599999999999994</v>
      </c>
      <c r="G7" s="2">
        <v>103.1</v>
      </c>
      <c r="H7" s="2">
        <v>80.8</v>
      </c>
      <c r="I7" s="2">
        <v>140.19999999999999</v>
      </c>
      <c r="J7" s="2">
        <v>79.2</v>
      </c>
      <c r="K7" s="2">
        <v>103.9</v>
      </c>
      <c r="L7" s="2">
        <v>60.7</v>
      </c>
      <c r="M7" s="2">
        <v>72.599999999999994</v>
      </c>
    </row>
    <row r="8" spans="1:13">
      <c r="A8" s="13">
        <v>1886</v>
      </c>
      <c r="B8" s="2">
        <v>96.3</v>
      </c>
      <c r="C8" s="2">
        <v>51.3</v>
      </c>
      <c r="D8" s="2">
        <v>77.5</v>
      </c>
      <c r="E8" s="2">
        <v>81.3</v>
      </c>
      <c r="F8" s="2">
        <v>58.7</v>
      </c>
      <c r="G8" s="2">
        <v>59.2</v>
      </c>
      <c r="H8" s="2">
        <v>85.1</v>
      </c>
      <c r="I8" s="2">
        <v>70.400000000000006</v>
      </c>
      <c r="J8" s="2">
        <v>95.8</v>
      </c>
      <c r="K8" s="2">
        <v>49</v>
      </c>
      <c r="L8" s="2">
        <v>120.4</v>
      </c>
      <c r="M8" s="2">
        <v>50</v>
      </c>
    </row>
    <row r="9" spans="1:13">
      <c r="A9" s="13">
        <v>1887</v>
      </c>
      <c r="B9" s="2">
        <v>69.900000000000006</v>
      </c>
      <c r="C9" s="2">
        <v>106.7</v>
      </c>
      <c r="D9" s="2">
        <v>46.5</v>
      </c>
      <c r="E9" s="2">
        <v>46.2</v>
      </c>
      <c r="F9" s="2">
        <v>41.7</v>
      </c>
      <c r="G9" s="2">
        <v>70.400000000000006</v>
      </c>
      <c r="H9" s="2">
        <v>96</v>
      </c>
      <c r="I9" s="2">
        <v>70.400000000000006</v>
      </c>
      <c r="J9" s="2">
        <v>44.2</v>
      </c>
      <c r="K9" s="2">
        <v>58.4</v>
      </c>
      <c r="L9" s="2">
        <v>50.8</v>
      </c>
      <c r="M9" s="2">
        <v>69.3</v>
      </c>
    </row>
    <row r="10" spans="1:13">
      <c r="A10" s="13">
        <v>1888</v>
      </c>
      <c r="B10" s="2">
        <v>62.7</v>
      </c>
      <c r="C10" s="2">
        <v>46.7</v>
      </c>
      <c r="D10" s="2">
        <v>69.900000000000006</v>
      </c>
      <c r="E10" s="2">
        <v>72.400000000000006</v>
      </c>
      <c r="F10" s="2">
        <v>59.7</v>
      </c>
      <c r="G10" s="2">
        <v>86.1</v>
      </c>
      <c r="H10" s="2">
        <v>47.8</v>
      </c>
      <c r="I10" s="2">
        <v>104.9</v>
      </c>
      <c r="J10" s="2">
        <v>86.4</v>
      </c>
      <c r="K10" s="2">
        <v>109</v>
      </c>
      <c r="L10" s="2">
        <v>91.2</v>
      </c>
      <c r="M10" s="2">
        <v>68.599999999999994</v>
      </c>
    </row>
    <row r="11" spans="1:13">
      <c r="A11" s="13">
        <v>1889</v>
      </c>
      <c r="B11" s="2">
        <v>99.3</v>
      </c>
      <c r="C11" s="2">
        <v>56.1</v>
      </c>
      <c r="D11" s="2">
        <v>41.1</v>
      </c>
      <c r="E11" s="2">
        <v>80.3</v>
      </c>
      <c r="F11" s="2">
        <v>86.1</v>
      </c>
      <c r="G11" s="2">
        <v>172.5</v>
      </c>
      <c r="H11" s="2">
        <v>131.30000000000001</v>
      </c>
      <c r="I11" s="2">
        <v>51.3</v>
      </c>
      <c r="J11" s="2">
        <v>78.7</v>
      </c>
      <c r="K11" s="2">
        <v>88.1</v>
      </c>
      <c r="L11" s="2">
        <v>132.1</v>
      </c>
      <c r="M11" s="2">
        <v>86.6</v>
      </c>
    </row>
    <row r="12" spans="1:13">
      <c r="A12" s="13">
        <v>1890</v>
      </c>
      <c r="B12" s="2">
        <v>101.1</v>
      </c>
      <c r="C12" s="2">
        <v>83.6</v>
      </c>
      <c r="D12" s="2">
        <v>78.5</v>
      </c>
      <c r="E12" s="2">
        <v>71.099999999999994</v>
      </c>
      <c r="F12" s="2">
        <v>159</v>
      </c>
      <c r="G12" s="2">
        <v>107.7</v>
      </c>
      <c r="H12" s="2">
        <v>70.099999999999994</v>
      </c>
      <c r="I12" s="2">
        <v>122.2</v>
      </c>
      <c r="J12" s="2">
        <v>169.7</v>
      </c>
      <c r="K12" s="2">
        <v>124.5</v>
      </c>
      <c r="L12" s="2">
        <v>74.400000000000006</v>
      </c>
      <c r="M12" s="2">
        <v>75.7</v>
      </c>
    </row>
    <row r="13" spans="1:13">
      <c r="A13" s="13">
        <v>1891</v>
      </c>
      <c r="B13" s="2">
        <v>77.7</v>
      </c>
      <c r="C13" s="2">
        <v>92.7</v>
      </c>
      <c r="D13" s="2">
        <v>82.6</v>
      </c>
      <c r="E13" s="2">
        <v>47</v>
      </c>
      <c r="F13" s="2">
        <v>30.2</v>
      </c>
      <c r="G13" s="2">
        <v>70.599999999999994</v>
      </c>
      <c r="H13" s="2">
        <v>109.7</v>
      </c>
      <c r="I13" s="2">
        <v>107.7</v>
      </c>
      <c r="J13" s="2">
        <v>41.1</v>
      </c>
      <c r="K13" s="2">
        <v>75.2</v>
      </c>
      <c r="L13" s="2">
        <v>72.599999999999994</v>
      </c>
      <c r="M13" s="2">
        <v>102.4</v>
      </c>
    </row>
    <row r="14" spans="1:13">
      <c r="A14" s="13">
        <v>1892</v>
      </c>
      <c r="B14" s="2">
        <v>94.5</v>
      </c>
      <c r="C14" s="2">
        <v>57.9</v>
      </c>
      <c r="D14" s="2">
        <v>74.400000000000006</v>
      </c>
      <c r="E14" s="2">
        <v>27.7</v>
      </c>
      <c r="F14" s="2">
        <v>142.5</v>
      </c>
      <c r="G14" s="2">
        <v>140.19999999999999</v>
      </c>
      <c r="H14" s="2">
        <v>108.7</v>
      </c>
      <c r="I14" s="2">
        <v>144.80000000000001</v>
      </c>
      <c r="J14" s="2">
        <v>54.9</v>
      </c>
      <c r="K14" s="2">
        <v>48</v>
      </c>
      <c r="L14" s="2">
        <v>92.7</v>
      </c>
      <c r="M14" s="2">
        <v>37.1</v>
      </c>
    </row>
    <row r="15" spans="1:13">
      <c r="A15" s="13">
        <v>1893</v>
      </c>
      <c r="B15" s="2">
        <v>51.6</v>
      </c>
      <c r="C15" s="2">
        <v>90.4</v>
      </c>
      <c r="D15" s="2">
        <v>54.1</v>
      </c>
      <c r="E15" s="2">
        <v>89.7</v>
      </c>
      <c r="F15" s="2">
        <v>147.6</v>
      </c>
      <c r="G15" s="2">
        <v>63.5</v>
      </c>
      <c r="H15" s="2">
        <v>84.6</v>
      </c>
      <c r="I15" s="2">
        <v>143.5</v>
      </c>
      <c r="J15" s="2">
        <v>82.3</v>
      </c>
      <c r="K15" s="2">
        <v>58.7</v>
      </c>
      <c r="L15" s="2">
        <v>52.1</v>
      </c>
      <c r="M15" s="2">
        <v>91.9</v>
      </c>
    </row>
    <row r="16" spans="1:13">
      <c r="A16" s="13">
        <v>1894</v>
      </c>
      <c r="B16" s="2">
        <v>74.7</v>
      </c>
      <c r="C16" s="2">
        <v>66.3</v>
      </c>
      <c r="D16" s="2">
        <v>41.9</v>
      </c>
      <c r="E16" s="2">
        <v>90.2</v>
      </c>
      <c r="F16" s="2">
        <v>172</v>
      </c>
      <c r="G16" s="2">
        <v>82</v>
      </c>
      <c r="H16" s="2">
        <v>66.5</v>
      </c>
      <c r="I16" s="2">
        <v>36.299999999999997</v>
      </c>
      <c r="J16" s="2">
        <v>126.2</v>
      </c>
      <c r="K16" s="2">
        <v>107.2</v>
      </c>
      <c r="L16" s="2">
        <v>52.6</v>
      </c>
      <c r="M16" s="2">
        <v>62.2</v>
      </c>
    </row>
    <row r="17" spans="1:13">
      <c r="A17" s="13">
        <v>1895</v>
      </c>
      <c r="B17" s="2">
        <v>83.1</v>
      </c>
      <c r="C17" s="2">
        <v>40.4</v>
      </c>
      <c r="D17" s="2">
        <v>38.1</v>
      </c>
      <c r="E17" s="2">
        <v>45</v>
      </c>
      <c r="F17" s="2">
        <v>64</v>
      </c>
      <c r="G17" s="2">
        <v>54.1</v>
      </c>
      <c r="H17" s="2">
        <v>63.8</v>
      </c>
      <c r="I17" s="2">
        <v>87.1</v>
      </c>
      <c r="J17" s="2">
        <v>64</v>
      </c>
      <c r="K17" s="2">
        <v>41.4</v>
      </c>
      <c r="L17" s="2">
        <v>94.2</v>
      </c>
      <c r="M17" s="2">
        <v>101.6</v>
      </c>
    </row>
    <row r="18" spans="1:13">
      <c r="A18" s="13">
        <v>1896</v>
      </c>
      <c r="B18" s="2">
        <v>61.7</v>
      </c>
      <c r="C18" s="2">
        <v>103.9</v>
      </c>
      <c r="D18" s="2">
        <v>81.5</v>
      </c>
      <c r="E18" s="2">
        <v>31.5</v>
      </c>
      <c r="F18" s="2">
        <v>61.2</v>
      </c>
      <c r="G18" s="2">
        <v>66</v>
      </c>
      <c r="H18" s="2">
        <v>98</v>
      </c>
      <c r="I18" s="2">
        <v>62.5</v>
      </c>
      <c r="J18" s="2">
        <v>114.8</v>
      </c>
      <c r="K18" s="2">
        <v>59.2</v>
      </c>
      <c r="L18" s="2">
        <v>75.900000000000006</v>
      </c>
      <c r="M18" s="2">
        <v>34.799999999999997</v>
      </c>
    </row>
    <row r="19" spans="1:13">
      <c r="A19" s="13">
        <v>1897</v>
      </c>
      <c r="B19" s="2">
        <v>64</v>
      </c>
      <c r="C19" s="2">
        <v>46</v>
      </c>
      <c r="D19" s="2">
        <v>81.8</v>
      </c>
      <c r="E19" s="2">
        <v>67.599999999999994</v>
      </c>
      <c r="F19" s="2">
        <v>86.6</v>
      </c>
      <c r="G19" s="2">
        <v>74.900000000000006</v>
      </c>
      <c r="H19" s="2">
        <v>133.4</v>
      </c>
      <c r="I19" s="2">
        <v>59.9</v>
      </c>
      <c r="J19" s="2">
        <v>39.6</v>
      </c>
      <c r="K19" s="2">
        <v>32.799999999999997</v>
      </c>
      <c r="L19" s="2">
        <v>112</v>
      </c>
      <c r="M19" s="2">
        <v>86.1</v>
      </c>
    </row>
    <row r="20" spans="1:13">
      <c r="A20" s="13">
        <v>1898</v>
      </c>
      <c r="B20" s="2">
        <v>89.2</v>
      </c>
      <c r="C20" s="2">
        <v>57.9</v>
      </c>
      <c r="D20" s="2">
        <v>58.7</v>
      </c>
      <c r="E20" s="2">
        <v>52.3</v>
      </c>
      <c r="F20" s="2">
        <v>78.7</v>
      </c>
      <c r="G20" s="2">
        <v>72.900000000000006</v>
      </c>
      <c r="H20" s="2">
        <v>43.7</v>
      </c>
      <c r="I20" s="2">
        <v>110.2</v>
      </c>
      <c r="J20" s="2">
        <v>82.3</v>
      </c>
      <c r="K20" s="2">
        <v>122.4</v>
      </c>
      <c r="L20" s="2">
        <v>69.3</v>
      </c>
      <c r="M20" s="2">
        <v>66.8</v>
      </c>
    </row>
    <row r="21" spans="1:13">
      <c r="A21" s="13">
        <v>1899</v>
      </c>
      <c r="B21" s="2">
        <v>56.4</v>
      </c>
      <c r="C21" s="2">
        <v>40.9</v>
      </c>
      <c r="D21" s="2">
        <v>88.4</v>
      </c>
      <c r="E21" s="2">
        <v>37.1</v>
      </c>
      <c r="F21" s="2">
        <v>82.8</v>
      </c>
      <c r="G21" s="2">
        <v>51.1</v>
      </c>
      <c r="H21" s="2">
        <v>72.900000000000006</v>
      </c>
      <c r="I21" s="2">
        <v>34</v>
      </c>
      <c r="J21" s="2">
        <v>93</v>
      </c>
      <c r="K21" s="2">
        <v>73.400000000000006</v>
      </c>
      <c r="L21" s="2">
        <v>44.2</v>
      </c>
      <c r="M21" s="2">
        <v>99.3</v>
      </c>
    </row>
    <row r="22" spans="1:13">
      <c r="A22" s="13">
        <v>1900</v>
      </c>
      <c r="B22" s="2">
        <v>76.5</v>
      </c>
      <c r="C22" s="2">
        <v>101.1</v>
      </c>
      <c r="D22" s="2">
        <v>88.9</v>
      </c>
      <c r="E22" s="2">
        <v>36.299999999999997</v>
      </c>
      <c r="F22" s="2">
        <v>48.8</v>
      </c>
      <c r="G22" s="2">
        <v>66.3</v>
      </c>
      <c r="H22" s="2">
        <v>105.7</v>
      </c>
      <c r="I22" s="2">
        <v>56.4</v>
      </c>
      <c r="J22" s="2">
        <v>67.099999999999994</v>
      </c>
      <c r="K22" s="2">
        <v>76.7</v>
      </c>
      <c r="L22" s="2">
        <v>130.6</v>
      </c>
      <c r="M22" s="2">
        <v>53.8</v>
      </c>
    </row>
    <row r="23" spans="1:13">
      <c r="A23" s="13">
        <v>1901</v>
      </c>
      <c r="B23" s="2">
        <v>62.2</v>
      </c>
      <c r="C23" s="2">
        <v>47.5</v>
      </c>
      <c r="D23" s="2">
        <v>76.7</v>
      </c>
      <c r="E23" s="2">
        <v>99.6</v>
      </c>
      <c r="F23" s="2">
        <v>113</v>
      </c>
      <c r="G23" s="2">
        <v>79</v>
      </c>
      <c r="H23" s="2">
        <v>99.6</v>
      </c>
      <c r="I23" s="2">
        <v>101.3</v>
      </c>
      <c r="J23" s="2">
        <v>75.2</v>
      </c>
      <c r="K23" s="2">
        <v>42.9</v>
      </c>
      <c r="L23" s="2">
        <v>71.400000000000006</v>
      </c>
      <c r="M23" s="2">
        <v>106.7</v>
      </c>
    </row>
    <row r="24" spans="1:13">
      <c r="A24" s="13">
        <v>1902</v>
      </c>
      <c r="B24" s="2">
        <v>64.5</v>
      </c>
      <c r="C24" s="2">
        <v>64.8</v>
      </c>
      <c r="D24" s="2">
        <v>73.7</v>
      </c>
      <c r="E24" s="2">
        <v>68.099999999999994</v>
      </c>
      <c r="F24" s="2">
        <v>67.099999999999994</v>
      </c>
      <c r="G24" s="2">
        <v>111.3</v>
      </c>
      <c r="H24" s="2">
        <v>159.30000000000001</v>
      </c>
      <c r="I24" s="2">
        <v>61</v>
      </c>
      <c r="J24" s="2">
        <v>66.8</v>
      </c>
      <c r="K24" s="2">
        <v>84.1</v>
      </c>
      <c r="L24" s="2">
        <v>45</v>
      </c>
      <c r="M24" s="2">
        <v>80.8</v>
      </c>
    </row>
    <row r="25" spans="1:13">
      <c r="A25" s="13">
        <v>1903</v>
      </c>
      <c r="B25" s="2">
        <v>75.7</v>
      </c>
      <c r="C25" s="2">
        <v>68.8</v>
      </c>
      <c r="D25" s="2">
        <v>79.5</v>
      </c>
      <c r="E25" s="2">
        <v>64.8</v>
      </c>
      <c r="F25" s="2">
        <v>23.6</v>
      </c>
      <c r="G25" s="2">
        <v>131.80000000000001</v>
      </c>
      <c r="H25" s="2">
        <v>102.9</v>
      </c>
      <c r="I25" s="2">
        <v>116.8</v>
      </c>
      <c r="J25" s="2">
        <v>36.299999999999997</v>
      </c>
      <c r="K25" s="2">
        <v>96</v>
      </c>
      <c r="L25" s="2">
        <v>46.2</v>
      </c>
      <c r="M25" s="2">
        <v>76.7</v>
      </c>
    </row>
    <row r="26" spans="1:13">
      <c r="A26" s="13">
        <v>1904</v>
      </c>
      <c r="B26" s="2">
        <v>87.6</v>
      </c>
      <c r="C26" s="2">
        <v>68.8</v>
      </c>
      <c r="D26" s="2">
        <v>83.3</v>
      </c>
      <c r="E26" s="2">
        <v>95.5</v>
      </c>
      <c r="F26" s="2">
        <v>91.2</v>
      </c>
      <c r="G26" s="2">
        <v>86.9</v>
      </c>
      <c r="H26" s="2">
        <v>112.8</v>
      </c>
      <c r="I26" s="2">
        <v>89.9</v>
      </c>
      <c r="J26" s="2">
        <v>101.6</v>
      </c>
      <c r="K26" s="2">
        <v>62.2</v>
      </c>
      <c r="L26" s="2">
        <v>17</v>
      </c>
      <c r="M26" s="2">
        <v>61.2</v>
      </c>
    </row>
    <row r="27" spans="1:13">
      <c r="A27" s="13">
        <v>1905</v>
      </c>
      <c r="B27" s="2">
        <v>76.7</v>
      </c>
      <c r="C27" s="2">
        <v>49.8</v>
      </c>
      <c r="D27" s="2">
        <v>41.4</v>
      </c>
      <c r="E27" s="2">
        <v>52.1</v>
      </c>
      <c r="F27" s="2">
        <v>71.900000000000006</v>
      </c>
      <c r="G27" s="2">
        <v>131.6</v>
      </c>
      <c r="H27" s="2">
        <v>109.5</v>
      </c>
      <c r="I27" s="2">
        <v>99.8</v>
      </c>
      <c r="J27" s="2">
        <v>71.599999999999994</v>
      </c>
      <c r="K27" s="2">
        <v>86.6</v>
      </c>
      <c r="L27" s="2">
        <v>56.4</v>
      </c>
      <c r="M27" s="2">
        <v>77.7</v>
      </c>
    </row>
    <row r="28" spans="1:13">
      <c r="A28" s="13">
        <v>1906</v>
      </c>
      <c r="B28" s="2">
        <v>55.1</v>
      </c>
      <c r="C28" s="2">
        <v>27.7</v>
      </c>
      <c r="D28" s="2">
        <v>69.3</v>
      </c>
      <c r="E28" s="2">
        <v>43.7</v>
      </c>
      <c r="F28" s="2">
        <v>70.900000000000006</v>
      </c>
      <c r="G28" s="2">
        <v>132.80000000000001</v>
      </c>
      <c r="H28" s="2">
        <v>75.7</v>
      </c>
      <c r="I28" s="2">
        <v>78</v>
      </c>
      <c r="J28" s="2">
        <v>78.2</v>
      </c>
      <c r="K28" s="2">
        <v>122.2</v>
      </c>
      <c r="L28" s="2">
        <v>62.7</v>
      </c>
      <c r="M28" s="2">
        <v>74.400000000000006</v>
      </c>
    </row>
    <row r="29" spans="1:13">
      <c r="A29" s="13">
        <v>1907</v>
      </c>
      <c r="B29" s="2">
        <v>71.599999999999994</v>
      </c>
      <c r="C29" s="2">
        <v>32.799999999999997</v>
      </c>
      <c r="D29" s="2">
        <v>43.2</v>
      </c>
      <c r="E29" s="2">
        <v>67.099999999999994</v>
      </c>
      <c r="F29" s="2">
        <v>63.8</v>
      </c>
      <c r="G29" s="2">
        <v>64</v>
      </c>
      <c r="H29" s="2">
        <v>67.099999999999994</v>
      </c>
      <c r="I29" s="2">
        <v>32.5</v>
      </c>
      <c r="J29" s="2">
        <v>107.2</v>
      </c>
      <c r="K29" s="2">
        <v>79.5</v>
      </c>
      <c r="L29" s="2">
        <v>76.7</v>
      </c>
      <c r="M29" s="2">
        <v>101.1</v>
      </c>
    </row>
    <row r="30" spans="1:13">
      <c r="A30" s="13">
        <v>1908</v>
      </c>
      <c r="B30" s="2">
        <v>65.3</v>
      </c>
      <c r="C30" s="2">
        <v>87.4</v>
      </c>
      <c r="D30" s="2">
        <v>65.3</v>
      </c>
      <c r="E30" s="2">
        <v>76.5</v>
      </c>
      <c r="F30" s="2">
        <v>107.2</v>
      </c>
      <c r="G30" s="2">
        <v>69.900000000000006</v>
      </c>
      <c r="H30" s="2">
        <v>96</v>
      </c>
      <c r="I30" s="2">
        <v>54.6</v>
      </c>
      <c r="J30" s="2">
        <v>35.799999999999997</v>
      </c>
      <c r="K30" s="2">
        <v>38.4</v>
      </c>
      <c r="L30" s="2">
        <v>43.7</v>
      </c>
      <c r="M30" s="2">
        <v>54.4</v>
      </c>
    </row>
    <row r="31" spans="1:13">
      <c r="A31" s="13">
        <v>1909</v>
      </c>
      <c r="B31" s="2">
        <v>67.3</v>
      </c>
      <c r="C31" s="2">
        <v>82.8</v>
      </c>
      <c r="D31" s="2">
        <v>63.8</v>
      </c>
      <c r="E31" s="2">
        <v>89.4</v>
      </c>
      <c r="F31" s="2">
        <v>91.4</v>
      </c>
      <c r="G31" s="2">
        <v>46.7</v>
      </c>
      <c r="H31" s="2">
        <v>98.3</v>
      </c>
      <c r="I31" s="2">
        <v>56.4</v>
      </c>
      <c r="J31" s="2">
        <v>59.7</v>
      </c>
      <c r="K31" s="2">
        <v>54.6</v>
      </c>
      <c r="L31" s="2">
        <v>66</v>
      </c>
      <c r="M31" s="2">
        <v>64.5</v>
      </c>
    </row>
    <row r="32" spans="1:13">
      <c r="A32" s="13">
        <v>1910</v>
      </c>
      <c r="B32" s="2">
        <v>85.1</v>
      </c>
      <c r="C32" s="2">
        <v>93</v>
      </c>
      <c r="D32" s="2">
        <v>30.7</v>
      </c>
      <c r="E32" s="2">
        <v>82</v>
      </c>
      <c r="F32" s="2">
        <v>84.8</v>
      </c>
      <c r="G32" s="2">
        <v>34</v>
      </c>
      <c r="H32" s="2">
        <v>75.7</v>
      </c>
      <c r="I32" s="2">
        <v>89.7</v>
      </c>
      <c r="J32" s="2">
        <v>77.5</v>
      </c>
      <c r="K32" s="2">
        <v>83.6</v>
      </c>
      <c r="L32" s="2">
        <v>68.099999999999994</v>
      </c>
      <c r="M32" s="2">
        <v>68.599999999999994</v>
      </c>
    </row>
    <row r="33" spans="1:13">
      <c r="A33" s="13">
        <v>1911</v>
      </c>
      <c r="B33" s="2">
        <v>55.9</v>
      </c>
      <c r="C33" s="2">
        <v>64</v>
      </c>
      <c r="D33" s="2">
        <v>63.5</v>
      </c>
      <c r="E33" s="2">
        <v>36.1</v>
      </c>
      <c r="F33" s="2">
        <v>55.6</v>
      </c>
      <c r="G33" s="2">
        <v>79.5</v>
      </c>
      <c r="H33" s="2">
        <v>70.599999999999994</v>
      </c>
      <c r="I33" s="2">
        <v>72.400000000000006</v>
      </c>
      <c r="J33" s="2">
        <v>73.2</v>
      </c>
      <c r="K33" s="2">
        <v>89.4</v>
      </c>
      <c r="L33" s="2">
        <v>82</v>
      </c>
      <c r="M33" s="2">
        <v>63.2</v>
      </c>
    </row>
    <row r="34" spans="1:13">
      <c r="A34" s="13">
        <v>1912</v>
      </c>
      <c r="B34" s="2">
        <v>69.900000000000006</v>
      </c>
      <c r="C34" s="2">
        <v>54.9</v>
      </c>
      <c r="D34" s="2">
        <v>59.4</v>
      </c>
      <c r="E34" s="2">
        <v>74.900000000000006</v>
      </c>
      <c r="F34" s="2">
        <v>140.5</v>
      </c>
      <c r="G34" s="2">
        <v>30.2</v>
      </c>
      <c r="H34" s="2">
        <v>69.900000000000006</v>
      </c>
      <c r="I34" s="2">
        <v>98</v>
      </c>
      <c r="J34" s="2">
        <v>112.3</v>
      </c>
      <c r="K34" s="2">
        <v>75.900000000000006</v>
      </c>
      <c r="L34" s="2">
        <v>84.8</v>
      </c>
      <c r="M34" s="2">
        <v>60.2</v>
      </c>
    </row>
    <row r="35" spans="1:13">
      <c r="A35" s="13">
        <v>1913</v>
      </c>
      <c r="B35" s="2">
        <v>112.3</v>
      </c>
      <c r="C35" s="2">
        <v>41.7</v>
      </c>
      <c r="D35" s="2">
        <v>120.6</v>
      </c>
      <c r="E35" s="2">
        <v>73.7</v>
      </c>
      <c r="F35" s="2">
        <v>75.900000000000006</v>
      </c>
      <c r="G35" s="2">
        <v>48.8</v>
      </c>
      <c r="H35" s="2">
        <v>52.3</v>
      </c>
      <c r="I35" s="2">
        <v>70.900000000000006</v>
      </c>
      <c r="J35" s="2">
        <v>49.5</v>
      </c>
      <c r="K35" s="2">
        <v>98.3</v>
      </c>
      <c r="L35" s="2">
        <v>81.8</v>
      </c>
      <c r="M35" s="2">
        <v>39.6</v>
      </c>
    </row>
    <row r="36" spans="1:13">
      <c r="A36" s="13">
        <v>1914</v>
      </c>
      <c r="B36" s="2">
        <v>63.2</v>
      </c>
      <c r="C36" s="2">
        <v>60.5</v>
      </c>
      <c r="D36" s="2">
        <v>68.8</v>
      </c>
      <c r="E36" s="2">
        <v>86.4</v>
      </c>
      <c r="F36" s="2">
        <v>60.5</v>
      </c>
      <c r="G36" s="2">
        <v>76.7</v>
      </c>
      <c r="H36" s="2">
        <v>44.2</v>
      </c>
      <c r="I36" s="2">
        <v>110.5</v>
      </c>
      <c r="J36" s="2">
        <v>51.8</v>
      </c>
      <c r="K36" s="2">
        <v>45.7</v>
      </c>
      <c r="L36" s="2">
        <v>61.2</v>
      </c>
      <c r="M36" s="2">
        <v>68.099999999999994</v>
      </c>
    </row>
    <row r="37" spans="1:13">
      <c r="A37" s="13">
        <v>1915</v>
      </c>
      <c r="B37" s="2">
        <v>85.1</v>
      </c>
      <c r="C37" s="2">
        <v>71.099999999999994</v>
      </c>
      <c r="D37" s="2">
        <v>19.3</v>
      </c>
      <c r="E37" s="2">
        <v>29.5</v>
      </c>
      <c r="F37" s="2">
        <v>58.7</v>
      </c>
      <c r="G37" s="2">
        <v>79.5</v>
      </c>
      <c r="H37" s="2">
        <v>113.3</v>
      </c>
      <c r="I37" s="2">
        <v>131.30000000000001</v>
      </c>
      <c r="J37" s="2">
        <v>64.3</v>
      </c>
      <c r="K37" s="2">
        <v>68.3</v>
      </c>
      <c r="L37" s="2">
        <v>54.6</v>
      </c>
      <c r="M37" s="2">
        <v>78.2</v>
      </c>
    </row>
    <row r="38" spans="1:13">
      <c r="A38" s="13">
        <v>1916</v>
      </c>
      <c r="B38" s="2">
        <v>78.2</v>
      </c>
      <c r="C38" s="2">
        <v>78</v>
      </c>
      <c r="D38" s="2">
        <v>67.599999999999994</v>
      </c>
      <c r="E38" s="2">
        <v>77</v>
      </c>
      <c r="F38" s="2">
        <v>131.80000000000001</v>
      </c>
      <c r="G38" s="2">
        <v>127.3</v>
      </c>
      <c r="H38" s="2">
        <v>46.2</v>
      </c>
      <c r="I38" s="2">
        <v>54.4</v>
      </c>
      <c r="J38" s="2">
        <v>76.2</v>
      </c>
      <c r="K38" s="2">
        <v>73.7</v>
      </c>
      <c r="L38" s="2">
        <v>61.7</v>
      </c>
      <c r="M38" s="2">
        <v>65.8</v>
      </c>
    </row>
    <row r="39" spans="1:13">
      <c r="A39" s="13">
        <v>1917</v>
      </c>
      <c r="B39" s="2">
        <v>68.3</v>
      </c>
      <c r="C39" s="2">
        <v>49.3</v>
      </c>
      <c r="D39" s="2">
        <v>62.2</v>
      </c>
      <c r="E39" s="2">
        <v>64.5</v>
      </c>
      <c r="F39" s="2">
        <v>79.5</v>
      </c>
      <c r="G39" s="2">
        <v>119.1</v>
      </c>
      <c r="H39" s="2">
        <v>79.5</v>
      </c>
      <c r="I39" s="2">
        <v>74.7</v>
      </c>
      <c r="J39" s="2">
        <v>45.5</v>
      </c>
      <c r="K39" s="2">
        <v>148.1</v>
      </c>
      <c r="L39" s="2">
        <v>30.2</v>
      </c>
      <c r="M39" s="2">
        <v>57.4</v>
      </c>
    </row>
    <row r="40" spans="1:13">
      <c r="A40" s="13">
        <v>1918</v>
      </c>
      <c r="B40" s="2">
        <v>65.8</v>
      </c>
      <c r="C40" s="2">
        <v>74.400000000000006</v>
      </c>
      <c r="D40" s="2">
        <v>47.2</v>
      </c>
      <c r="E40" s="2">
        <v>51.8</v>
      </c>
      <c r="F40" s="2">
        <v>84.1</v>
      </c>
      <c r="G40" s="2">
        <v>80</v>
      </c>
      <c r="H40" s="2">
        <v>66.5</v>
      </c>
      <c r="I40" s="2">
        <v>71.400000000000006</v>
      </c>
      <c r="J40" s="2">
        <v>124.2</v>
      </c>
      <c r="K40" s="2">
        <v>94.7</v>
      </c>
      <c r="L40" s="2">
        <v>51.8</v>
      </c>
      <c r="M40" s="2">
        <v>65</v>
      </c>
    </row>
    <row r="41" spans="1:13">
      <c r="A41" s="13">
        <v>1919</v>
      </c>
      <c r="B41" s="2">
        <v>38.6</v>
      </c>
      <c r="C41" s="2">
        <v>33</v>
      </c>
      <c r="D41" s="2">
        <v>79.2</v>
      </c>
      <c r="E41" s="2">
        <v>81</v>
      </c>
      <c r="F41" s="2">
        <v>133.6</v>
      </c>
      <c r="G41" s="2">
        <v>69.599999999999994</v>
      </c>
      <c r="H41" s="2">
        <v>73.2</v>
      </c>
      <c r="I41" s="2">
        <v>87.4</v>
      </c>
      <c r="J41" s="2">
        <v>55.4</v>
      </c>
      <c r="K41" s="2">
        <v>98</v>
      </c>
      <c r="L41" s="2">
        <v>56.1</v>
      </c>
      <c r="M41" s="2">
        <v>39.1</v>
      </c>
    </row>
    <row r="42" spans="1:13">
      <c r="A42" s="13">
        <v>1920</v>
      </c>
      <c r="B42" s="2">
        <v>52.8</v>
      </c>
      <c r="C42" s="2">
        <v>51.3</v>
      </c>
      <c r="D42" s="2">
        <v>55.9</v>
      </c>
      <c r="E42" s="2">
        <v>74.900000000000006</v>
      </c>
      <c r="F42" s="2">
        <v>16.8</v>
      </c>
      <c r="G42" s="2">
        <v>59.9</v>
      </c>
      <c r="H42" s="2">
        <v>110.2</v>
      </c>
      <c r="I42" s="2">
        <v>61.2</v>
      </c>
      <c r="J42" s="2">
        <v>89.4</v>
      </c>
      <c r="K42" s="2">
        <v>55.9</v>
      </c>
      <c r="L42" s="2">
        <v>95.3</v>
      </c>
      <c r="M42" s="2">
        <v>84.8</v>
      </c>
    </row>
    <row r="43" spans="1:13">
      <c r="A43" s="13">
        <v>1921</v>
      </c>
      <c r="B43" s="2">
        <v>31.2</v>
      </c>
      <c r="C43" s="2">
        <v>46</v>
      </c>
      <c r="D43" s="2">
        <v>91.9</v>
      </c>
      <c r="E43" s="2">
        <v>75.900000000000006</v>
      </c>
      <c r="F43" s="2">
        <v>47.5</v>
      </c>
      <c r="G43" s="2">
        <v>56.4</v>
      </c>
      <c r="H43" s="2">
        <v>86.1</v>
      </c>
      <c r="I43" s="2">
        <v>63.2</v>
      </c>
      <c r="J43" s="2">
        <v>56.6</v>
      </c>
      <c r="K43" s="2">
        <v>86.9</v>
      </c>
      <c r="L43" s="2">
        <v>92.5</v>
      </c>
      <c r="M43" s="2">
        <v>53.3</v>
      </c>
    </row>
    <row r="44" spans="1:13">
      <c r="A44" s="13">
        <v>1922</v>
      </c>
      <c r="B44" s="2">
        <v>51.6</v>
      </c>
      <c r="C44" s="2">
        <v>63.8</v>
      </c>
      <c r="D44" s="2">
        <v>69.599999999999994</v>
      </c>
      <c r="E44" s="2">
        <v>93.5</v>
      </c>
      <c r="F44" s="2">
        <v>57.9</v>
      </c>
      <c r="G44" s="2">
        <v>145.30000000000001</v>
      </c>
      <c r="H44" s="2">
        <v>70.400000000000006</v>
      </c>
      <c r="I44" s="2">
        <v>88.4</v>
      </c>
      <c r="J44" s="2">
        <v>56.9</v>
      </c>
      <c r="K44" s="2">
        <v>54.4</v>
      </c>
      <c r="L44" s="2">
        <v>34.299999999999997</v>
      </c>
      <c r="M44" s="2">
        <v>52.1</v>
      </c>
    </row>
    <row r="45" spans="1:13">
      <c r="A45" s="13">
        <v>1923</v>
      </c>
      <c r="B45" s="2">
        <v>77.5</v>
      </c>
      <c r="C45" s="2">
        <v>37.6</v>
      </c>
      <c r="D45" s="2">
        <v>66.8</v>
      </c>
      <c r="E45" s="2">
        <v>55.4</v>
      </c>
      <c r="F45" s="2">
        <v>79.8</v>
      </c>
      <c r="G45" s="2">
        <v>87.1</v>
      </c>
      <c r="H45" s="2">
        <v>44.2</v>
      </c>
      <c r="I45" s="2">
        <v>49.5</v>
      </c>
      <c r="J45" s="2">
        <v>69.900000000000006</v>
      </c>
      <c r="K45" s="2">
        <v>66.8</v>
      </c>
      <c r="L45" s="2">
        <v>75.900000000000006</v>
      </c>
      <c r="M45" s="2">
        <v>76.5</v>
      </c>
    </row>
    <row r="46" spans="1:13">
      <c r="A46" s="13">
        <v>1924</v>
      </c>
      <c r="B46" s="2">
        <v>96</v>
      </c>
      <c r="C46" s="2">
        <v>63.8</v>
      </c>
      <c r="D46" s="2">
        <v>25.9</v>
      </c>
      <c r="E46" s="2">
        <v>80.8</v>
      </c>
      <c r="F46" s="2">
        <v>105.9</v>
      </c>
      <c r="G46" s="2">
        <v>70.400000000000006</v>
      </c>
      <c r="H46" s="2">
        <v>94.2</v>
      </c>
      <c r="I46" s="2">
        <v>77</v>
      </c>
      <c r="J46" s="2">
        <v>151.9</v>
      </c>
      <c r="K46" s="2">
        <v>14</v>
      </c>
      <c r="L46" s="2">
        <v>41.7</v>
      </c>
      <c r="M46" s="2">
        <v>58.2</v>
      </c>
    </row>
    <row r="47" spans="1:13">
      <c r="A47" s="13">
        <v>1925</v>
      </c>
      <c r="B47" s="2">
        <v>73.7</v>
      </c>
      <c r="C47" s="2">
        <v>74.7</v>
      </c>
      <c r="D47" s="2">
        <v>75.7</v>
      </c>
      <c r="E47" s="2">
        <v>54.9</v>
      </c>
      <c r="F47" s="2">
        <v>51.6</v>
      </c>
      <c r="G47" s="2">
        <v>94</v>
      </c>
      <c r="H47" s="2">
        <v>102.1</v>
      </c>
      <c r="I47" s="2">
        <v>53.8</v>
      </c>
      <c r="J47" s="2">
        <v>132.1</v>
      </c>
      <c r="K47" s="2">
        <v>95.8</v>
      </c>
      <c r="L47" s="2">
        <v>86.6</v>
      </c>
      <c r="M47" s="2">
        <v>61.5</v>
      </c>
    </row>
    <row r="48" spans="1:13">
      <c r="A48" s="13">
        <v>1926</v>
      </c>
      <c r="B48" s="2">
        <v>61.5</v>
      </c>
      <c r="C48" s="2">
        <v>62.5</v>
      </c>
      <c r="D48" s="2">
        <v>62.5</v>
      </c>
      <c r="E48" s="2">
        <v>80.5</v>
      </c>
      <c r="F48" s="2">
        <v>35.6</v>
      </c>
      <c r="G48" s="2">
        <v>87.1</v>
      </c>
      <c r="H48" s="2">
        <v>68.8</v>
      </c>
      <c r="I48" s="2">
        <v>113.8</v>
      </c>
      <c r="J48" s="2">
        <v>103.4</v>
      </c>
      <c r="K48" s="2">
        <v>113.3</v>
      </c>
      <c r="L48" s="2">
        <v>104.1</v>
      </c>
      <c r="M48" s="2">
        <v>54.4</v>
      </c>
    </row>
    <row r="49" spans="1:13">
      <c r="A49" s="13">
        <v>1927</v>
      </c>
      <c r="B49" s="2">
        <v>43.2</v>
      </c>
      <c r="C49" s="2">
        <v>68.599999999999994</v>
      </c>
      <c r="D49" s="2">
        <v>45.7</v>
      </c>
      <c r="E49" s="2">
        <v>39.1</v>
      </c>
      <c r="F49" s="2">
        <v>100.6</v>
      </c>
      <c r="G49" s="2">
        <v>55.9</v>
      </c>
      <c r="H49" s="2">
        <v>119.1</v>
      </c>
      <c r="I49" s="2">
        <v>66</v>
      </c>
      <c r="J49" s="2">
        <v>39.1</v>
      </c>
      <c r="K49" s="2">
        <v>94.5</v>
      </c>
      <c r="L49" s="2">
        <v>169.9</v>
      </c>
      <c r="M49" s="2">
        <v>90.2</v>
      </c>
    </row>
    <row r="50" spans="1:13">
      <c r="A50" s="13">
        <v>1928</v>
      </c>
      <c r="B50" s="2">
        <v>62.5</v>
      </c>
      <c r="C50" s="2">
        <v>58.4</v>
      </c>
      <c r="D50" s="2">
        <v>75.900000000000006</v>
      </c>
      <c r="E50" s="2">
        <v>74.400000000000006</v>
      </c>
      <c r="F50" s="2">
        <v>44.5</v>
      </c>
      <c r="G50" s="2">
        <v>109.7</v>
      </c>
      <c r="H50" s="2">
        <v>98.8</v>
      </c>
      <c r="I50" s="2">
        <v>98.8</v>
      </c>
      <c r="J50" s="2">
        <v>65</v>
      </c>
      <c r="K50" s="2">
        <v>94.7</v>
      </c>
      <c r="L50" s="2">
        <v>85.9</v>
      </c>
      <c r="M50" s="2">
        <v>40.4</v>
      </c>
    </row>
    <row r="51" spans="1:13">
      <c r="A51" s="13">
        <v>1929</v>
      </c>
      <c r="B51" s="2">
        <v>102.9</v>
      </c>
      <c r="C51" s="2">
        <v>40.1</v>
      </c>
      <c r="D51" s="2">
        <v>80.5</v>
      </c>
      <c r="E51" s="2">
        <v>127.5</v>
      </c>
      <c r="F51" s="2">
        <v>102.9</v>
      </c>
      <c r="G51" s="2">
        <v>60.2</v>
      </c>
      <c r="H51" s="2">
        <v>88.6</v>
      </c>
      <c r="I51" s="2">
        <v>58.4</v>
      </c>
      <c r="J51" s="2">
        <v>58.2</v>
      </c>
      <c r="K51" s="2">
        <v>87.4</v>
      </c>
      <c r="L51" s="2">
        <v>78.7</v>
      </c>
      <c r="M51" s="2">
        <v>88.1</v>
      </c>
    </row>
    <row r="52" spans="1:13">
      <c r="A52" s="13">
        <v>1930</v>
      </c>
      <c r="B52" s="2">
        <v>95.3</v>
      </c>
      <c r="C52" s="2">
        <v>46.7</v>
      </c>
      <c r="D52" s="2">
        <v>88.1</v>
      </c>
      <c r="E52" s="2">
        <v>48.5</v>
      </c>
      <c r="F52" s="2">
        <v>83.3</v>
      </c>
      <c r="G52" s="2">
        <v>94.5</v>
      </c>
      <c r="H52" s="2">
        <v>71.400000000000006</v>
      </c>
      <c r="I52" s="2">
        <v>42.7</v>
      </c>
      <c r="J52" s="2">
        <v>54.4</v>
      </c>
      <c r="K52" s="2">
        <v>36.299999999999997</v>
      </c>
      <c r="L52" s="2">
        <v>34.5</v>
      </c>
      <c r="M52" s="2">
        <v>39.1</v>
      </c>
    </row>
    <row r="53" spans="1:13">
      <c r="A53" s="13">
        <v>1931</v>
      </c>
      <c r="B53" s="2">
        <v>60.5</v>
      </c>
      <c r="C53" s="2">
        <v>35.6</v>
      </c>
      <c r="D53" s="2">
        <v>57.1</v>
      </c>
      <c r="E53" s="2">
        <v>65.8</v>
      </c>
      <c r="F53" s="2">
        <v>109.8</v>
      </c>
      <c r="G53" s="2">
        <v>55.4</v>
      </c>
      <c r="H53" s="2">
        <v>102.6</v>
      </c>
      <c r="I53" s="2">
        <v>51.2</v>
      </c>
      <c r="J53" s="2">
        <v>104.5</v>
      </c>
      <c r="K53" s="2">
        <v>61.1</v>
      </c>
      <c r="L53" s="2">
        <v>66.5</v>
      </c>
      <c r="M53" s="2">
        <v>76.8</v>
      </c>
    </row>
    <row r="54" spans="1:13">
      <c r="A54" s="13">
        <v>1932</v>
      </c>
      <c r="B54" s="2">
        <v>113.9</v>
      </c>
      <c r="C54" s="2">
        <v>62.7</v>
      </c>
      <c r="D54" s="2">
        <v>87.1</v>
      </c>
      <c r="E54" s="2">
        <v>65.7</v>
      </c>
      <c r="F54" s="2">
        <v>64.599999999999994</v>
      </c>
      <c r="G54" s="2">
        <v>50.8</v>
      </c>
      <c r="H54" s="2">
        <v>104.1</v>
      </c>
      <c r="I54" s="2">
        <v>97.4</v>
      </c>
      <c r="J54" s="2">
        <v>63</v>
      </c>
      <c r="K54" s="2">
        <v>111</v>
      </c>
      <c r="L54" s="2">
        <v>96.4</v>
      </c>
      <c r="M54" s="2">
        <v>64.099999999999994</v>
      </c>
    </row>
    <row r="55" spans="1:13">
      <c r="A55" s="13">
        <v>1933</v>
      </c>
      <c r="B55" s="2">
        <v>37.4</v>
      </c>
      <c r="C55" s="2">
        <v>54.4</v>
      </c>
      <c r="D55" s="2">
        <v>80.7</v>
      </c>
      <c r="E55" s="2">
        <v>83.7</v>
      </c>
      <c r="F55" s="2">
        <v>74.900000000000006</v>
      </c>
      <c r="G55" s="2">
        <v>52.5</v>
      </c>
      <c r="H55" s="2">
        <v>34.4</v>
      </c>
      <c r="I55" s="2">
        <v>108.4</v>
      </c>
      <c r="J55" s="2">
        <v>52.3</v>
      </c>
      <c r="K55" s="2">
        <v>54.5</v>
      </c>
      <c r="L55" s="2">
        <v>85.8</v>
      </c>
      <c r="M55" s="2">
        <v>79.5</v>
      </c>
    </row>
    <row r="56" spans="1:13">
      <c r="A56" s="13">
        <v>1934</v>
      </c>
      <c r="B56" s="2">
        <v>58</v>
      </c>
      <c r="C56" s="2">
        <v>33.4</v>
      </c>
      <c r="D56" s="2">
        <v>69.400000000000006</v>
      </c>
      <c r="E56" s="2">
        <v>73.099999999999994</v>
      </c>
      <c r="F56" s="2">
        <v>27</v>
      </c>
      <c r="G56" s="2">
        <v>83.4</v>
      </c>
      <c r="H56" s="2">
        <v>51.5</v>
      </c>
      <c r="I56" s="2">
        <v>46.6</v>
      </c>
      <c r="J56" s="2">
        <v>104.5</v>
      </c>
      <c r="K56" s="2">
        <v>53.1</v>
      </c>
      <c r="L56" s="2">
        <v>78.400000000000006</v>
      </c>
      <c r="M56" s="2">
        <v>64.3</v>
      </c>
    </row>
    <row r="57" spans="1:13">
      <c r="A57" s="13">
        <v>1935</v>
      </c>
      <c r="B57" s="2">
        <v>85</v>
      </c>
      <c r="C57" s="2">
        <v>50.3</v>
      </c>
      <c r="D57" s="2">
        <v>46.2</v>
      </c>
      <c r="E57" s="2">
        <v>58</v>
      </c>
      <c r="F57" s="2">
        <v>64.099999999999994</v>
      </c>
      <c r="G57" s="2">
        <v>111.5</v>
      </c>
      <c r="H57" s="2">
        <v>127.9</v>
      </c>
      <c r="I57" s="2">
        <v>47.2</v>
      </c>
      <c r="J57" s="2">
        <v>84</v>
      </c>
      <c r="K57" s="2">
        <v>61.3</v>
      </c>
      <c r="L57" s="2">
        <v>71.8</v>
      </c>
      <c r="M57" s="2">
        <v>54</v>
      </c>
    </row>
    <row r="58" spans="1:13">
      <c r="A58" s="13">
        <v>1936</v>
      </c>
      <c r="B58" s="2">
        <v>67.099999999999994</v>
      </c>
      <c r="C58" s="2">
        <v>55.7</v>
      </c>
      <c r="D58" s="2">
        <v>140.9</v>
      </c>
      <c r="E58" s="2">
        <v>76</v>
      </c>
      <c r="F58" s="2">
        <v>49.5</v>
      </c>
      <c r="G58" s="2">
        <v>55.5</v>
      </c>
      <c r="H58" s="2">
        <v>33.5</v>
      </c>
      <c r="I58" s="2">
        <v>68.099999999999994</v>
      </c>
      <c r="J58" s="2">
        <v>94.8</v>
      </c>
      <c r="K58" s="2">
        <v>98.7</v>
      </c>
      <c r="L58" s="2">
        <v>68.099999999999994</v>
      </c>
      <c r="M58" s="2">
        <v>71.599999999999994</v>
      </c>
    </row>
    <row r="59" spans="1:13">
      <c r="A59" s="13">
        <v>1937</v>
      </c>
      <c r="B59" s="2">
        <v>117.5</v>
      </c>
      <c r="C59" s="2">
        <v>61.4</v>
      </c>
      <c r="D59" s="2">
        <v>51.9</v>
      </c>
      <c r="E59" s="2">
        <v>86.2</v>
      </c>
      <c r="F59" s="2">
        <v>85.4</v>
      </c>
      <c r="G59" s="2">
        <v>100.7</v>
      </c>
      <c r="H59" s="2">
        <v>54.8</v>
      </c>
      <c r="I59" s="2">
        <v>95.2</v>
      </c>
      <c r="J59" s="2">
        <v>52.2</v>
      </c>
      <c r="K59" s="2">
        <v>118.7</v>
      </c>
      <c r="L59" s="2">
        <v>79.3</v>
      </c>
      <c r="M59" s="2">
        <v>59.7</v>
      </c>
    </row>
    <row r="60" spans="1:13">
      <c r="A60" s="13">
        <v>1938</v>
      </c>
      <c r="B60" s="2">
        <v>58.3</v>
      </c>
      <c r="C60" s="2">
        <v>89.4</v>
      </c>
      <c r="D60" s="2">
        <v>67.8</v>
      </c>
      <c r="E60" s="2">
        <v>62</v>
      </c>
      <c r="F60" s="2">
        <v>66.3</v>
      </c>
      <c r="G60" s="2">
        <v>58.9</v>
      </c>
      <c r="H60" s="2">
        <v>109.3</v>
      </c>
      <c r="I60" s="2">
        <v>91.1</v>
      </c>
      <c r="J60" s="2">
        <v>133.9</v>
      </c>
      <c r="K60" s="2">
        <v>20.7</v>
      </c>
      <c r="L60" s="2">
        <v>54</v>
      </c>
      <c r="M60" s="2">
        <v>55.6</v>
      </c>
    </row>
    <row r="61" spans="1:13">
      <c r="A61" s="13">
        <v>1939</v>
      </c>
      <c r="B61" s="2">
        <v>70.8</v>
      </c>
      <c r="C61" s="2">
        <v>85.5</v>
      </c>
      <c r="D61" s="2">
        <v>70</v>
      </c>
      <c r="E61" s="2">
        <v>71.5</v>
      </c>
      <c r="F61" s="2">
        <v>44.4</v>
      </c>
      <c r="G61" s="2">
        <v>66.3</v>
      </c>
      <c r="H61" s="2">
        <v>78.3</v>
      </c>
      <c r="I61" s="2">
        <v>60.5</v>
      </c>
      <c r="J61" s="2">
        <v>74.099999999999994</v>
      </c>
      <c r="K61" s="2">
        <v>69.599999999999994</v>
      </c>
      <c r="L61" s="2">
        <v>26.8</v>
      </c>
      <c r="M61" s="2">
        <v>68.8</v>
      </c>
    </row>
    <row r="62" spans="1:13">
      <c r="A62" s="13">
        <v>1940</v>
      </c>
      <c r="B62" s="2">
        <v>56.5</v>
      </c>
      <c r="C62" s="2">
        <v>69.2</v>
      </c>
      <c r="D62" s="2">
        <v>82.9</v>
      </c>
      <c r="E62" s="2">
        <v>75.7</v>
      </c>
      <c r="F62" s="2">
        <v>101.5</v>
      </c>
      <c r="G62" s="2">
        <v>94.3</v>
      </c>
      <c r="H62" s="2">
        <v>76.099999999999994</v>
      </c>
      <c r="I62" s="2">
        <v>51.8</v>
      </c>
      <c r="J62" s="2">
        <v>73.8</v>
      </c>
      <c r="K62" s="2">
        <v>49</v>
      </c>
      <c r="L62" s="2">
        <v>102.6</v>
      </c>
      <c r="M62" s="2">
        <v>101.1</v>
      </c>
    </row>
    <row r="63" spans="1:13">
      <c r="A63" s="13">
        <v>1941</v>
      </c>
      <c r="B63" s="2">
        <v>57.7</v>
      </c>
      <c r="C63" s="2">
        <v>48.9</v>
      </c>
      <c r="D63" s="2">
        <v>50.1</v>
      </c>
      <c r="E63" s="2">
        <v>37.200000000000003</v>
      </c>
      <c r="F63" s="2">
        <v>40.700000000000003</v>
      </c>
      <c r="G63" s="2">
        <v>40.799999999999997</v>
      </c>
      <c r="H63" s="2">
        <v>116</v>
      </c>
      <c r="I63" s="2">
        <v>82.1</v>
      </c>
      <c r="J63" s="2">
        <v>60.3</v>
      </c>
      <c r="K63" s="2">
        <v>116.3</v>
      </c>
      <c r="L63" s="2">
        <v>60.2</v>
      </c>
      <c r="M63" s="2">
        <v>71.2</v>
      </c>
    </row>
    <row r="64" spans="1:13">
      <c r="A64" s="13">
        <v>1942</v>
      </c>
      <c r="B64" s="2">
        <v>57.4</v>
      </c>
      <c r="C64" s="2">
        <v>67.7</v>
      </c>
      <c r="D64" s="2">
        <v>98.2</v>
      </c>
      <c r="E64" s="2">
        <v>58.9</v>
      </c>
      <c r="F64" s="2">
        <v>119.1</v>
      </c>
      <c r="G64" s="2">
        <v>50.8</v>
      </c>
      <c r="H64" s="2">
        <v>92.5</v>
      </c>
      <c r="I64" s="2">
        <v>59.9</v>
      </c>
      <c r="J64" s="2">
        <v>120.7</v>
      </c>
      <c r="K64" s="2">
        <v>75.5</v>
      </c>
      <c r="L64" s="2">
        <v>88</v>
      </c>
      <c r="M64" s="2">
        <v>128.4</v>
      </c>
    </row>
    <row r="65" spans="1:14">
      <c r="A65" s="13">
        <v>1943</v>
      </c>
      <c r="B65" s="2">
        <v>57.3</v>
      </c>
      <c r="C65" s="2">
        <v>55.5</v>
      </c>
      <c r="D65" s="2">
        <v>79.400000000000006</v>
      </c>
      <c r="E65" s="2">
        <v>83.9</v>
      </c>
      <c r="F65" s="2">
        <v>146.4</v>
      </c>
      <c r="G65" s="2">
        <v>76.3</v>
      </c>
      <c r="H65" s="2">
        <v>82.1</v>
      </c>
      <c r="I65" s="2">
        <v>94.1</v>
      </c>
      <c r="J65" s="2">
        <v>48.2</v>
      </c>
      <c r="K65" s="2">
        <v>111.5</v>
      </c>
      <c r="L65" s="2">
        <v>67.5</v>
      </c>
      <c r="M65" s="2">
        <v>28.1</v>
      </c>
    </row>
    <row r="66" spans="1:14">
      <c r="A66" s="13">
        <v>1944</v>
      </c>
      <c r="B66" s="2">
        <v>31.4</v>
      </c>
      <c r="C66" s="2">
        <v>59.6</v>
      </c>
      <c r="D66" s="2">
        <v>69.599999999999994</v>
      </c>
      <c r="E66" s="2">
        <v>86.1</v>
      </c>
      <c r="F66" s="2">
        <v>74</v>
      </c>
      <c r="G66" s="2">
        <v>102.1</v>
      </c>
      <c r="H66" s="2">
        <v>71.599999999999994</v>
      </c>
      <c r="I66" s="2">
        <v>47</v>
      </c>
      <c r="J66" s="2">
        <v>86.7</v>
      </c>
      <c r="K66" s="2">
        <v>42.4</v>
      </c>
      <c r="L66" s="2">
        <v>59</v>
      </c>
      <c r="M66" s="2">
        <v>99</v>
      </c>
    </row>
    <row r="67" spans="1:14">
      <c r="A67" s="13">
        <v>1945</v>
      </c>
      <c r="B67" s="2">
        <v>60.2</v>
      </c>
      <c r="C67" s="2">
        <v>63.8</v>
      </c>
      <c r="D67" s="2">
        <v>79.900000000000006</v>
      </c>
      <c r="E67" s="2">
        <v>95.4</v>
      </c>
      <c r="F67" s="2">
        <v>124.4</v>
      </c>
      <c r="G67" s="2">
        <v>86.7</v>
      </c>
      <c r="H67" s="2">
        <v>124</v>
      </c>
      <c r="I67" s="2">
        <v>58.3</v>
      </c>
      <c r="J67" s="2">
        <v>161.5</v>
      </c>
      <c r="K67" s="2">
        <v>121.6</v>
      </c>
      <c r="L67" s="2">
        <v>102.9</v>
      </c>
      <c r="M67" s="2">
        <v>47.4</v>
      </c>
    </row>
    <row r="68" spans="1:14">
      <c r="A68" s="13">
        <v>1946</v>
      </c>
      <c r="B68" s="2">
        <v>56.4</v>
      </c>
      <c r="C68" s="2">
        <v>62.7</v>
      </c>
      <c r="D68" s="2">
        <v>36.299999999999997</v>
      </c>
      <c r="E68" s="2">
        <v>38.1</v>
      </c>
      <c r="F68" s="2">
        <v>94.1</v>
      </c>
      <c r="G68" s="2">
        <v>70.900000000000006</v>
      </c>
      <c r="H68" s="2">
        <v>63.6</v>
      </c>
      <c r="I68" s="2">
        <v>66.400000000000006</v>
      </c>
      <c r="J68" s="2">
        <v>85.6</v>
      </c>
      <c r="K68" s="2">
        <v>110.5</v>
      </c>
      <c r="L68" s="2">
        <v>75.2</v>
      </c>
      <c r="M68" s="2">
        <v>89.4</v>
      </c>
    </row>
    <row r="69" spans="1:14">
      <c r="A69" s="13">
        <v>1947</v>
      </c>
      <c r="B69" s="2">
        <v>113.8</v>
      </c>
      <c r="C69" s="2">
        <v>46.5</v>
      </c>
      <c r="D69" s="2">
        <v>93.2</v>
      </c>
      <c r="E69" s="2">
        <v>84.3</v>
      </c>
      <c r="F69" s="2">
        <v>136.4</v>
      </c>
      <c r="G69" s="2">
        <v>112.3</v>
      </c>
      <c r="H69" s="2">
        <v>149.80000000000001</v>
      </c>
      <c r="I69" s="2">
        <v>51.9</v>
      </c>
      <c r="J69" s="2">
        <v>71.599999999999994</v>
      </c>
      <c r="K69" s="2">
        <v>22</v>
      </c>
      <c r="L69" s="2">
        <v>79.3</v>
      </c>
      <c r="M69" s="2">
        <v>61.8</v>
      </c>
    </row>
    <row r="70" spans="1:14">
      <c r="A70" s="13">
        <v>1948</v>
      </c>
      <c r="B70" s="2">
        <v>63.95</v>
      </c>
      <c r="C70" s="2">
        <v>62.82</v>
      </c>
      <c r="D70" s="2">
        <v>100.24</v>
      </c>
      <c r="E70" s="2">
        <v>88</v>
      </c>
      <c r="F70" s="2">
        <v>96.22</v>
      </c>
      <c r="G70" s="2">
        <v>85.01</v>
      </c>
      <c r="H70" s="2">
        <v>74.95</v>
      </c>
      <c r="I70" s="2">
        <v>61.28</v>
      </c>
      <c r="J70" s="2">
        <v>30.81</v>
      </c>
      <c r="K70" s="2">
        <v>78.510000000000005</v>
      </c>
      <c r="L70" s="2">
        <v>105.05</v>
      </c>
      <c r="M70" s="2">
        <v>70.05</v>
      </c>
      <c r="N70" s="2"/>
    </row>
    <row r="71" spans="1:14">
      <c r="A71" s="13">
        <v>1949</v>
      </c>
      <c r="B71" s="2">
        <v>78.36</v>
      </c>
      <c r="C71" s="2">
        <v>64.36</v>
      </c>
      <c r="D71" s="2">
        <v>53.67</v>
      </c>
      <c r="E71" s="2">
        <v>75.459999999999994</v>
      </c>
      <c r="F71" s="2">
        <v>50.73</v>
      </c>
      <c r="G71" s="2">
        <v>35.909999999999997</v>
      </c>
      <c r="H71" s="2">
        <v>72.36</v>
      </c>
      <c r="I71" s="2">
        <v>81.59</v>
      </c>
      <c r="J71" s="2">
        <v>98.56</v>
      </c>
      <c r="K71" s="2">
        <v>50.66</v>
      </c>
      <c r="L71" s="2">
        <v>71.599999999999994</v>
      </c>
      <c r="M71" s="2">
        <v>92.65</v>
      </c>
      <c r="N71" s="2"/>
    </row>
    <row r="72" spans="1:14">
      <c r="A72" s="13">
        <v>1950</v>
      </c>
      <c r="B72" s="2">
        <v>106.59</v>
      </c>
      <c r="C72" s="2">
        <v>84.37</v>
      </c>
      <c r="D72" s="2">
        <v>84.49</v>
      </c>
      <c r="E72" s="2">
        <v>55.88</v>
      </c>
      <c r="F72" s="2">
        <v>46.45</v>
      </c>
      <c r="G72" s="2">
        <v>70.180000000000007</v>
      </c>
      <c r="H72" s="2">
        <v>77.040000000000006</v>
      </c>
      <c r="I72" s="2">
        <v>93.39</v>
      </c>
      <c r="J72" s="2">
        <v>60.76</v>
      </c>
      <c r="K72" s="2">
        <v>74.709999999999994</v>
      </c>
      <c r="L72" s="2">
        <v>127.25</v>
      </c>
      <c r="M72" s="2">
        <v>68.75</v>
      </c>
      <c r="N72" s="2"/>
    </row>
    <row r="73" spans="1:14">
      <c r="A73" s="13">
        <v>1951</v>
      </c>
      <c r="B73" s="2">
        <v>74.17</v>
      </c>
      <c r="C73" s="2">
        <v>79.98</v>
      </c>
      <c r="D73" s="2">
        <v>102.76</v>
      </c>
      <c r="E73" s="2">
        <v>110.55</v>
      </c>
      <c r="F73" s="2">
        <v>45.28</v>
      </c>
      <c r="G73" s="2">
        <v>99.14</v>
      </c>
      <c r="H73" s="2">
        <v>111.58</v>
      </c>
      <c r="I73" s="2">
        <v>65.709999999999994</v>
      </c>
      <c r="J73" s="2">
        <v>80.739999999999995</v>
      </c>
      <c r="K73" s="2">
        <v>49.77</v>
      </c>
      <c r="L73" s="2">
        <v>94.88</v>
      </c>
      <c r="M73" s="2">
        <v>106.64</v>
      </c>
      <c r="N73" s="2"/>
    </row>
    <row r="74" spans="1:14">
      <c r="A74" s="13">
        <v>1952</v>
      </c>
      <c r="B74" s="2">
        <v>69.91</v>
      </c>
      <c r="C74" s="2">
        <v>56.43</v>
      </c>
      <c r="D74" s="2">
        <v>67.319999999999993</v>
      </c>
      <c r="E74" s="2">
        <v>69.67</v>
      </c>
      <c r="F74" s="2">
        <v>106.92</v>
      </c>
      <c r="G74" s="2">
        <v>40.630000000000003</v>
      </c>
      <c r="H74" s="2">
        <v>82.56</v>
      </c>
      <c r="I74" s="2">
        <v>75.91</v>
      </c>
      <c r="J74" s="2">
        <v>75.400000000000006</v>
      </c>
      <c r="K74" s="2">
        <v>52.96</v>
      </c>
      <c r="L74" s="2">
        <v>77.760000000000005</v>
      </c>
      <c r="M74" s="2">
        <v>82.7</v>
      </c>
      <c r="N74" s="2"/>
    </row>
    <row r="75" spans="1:14">
      <c r="A75" s="13">
        <v>1953</v>
      </c>
      <c r="B75" s="2">
        <v>66.36</v>
      </c>
      <c r="C75" s="2">
        <v>47.62</v>
      </c>
      <c r="D75" s="2">
        <v>96.29</v>
      </c>
      <c r="E75" s="2">
        <v>65.260000000000005</v>
      </c>
      <c r="F75" s="2">
        <v>122.48</v>
      </c>
      <c r="G75" s="2">
        <v>53.75</v>
      </c>
      <c r="H75" s="2">
        <v>76.94</v>
      </c>
      <c r="I75" s="2">
        <v>79.33</v>
      </c>
      <c r="J75" s="2">
        <v>96.71</v>
      </c>
      <c r="K75" s="2">
        <v>29.25</v>
      </c>
      <c r="L75" s="2">
        <v>58.15</v>
      </c>
      <c r="M75" s="2">
        <v>72.53</v>
      </c>
      <c r="N75" s="2"/>
    </row>
    <row r="76" spans="1:14">
      <c r="A76" s="13">
        <v>1954</v>
      </c>
      <c r="B76" s="2">
        <v>64.62</v>
      </c>
      <c r="C76" s="2">
        <v>85.74</v>
      </c>
      <c r="D76" s="2">
        <v>94.06</v>
      </c>
      <c r="E76" s="2">
        <v>111.39</v>
      </c>
      <c r="F76" s="2">
        <v>58.25</v>
      </c>
      <c r="G76" s="2">
        <v>89.7</v>
      </c>
      <c r="H76" s="2">
        <v>40.75</v>
      </c>
      <c r="I76" s="2">
        <v>100.8</v>
      </c>
      <c r="J76" s="2">
        <v>93.17</v>
      </c>
      <c r="K76" s="2">
        <v>92.81</v>
      </c>
      <c r="L76" s="2">
        <v>84.7</v>
      </c>
      <c r="M76" s="2">
        <v>95.35</v>
      </c>
      <c r="N76" s="2"/>
    </row>
    <row r="77" spans="1:14">
      <c r="A77" s="13">
        <v>1955</v>
      </c>
      <c r="B77" s="2">
        <v>40.520000000000003</v>
      </c>
      <c r="C77" s="2">
        <v>55.19</v>
      </c>
      <c r="D77" s="2">
        <v>109.33</v>
      </c>
      <c r="E77" s="2">
        <v>60.61</v>
      </c>
      <c r="F77" s="2">
        <v>60.72</v>
      </c>
      <c r="G77" s="2">
        <v>36.92</v>
      </c>
      <c r="H77" s="2">
        <v>53.59</v>
      </c>
      <c r="I77" s="2">
        <v>127.18</v>
      </c>
      <c r="J77" s="2">
        <v>58.98</v>
      </c>
      <c r="K77" s="2">
        <v>210.91</v>
      </c>
      <c r="L77" s="2">
        <v>55.98</v>
      </c>
      <c r="M77" s="2">
        <v>45.14</v>
      </c>
      <c r="N77" s="2"/>
    </row>
    <row r="78" spans="1:14">
      <c r="A78" s="13">
        <v>1956</v>
      </c>
      <c r="B78" s="2">
        <v>46.43</v>
      </c>
      <c r="C78" s="2">
        <v>66.16</v>
      </c>
      <c r="D78" s="2">
        <v>84.21</v>
      </c>
      <c r="E78" s="2">
        <v>97.84</v>
      </c>
      <c r="F78" s="2">
        <v>110.08</v>
      </c>
      <c r="G78" s="2">
        <v>49.89</v>
      </c>
      <c r="H78" s="2">
        <v>86.16</v>
      </c>
      <c r="I78" s="2">
        <v>117.34</v>
      </c>
      <c r="J78" s="2">
        <v>82.26</v>
      </c>
      <c r="K78" s="2">
        <v>35.28</v>
      </c>
      <c r="L78" s="2">
        <v>60.93</v>
      </c>
      <c r="M78" s="2">
        <v>65.61</v>
      </c>
      <c r="N78" s="2"/>
    </row>
    <row r="79" spans="1:14">
      <c r="A79" s="13">
        <v>1957</v>
      </c>
      <c r="B79" s="2">
        <v>70.8</v>
      </c>
      <c r="C79" s="2">
        <v>43.85</v>
      </c>
      <c r="D79" s="2">
        <v>40.43</v>
      </c>
      <c r="E79" s="2">
        <v>78.23</v>
      </c>
      <c r="F79" s="2">
        <v>87.13</v>
      </c>
      <c r="G79" s="2">
        <v>113.86</v>
      </c>
      <c r="H79" s="2">
        <v>77.95</v>
      </c>
      <c r="I79" s="2">
        <v>33.49</v>
      </c>
      <c r="J79" s="2">
        <v>94.89</v>
      </c>
      <c r="K79" s="2">
        <v>45.25</v>
      </c>
      <c r="L79" s="2">
        <v>68.03</v>
      </c>
      <c r="M79" s="2">
        <v>89.37</v>
      </c>
      <c r="N79" s="2"/>
    </row>
    <row r="80" spans="1:14">
      <c r="A80" s="13">
        <v>1958</v>
      </c>
      <c r="B80" s="2">
        <v>67.66</v>
      </c>
      <c r="C80" s="2">
        <v>71.77</v>
      </c>
      <c r="D80" s="2">
        <v>26.94</v>
      </c>
      <c r="E80" s="2">
        <v>60.92</v>
      </c>
      <c r="F80" s="2">
        <v>61.61</v>
      </c>
      <c r="G80" s="2">
        <v>94.14</v>
      </c>
      <c r="H80" s="2">
        <v>87.46</v>
      </c>
      <c r="I80" s="2">
        <v>85.03</v>
      </c>
      <c r="J80" s="2">
        <v>115</v>
      </c>
      <c r="K80" s="2">
        <v>76.64</v>
      </c>
      <c r="L80" s="2">
        <v>80.819999999999993</v>
      </c>
      <c r="M80" s="2">
        <v>44.65</v>
      </c>
      <c r="N80" s="2"/>
    </row>
    <row r="81" spans="1:14">
      <c r="A81" s="13">
        <v>1959</v>
      </c>
      <c r="B81" s="2">
        <v>94.09</v>
      </c>
      <c r="C81" s="2">
        <v>75.77</v>
      </c>
      <c r="D81" s="2">
        <v>62.03</v>
      </c>
      <c r="E81" s="2">
        <v>72.540000000000006</v>
      </c>
      <c r="F81" s="2">
        <v>65.569999999999993</v>
      </c>
      <c r="G81" s="2">
        <v>54.12</v>
      </c>
      <c r="H81" s="2">
        <v>87.78</v>
      </c>
      <c r="I81" s="2">
        <v>91.99</v>
      </c>
      <c r="J81" s="2">
        <v>64.22</v>
      </c>
      <c r="K81" s="2">
        <v>138.63999999999999</v>
      </c>
      <c r="L81" s="2">
        <v>96.66</v>
      </c>
      <c r="M81" s="2">
        <v>101.99</v>
      </c>
      <c r="N81" s="2"/>
    </row>
    <row r="82" spans="1:14">
      <c r="A82" s="13">
        <v>1960</v>
      </c>
      <c r="B82" s="2">
        <v>75.56</v>
      </c>
      <c r="C82" s="2">
        <v>104.31</v>
      </c>
      <c r="D82" s="2">
        <v>40.54</v>
      </c>
      <c r="E82" s="2">
        <v>81.06</v>
      </c>
      <c r="F82" s="2">
        <v>112.16</v>
      </c>
      <c r="G82" s="2">
        <v>89.89</v>
      </c>
      <c r="H82" s="2">
        <v>52.88</v>
      </c>
      <c r="I82" s="2">
        <v>65.39</v>
      </c>
      <c r="J82" s="2">
        <v>35.33</v>
      </c>
      <c r="K82" s="2">
        <v>66.790000000000006</v>
      </c>
      <c r="L82" s="2">
        <v>53.13</v>
      </c>
      <c r="M82" s="2">
        <v>38.57</v>
      </c>
      <c r="N82" s="2"/>
    </row>
    <row r="83" spans="1:14">
      <c r="A83" s="13">
        <v>1961</v>
      </c>
      <c r="B83" s="2">
        <v>31.29</v>
      </c>
      <c r="C83" s="2">
        <v>75.44</v>
      </c>
      <c r="D83" s="2">
        <v>59.85</v>
      </c>
      <c r="E83" s="2">
        <v>108.98</v>
      </c>
      <c r="F83" s="2">
        <v>83.98</v>
      </c>
      <c r="G83" s="2">
        <v>107.67</v>
      </c>
      <c r="H83" s="2">
        <v>87.54</v>
      </c>
      <c r="I83" s="2">
        <v>82.95</v>
      </c>
      <c r="J83" s="2">
        <v>39.96</v>
      </c>
      <c r="K83" s="2">
        <v>53.05</v>
      </c>
      <c r="L83" s="2">
        <v>72.56</v>
      </c>
      <c r="M83" s="2">
        <v>65.09</v>
      </c>
      <c r="N83" s="2"/>
    </row>
    <row r="84" spans="1:14">
      <c r="A84" s="13">
        <v>1962</v>
      </c>
      <c r="B84" s="2">
        <v>76.62</v>
      </c>
      <c r="C84" s="2">
        <v>68.17</v>
      </c>
      <c r="D84" s="2">
        <v>26.45</v>
      </c>
      <c r="E84" s="2">
        <v>75.239999999999995</v>
      </c>
      <c r="F84" s="2">
        <v>53.84</v>
      </c>
      <c r="G84" s="2">
        <v>64.42</v>
      </c>
      <c r="H84" s="2">
        <v>78.52</v>
      </c>
      <c r="I84" s="2">
        <v>75.8</v>
      </c>
      <c r="J84" s="2">
        <v>97.56</v>
      </c>
      <c r="K84" s="2">
        <v>95</v>
      </c>
      <c r="L84" s="2">
        <v>54.49</v>
      </c>
      <c r="M84" s="2">
        <v>67.78</v>
      </c>
      <c r="N84" s="2"/>
    </row>
    <row r="85" spans="1:14">
      <c r="A85" s="13">
        <v>1963</v>
      </c>
      <c r="B85" s="2">
        <v>46.74</v>
      </c>
      <c r="C85" s="2">
        <v>36.43</v>
      </c>
      <c r="D85" s="2">
        <v>65.66</v>
      </c>
      <c r="E85" s="2">
        <v>70.56</v>
      </c>
      <c r="F85" s="2">
        <v>83.75</v>
      </c>
      <c r="G85" s="2">
        <v>34.659999999999997</v>
      </c>
      <c r="H85" s="2">
        <v>64.7</v>
      </c>
      <c r="I85" s="2">
        <v>107.63</v>
      </c>
      <c r="J85" s="2">
        <v>50.08</v>
      </c>
      <c r="K85" s="2">
        <v>13.44</v>
      </c>
      <c r="L85" s="2">
        <v>122.05</v>
      </c>
      <c r="M85" s="2">
        <v>57.78</v>
      </c>
      <c r="N85" s="2"/>
    </row>
    <row r="86" spans="1:14">
      <c r="A86" s="13">
        <v>1964</v>
      </c>
      <c r="B86" s="2">
        <v>70.02</v>
      </c>
      <c r="C86" s="2">
        <v>31.29</v>
      </c>
      <c r="D86" s="2">
        <v>82.53</v>
      </c>
      <c r="E86" s="2">
        <v>82.02</v>
      </c>
      <c r="F86" s="2">
        <v>75.75</v>
      </c>
      <c r="G86" s="2">
        <v>41.84</v>
      </c>
      <c r="H86" s="2">
        <v>78.95</v>
      </c>
      <c r="I86" s="2">
        <v>98.32</v>
      </c>
      <c r="J86" s="2">
        <v>25.37</v>
      </c>
      <c r="K86" s="2">
        <v>38.15</v>
      </c>
      <c r="L86" s="2">
        <v>60.39</v>
      </c>
      <c r="M86" s="2">
        <v>78.989999999999995</v>
      </c>
      <c r="N86" s="2"/>
    </row>
    <row r="87" spans="1:14">
      <c r="A87" s="13">
        <v>1965</v>
      </c>
      <c r="B87" s="2">
        <v>78.45</v>
      </c>
      <c r="C87" s="2">
        <v>88.6</v>
      </c>
      <c r="D87" s="2">
        <v>44.46</v>
      </c>
      <c r="E87" s="2">
        <v>64.680000000000007</v>
      </c>
      <c r="F87" s="2">
        <v>33.840000000000003</v>
      </c>
      <c r="G87" s="2">
        <v>50.86</v>
      </c>
      <c r="H87" s="2">
        <v>61.26</v>
      </c>
      <c r="I87" s="2">
        <v>99.08</v>
      </c>
      <c r="J87" s="2">
        <v>86.57</v>
      </c>
      <c r="K87" s="2">
        <v>103.54</v>
      </c>
      <c r="L87" s="2">
        <v>98.78</v>
      </c>
      <c r="M87" s="2">
        <v>61.24</v>
      </c>
      <c r="N87" s="2"/>
    </row>
    <row r="88" spans="1:14">
      <c r="A88" s="13">
        <v>1966</v>
      </c>
      <c r="B88" s="2">
        <v>80.84</v>
      </c>
      <c r="C88" s="2">
        <v>59.82</v>
      </c>
      <c r="D88" s="2">
        <v>68.17</v>
      </c>
      <c r="E88" s="2">
        <v>42.16</v>
      </c>
      <c r="F88" s="2">
        <v>53.44</v>
      </c>
      <c r="G88" s="2">
        <v>66.48</v>
      </c>
      <c r="H88" s="2">
        <v>48.86</v>
      </c>
      <c r="I88" s="2">
        <v>85.69</v>
      </c>
      <c r="J88" s="2">
        <v>85.08</v>
      </c>
      <c r="K88" s="2">
        <v>38.369999999999997</v>
      </c>
      <c r="L88" s="2">
        <v>117.53</v>
      </c>
      <c r="M88" s="2">
        <v>84.28</v>
      </c>
      <c r="N88" s="2"/>
    </row>
    <row r="89" spans="1:14">
      <c r="A89" s="13">
        <v>1967</v>
      </c>
      <c r="B89" s="2">
        <v>52.98</v>
      </c>
      <c r="C89" s="2">
        <v>47.41</v>
      </c>
      <c r="D89" s="2">
        <v>29.08</v>
      </c>
      <c r="E89" s="2">
        <v>72.87</v>
      </c>
      <c r="F89" s="2">
        <v>78</v>
      </c>
      <c r="G89" s="2">
        <v>95.05</v>
      </c>
      <c r="H89" s="2">
        <v>90.22</v>
      </c>
      <c r="I89" s="2">
        <v>99.43</v>
      </c>
      <c r="J89" s="2">
        <v>104.45</v>
      </c>
      <c r="K89" s="2">
        <v>106.37</v>
      </c>
      <c r="L89" s="2">
        <v>101.09</v>
      </c>
      <c r="M89" s="2">
        <v>62.16</v>
      </c>
      <c r="N89" s="2"/>
    </row>
    <row r="90" spans="1:14">
      <c r="A90" s="13">
        <v>1968</v>
      </c>
      <c r="B90" s="2">
        <v>60.06</v>
      </c>
      <c r="C90" s="2">
        <v>43.43</v>
      </c>
      <c r="D90" s="2">
        <v>60.52</v>
      </c>
      <c r="E90" s="2">
        <v>45.31</v>
      </c>
      <c r="F90" s="2">
        <v>99.62</v>
      </c>
      <c r="G90" s="2">
        <v>106.73</v>
      </c>
      <c r="H90" s="2">
        <v>48.47</v>
      </c>
      <c r="I90" s="2">
        <v>83.14</v>
      </c>
      <c r="J90" s="2">
        <v>95.33</v>
      </c>
      <c r="K90" s="2">
        <v>83.49</v>
      </c>
      <c r="L90" s="2">
        <v>119.3</v>
      </c>
      <c r="M90" s="2">
        <v>96.83</v>
      </c>
      <c r="N90" s="2"/>
    </row>
    <row r="91" spans="1:14">
      <c r="A91" s="13">
        <v>1969</v>
      </c>
      <c r="B91" s="2">
        <v>71.290000000000006</v>
      </c>
      <c r="C91" s="2">
        <v>24</v>
      </c>
      <c r="D91" s="2">
        <v>40.96</v>
      </c>
      <c r="E91" s="2">
        <v>104.54</v>
      </c>
      <c r="F91" s="2">
        <v>101.25</v>
      </c>
      <c r="G91" s="2">
        <v>111.44</v>
      </c>
      <c r="H91" s="2">
        <v>72.59</v>
      </c>
      <c r="I91" s="2">
        <v>55.61</v>
      </c>
      <c r="J91" s="2">
        <v>40.590000000000003</v>
      </c>
      <c r="K91" s="2">
        <v>68.06</v>
      </c>
      <c r="L91" s="2">
        <v>105.77</v>
      </c>
      <c r="M91" s="2">
        <v>86.36</v>
      </c>
      <c r="N91" s="2"/>
    </row>
    <row r="92" spans="1:14">
      <c r="A92" s="13">
        <v>1970</v>
      </c>
      <c r="B92" s="2">
        <v>43.41</v>
      </c>
      <c r="C92" s="2">
        <v>57.62</v>
      </c>
      <c r="D92" s="2">
        <v>50.75</v>
      </c>
      <c r="E92" s="2">
        <v>69.06</v>
      </c>
      <c r="F92" s="2">
        <v>78.48</v>
      </c>
      <c r="G92" s="2">
        <v>75.7</v>
      </c>
      <c r="H92" s="2">
        <v>107.89</v>
      </c>
      <c r="I92" s="2">
        <v>72.8</v>
      </c>
      <c r="J92" s="2">
        <v>94.81</v>
      </c>
      <c r="K92" s="2">
        <v>95.9</v>
      </c>
      <c r="L92" s="2">
        <v>91.29</v>
      </c>
      <c r="M92" s="2">
        <v>97.52</v>
      </c>
      <c r="N92" s="2"/>
    </row>
    <row r="93" spans="1:14">
      <c r="A93" s="13">
        <v>1971</v>
      </c>
      <c r="B93" s="2">
        <v>57.88</v>
      </c>
      <c r="C93" s="2">
        <v>112.07</v>
      </c>
      <c r="D93" s="2">
        <v>70.17</v>
      </c>
      <c r="E93" s="2">
        <v>40.07</v>
      </c>
      <c r="F93" s="2">
        <v>50.22</v>
      </c>
      <c r="G93" s="2">
        <v>77.56</v>
      </c>
      <c r="H93" s="2">
        <v>98.35</v>
      </c>
      <c r="I93" s="2">
        <v>84.07</v>
      </c>
      <c r="J93" s="2">
        <v>72.28</v>
      </c>
      <c r="K93" s="2">
        <v>47.11</v>
      </c>
      <c r="L93" s="2">
        <v>68.97</v>
      </c>
      <c r="M93" s="2">
        <v>89.44</v>
      </c>
      <c r="N93" s="2"/>
    </row>
    <row r="94" spans="1:14">
      <c r="A94" s="13">
        <v>1972</v>
      </c>
      <c r="B94" s="2">
        <v>56.96</v>
      </c>
      <c r="C94" s="2">
        <v>89.37</v>
      </c>
      <c r="D94" s="2">
        <v>82.06</v>
      </c>
      <c r="E94" s="2">
        <v>60.37</v>
      </c>
      <c r="F94" s="2">
        <v>100.87</v>
      </c>
      <c r="G94" s="2">
        <v>172.13</v>
      </c>
      <c r="H94" s="2">
        <v>87.68</v>
      </c>
      <c r="I94" s="2">
        <v>91.96</v>
      </c>
      <c r="J94" s="2">
        <v>76.11</v>
      </c>
      <c r="K94" s="2">
        <v>86.56</v>
      </c>
      <c r="L94" s="2">
        <v>110.43</v>
      </c>
      <c r="M94" s="2">
        <v>117.92</v>
      </c>
      <c r="N94" s="2"/>
    </row>
    <row r="95" spans="1:14">
      <c r="A95" s="13">
        <v>1973</v>
      </c>
      <c r="B95" s="2">
        <v>54.14</v>
      </c>
      <c r="C95" s="2">
        <v>51.82</v>
      </c>
      <c r="D95" s="2">
        <v>88.76</v>
      </c>
      <c r="E95" s="2">
        <v>110.1</v>
      </c>
      <c r="F95" s="2">
        <v>97.11</v>
      </c>
      <c r="G95" s="2">
        <v>81.209999999999994</v>
      </c>
      <c r="H95" s="2">
        <v>58.01</v>
      </c>
      <c r="I95" s="2">
        <v>56.24</v>
      </c>
      <c r="J95" s="2">
        <v>80.31</v>
      </c>
      <c r="K95" s="2">
        <v>89.31</v>
      </c>
      <c r="L95" s="2">
        <v>94.8</v>
      </c>
      <c r="M95" s="2">
        <v>116.76</v>
      </c>
      <c r="N95" s="2"/>
    </row>
    <row r="96" spans="1:14">
      <c r="A96" s="13">
        <v>1974</v>
      </c>
      <c r="B96" s="2">
        <v>70.27</v>
      </c>
      <c r="C96" s="2">
        <v>49.55</v>
      </c>
      <c r="D96" s="2">
        <v>87.7</v>
      </c>
      <c r="E96" s="2">
        <v>76.89</v>
      </c>
      <c r="F96" s="2">
        <v>114.7</v>
      </c>
      <c r="G96" s="2">
        <v>89.49</v>
      </c>
      <c r="H96" s="2">
        <v>83.1</v>
      </c>
      <c r="I96" s="2">
        <v>77.760000000000005</v>
      </c>
      <c r="J96" s="2">
        <v>84.22</v>
      </c>
      <c r="K96" s="2">
        <v>46.28</v>
      </c>
      <c r="L96" s="2">
        <v>101.69</v>
      </c>
      <c r="M96" s="2">
        <v>79.14</v>
      </c>
      <c r="N96" s="2"/>
    </row>
    <row r="97" spans="1:14">
      <c r="A97" s="13">
        <v>1975</v>
      </c>
      <c r="B97" s="2">
        <v>65.34</v>
      </c>
      <c r="C97" s="2">
        <v>77.92</v>
      </c>
      <c r="D97" s="2">
        <v>81.2</v>
      </c>
      <c r="E97" s="2">
        <v>56.13</v>
      </c>
      <c r="F97" s="2">
        <v>64.44</v>
      </c>
      <c r="G97" s="2">
        <v>94.3</v>
      </c>
      <c r="H97" s="2">
        <v>86.57</v>
      </c>
      <c r="I97" s="2">
        <v>95.32</v>
      </c>
      <c r="J97" s="2">
        <v>129.88999999999999</v>
      </c>
      <c r="K97" s="2">
        <v>56.35</v>
      </c>
      <c r="L97" s="2">
        <v>75.05</v>
      </c>
      <c r="M97" s="2">
        <v>98.77</v>
      </c>
      <c r="N97" s="2"/>
    </row>
    <row r="98" spans="1:14">
      <c r="A98" s="13">
        <v>1976</v>
      </c>
      <c r="B98" s="2">
        <v>87.94</v>
      </c>
      <c r="C98" s="2">
        <v>72.25</v>
      </c>
      <c r="D98" s="2">
        <v>112.52</v>
      </c>
      <c r="E98" s="2">
        <v>83.88</v>
      </c>
      <c r="F98" s="2">
        <v>114.98</v>
      </c>
      <c r="G98" s="2">
        <v>116.17</v>
      </c>
      <c r="H98" s="2">
        <v>97.62</v>
      </c>
      <c r="I98" s="2">
        <v>83.49</v>
      </c>
      <c r="J98" s="2">
        <v>87.62</v>
      </c>
      <c r="K98" s="2">
        <v>112.21</v>
      </c>
      <c r="L98" s="2">
        <v>42.81</v>
      </c>
      <c r="M98" s="2">
        <v>57.22</v>
      </c>
      <c r="N98" s="2"/>
    </row>
    <row r="99" spans="1:14">
      <c r="A99" s="13">
        <v>1977</v>
      </c>
      <c r="B99" s="2">
        <v>68.260000000000005</v>
      </c>
      <c r="C99" s="2">
        <v>44.12</v>
      </c>
      <c r="D99" s="2">
        <v>87.37</v>
      </c>
      <c r="E99" s="2">
        <v>73.03</v>
      </c>
      <c r="F99" s="2">
        <v>37.200000000000003</v>
      </c>
      <c r="G99" s="2">
        <v>68.37</v>
      </c>
      <c r="H99" s="2">
        <v>84.1</v>
      </c>
      <c r="I99" s="2">
        <v>142.91</v>
      </c>
      <c r="J99" s="2">
        <v>158.09</v>
      </c>
      <c r="K99" s="2">
        <v>90.11</v>
      </c>
      <c r="L99" s="2">
        <v>122.08</v>
      </c>
      <c r="M99" s="2">
        <v>126.94</v>
      </c>
      <c r="N99" s="2"/>
    </row>
    <row r="100" spans="1:14">
      <c r="A100" s="13">
        <v>1978</v>
      </c>
      <c r="B100" s="2">
        <v>136.28</v>
      </c>
      <c r="C100" s="2">
        <v>22.05</v>
      </c>
      <c r="D100" s="2">
        <v>57.66</v>
      </c>
      <c r="E100" s="2">
        <v>57.07</v>
      </c>
      <c r="F100" s="2">
        <v>63.29</v>
      </c>
      <c r="G100" s="2">
        <v>61.56</v>
      </c>
      <c r="H100" s="2">
        <v>52.82</v>
      </c>
      <c r="I100" s="2">
        <v>91.12</v>
      </c>
      <c r="J100" s="2">
        <v>107.59</v>
      </c>
      <c r="K100" s="2">
        <v>75.09</v>
      </c>
      <c r="L100" s="2">
        <v>54.62</v>
      </c>
      <c r="M100" s="2">
        <v>91.45</v>
      </c>
      <c r="N100" s="2"/>
    </row>
    <row r="101" spans="1:14">
      <c r="A101" s="13">
        <v>1979</v>
      </c>
      <c r="B101" s="2">
        <v>119.56</v>
      </c>
      <c r="C101" s="2">
        <v>46.37</v>
      </c>
      <c r="D101" s="2">
        <v>55.94</v>
      </c>
      <c r="E101" s="2">
        <v>91.41</v>
      </c>
      <c r="F101" s="2">
        <v>83.35</v>
      </c>
      <c r="G101" s="2">
        <v>56.5</v>
      </c>
      <c r="H101" s="2">
        <v>47.72</v>
      </c>
      <c r="I101" s="2">
        <v>105.66</v>
      </c>
      <c r="J101" s="2">
        <v>108.26</v>
      </c>
      <c r="K101" s="2">
        <v>104.21</v>
      </c>
      <c r="L101" s="2">
        <v>94.71</v>
      </c>
      <c r="M101" s="2">
        <v>74.010000000000005</v>
      </c>
      <c r="N101" s="2"/>
    </row>
    <row r="102" spans="1:14">
      <c r="A102" s="13">
        <v>1980</v>
      </c>
      <c r="B102" s="2">
        <v>43.34</v>
      </c>
      <c r="C102" s="2">
        <v>26.68</v>
      </c>
      <c r="D102" s="2">
        <v>102.34</v>
      </c>
      <c r="E102" s="2">
        <v>104.6</v>
      </c>
      <c r="F102" s="2">
        <v>37.619999999999997</v>
      </c>
      <c r="G102" s="2">
        <v>106.78</v>
      </c>
      <c r="H102" s="2">
        <v>103.22</v>
      </c>
      <c r="I102" s="2">
        <v>65.849999999999994</v>
      </c>
      <c r="J102" s="2">
        <v>87.59</v>
      </c>
      <c r="K102" s="2">
        <v>106.74</v>
      </c>
      <c r="L102" s="2">
        <v>73.180000000000007</v>
      </c>
      <c r="M102" s="2">
        <v>74.760000000000005</v>
      </c>
      <c r="N102" s="2"/>
    </row>
    <row r="103" spans="1:14">
      <c r="A103" s="13">
        <v>1981</v>
      </c>
      <c r="B103" s="2">
        <v>25.79</v>
      </c>
      <c r="C103" s="2">
        <v>100.81</v>
      </c>
      <c r="D103" s="2">
        <v>34.35</v>
      </c>
      <c r="E103" s="2">
        <v>72.92</v>
      </c>
      <c r="F103" s="2">
        <v>71.040000000000006</v>
      </c>
      <c r="G103" s="2">
        <v>91.84</v>
      </c>
      <c r="H103" s="2">
        <v>95.47</v>
      </c>
      <c r="I103" s="2">
        <v>102.72</v>
      </c>
      <c r="J103" s="2">
        <v>144.47</v>
      </c>
      <c r="K103" s="2">
        <v>116.66</v>
      </c>
      <c r="L103" s="2">
        <v>61.58</v>
      </c>
      <c r="M103" s="2">
        <v>52.87</v>
      </c>
      <c r="N103" s="2"/>
    </row>
    <row r="104" spans="1:14">
      <c r="A104" s="13">
        <v>1982</v>
      </c>
      <c r="B104" s="2">
        <v>77.59</v>
      </c>
      <c r="C104" s="2">
        <v>45.85</v>
      </c>
      <c r="D104" s="2">
        <v>65.5</v>
      </c>
      <c r="E104" s="2">
        <v>57.5</v>
      </c>
      <c r="F104" s="2">
        <v>75.88</v>
      </c>
      <c r="G104" s="2">
        <v>124.61</v>
      </c>
      <c r="H104" s="2">
        <v>59.25</v>
      </c>
      <c r="I104" s="2">
        <v>79.94</v>
      </c>
      <c r="J104" s="2">
        <v>94.26</v>
      </c>
      <c r="K104" s="2">
        <v>48.75</v>
      </c>
      <c r="L104" s="2">
        <v>126.99</v>
      </c>
      <c r="M104" s="2">
        <v>79.790000000000006</v>
      </c>
      <c r="N104" s="2"/>
    </row>
    <row r="105" spans="1:14">
      <c r="A105" s="13">
        <v>1983</v>
      </c>
      <c r="B105" s="2">
        <v>46.3</v>
      </c>
      <c r="C105" s="2">
        <v>42.3</v>
      </c>
      <c r="D105" s="2">
        <v>63.46</v>
      </c>
      <c r="E105" s="2">
        <v>108.56</v>
      </c>
      <c r="F105" s="2">
        <v>104.98</v>
      </c>
      <c r="G105" s="2">
        <v>53.29</v>
      </c>
      <c r="H105" s="2">
        <v>47.91</v>
      </c>
      <c r="I105" s="2">
        <v>103.96</v>
      </c>
      <c r="J105" s="2">
        <v>61.52</v>
      </c>
      <c r="K105" s="2">
        <v>94.47</v>
      </c>
      <c r="L105" s="2">
        <v>110.13</v>
      </c>
      <c r="M105" s="2">
        <v>127.91</v>
      </c>
      <c r="N105" s="2"/>
    </row>
    <row r="106" spans="1:14">
      <c r="A106" s="13">
        <v>1984</v>
      </c>
      <c r="B106" s="2">
        <v>44.48</v>
      </c>
      <c r="C106" s="2">
        <v>79.94</v>
      </c>
      <c r="D106" s="2">
        <v>54.01</v>
      </c>
      <c r="E106" s="2">
        <v>95.85</v>
      </c>
      <c r="F106" s="2">
        <v>127.86</v>
      </c>
      <c r="G106" s="2">
        <v>74.37</v>
      </c>
      <c r="H106" s="2">
        <v>71.069999999999993</v>
      </c>
      <c r="I106" s="2">
        <v>127.4</v>
      </c>
      <c r="J106" s="2">
        <v>85.38</v>
      </c>
      <c r="K106" s="2">
        <v>40.090000000000003</v>
      </c>
      <c r="L106" s="2">
        <v>75.16</v>
      </c>
      <c r="M106" s="2">
        <v>98.73</v>
      </c>
      <c r="N106" s="2"/>
    </row>
    <row r="107" spans="1:14">
      <c r="A107" s="13">
        <v>1985</v>
      </c>
      <c r="B107" s="2">
        <v>65.72</v>
      </c>
      <c r="C107" s="2">
        <v>78.22</v>
      </c>
      <c r="D107" s="2">
        <v>77.33</v>
      </c>
      <c r="E107" s="2">
        <v>51.61</v>
      </c>
      <c r="F107" s="2">
        <v>75.39</v>
      </c>
      <c r="G107" s="2">
        <v>79.25</v>
      </c>
      <c r="H107" s="2">
        <v>61.68</v>
      </c>
      <c r="I107" s="2">
        <v>87.65</v>
      </c>
      <c r="J107" s="2">
        <v>102.93</v>
      </c>
      <c r="K107" s="2">
        <v>83.15</v>
      </c>
      <c r="L107" s="2">
        <v>155.53</v>
      </c>
      <c r="M107" s="2">
        <v>77.430000000000007</v>
      </c>
      <c r="N107" s="2"/>
    </row>
    <row r="108" spans="1:14">
      <c r="A108" s="13">
        <v>1986</v>
      </c>
      <c r="B108" s="2">
        <v>57.92</v>
      </c>
      <c r="C108" s="2">
        <v>53.09</v>
      </c>
      <c r="D108" s="2">
        <v>66.42</v>
      </c>
      <c r="E108" s="2">
        <v>64.94</v>
      </c>
      <c r="F108" s="2">
        <v>86.02</v>
      </c>
      <c r="G108" s="2">
        <v>131.16</v>
      </c>
      <c r="H108" s="2">
        <v>106.59</v>
      </c>
      <c r="I108" s="2">
        <v>111.83</v>
      </c>
      <c r="J108" s="2">
        <v>142.56</v>
      </c>
      <c r="K108" s="2">
        <v>85.74</v>
      </c>
      <c r="L108" s="2">
        <v>62.34</v>
      </c>
      <c r="M108" s="2">
        <v>82.3</v>
      </c>
      <c r="N108" s="2"/>
    </row>
    <row r="109" spans="1:14">
      <c r="A109" s="13">
        <v>1987</v>
      </c>
      <c r="B109" s="2">
        <v>65.760000000000005</v>
      </c>
      <c r="C109" s="2">
        <v>23.99</v>
      </c>
      <c r="D109" s="2">
        <v>57.97</v>
      </c>
      <c r="E109" s="2">
        <v>76.72</v>
      </c>
      <c r="F109" s="2">
        <v>40.74</v>
      </c>
      <c r="G109" s="2">
        <v>102.06</v>
      </c>
      <c r="H109" s="2">
        <v>89.81</v>
      </c>
      <c r="I109" s="2">
        <v>78.760000000000005</v>
      </c>
      <c r="J109" s="2">
        <v>119.23</v>
      </c>
      <c r="K109" s="2">
        <v>76.56</v>
      </c>
      <c r="L109" s="2">
        <v>97.02</v>
      </c>
      <c r="M109" s="2">
        <v>64.510000000000005</v>
      </c>
      <c r="N109" s="2"/>
    </row>
    <row r="110" spans="1:14">
      <c r="A110" s="13">
        <v>1988</v>
      </c>
      <c r="B110" s="2">
        <v>43.13</v>
      </c>
      <c r="C110" s="2">
        <v>77.53</v>
      </c>
      <c r="D110" s="2">
        <v>41.43</v>
      </c>
      <c r="E110" s="2">
        <v>72.400000000000006</v>
      </c>
      <c r="F110" s="2">
        <v>60.17</v>
      </c>
      <c r="G110" s="2">
        <v>38.700000000000003</v>
      </c>
      <c r="H110" s="2">
        <v>90.57</v>
      </c>
      <c r="I110" s="2">
        <v>87.81</v>
      </c>
      <c r="J110" s="2">
        <v>68.8</v>
      </c>
      <c r="K110" s="2">
        <v>107.9</v>
      </c>
      <c r="L110" s="2">
        <v>87.58</v>
      </c>
      <c r="M110" s="2">
        <v>51.11</v>
      </c>
      <c r="N110" s="2"/>
    </row>
    <row r="111" spans="1:14">
      <c r="A111" s="13">
        <v>1989</v>
      </c>
      <c r="B111" s="2">
        <v>46.61</v>
      </c>
      <c r="C111" s="2">
        <v>43.23</v>
      </c>
      <c r="D111" s="2">
        <v>69.47</v>
      </c>
      <c r="E111" s="2">
        <v>47.35</v>
      </c>
      <c r="F111" s="2">
        <v>123.53</v>
      </c>
      <c r="G111" s="2">
        <v>125.82</v>
      </c>
      <c r="H111" s="2">
        <v>42.78</v>
      </c>
      <c r="I111" s="2">
        <v>75.510000000000005</v>
      </c>
      <c r="J111" s="2">
        <v>101.71</v>
      </c>
      <c r="K111" s="2">
        <v>86.83</v>
      </c>
      <c r="L111" s="2">
        <v>120.45</v>
      </c>
      <c r="M111" s="2">
        <v>46.84</v>
      </c>
      <c r="N111" s="2"/>
    </row>
    <row r="112" spans="1:14">
      <c r="A112" s="13">
        <v>1990</v>
      </c>
      <c r="B112" s="2">
        <v>74.42</v>
      </c>
      <c r="C112" s="2">
        <v>88.56</v>
      </c>
      <c r="D112" s="2">
        <v>49.92</v>
      </c>
      <c r="E112" s="2">
        <v>99.09</v>
      </c>
      <c r="F112" s="2">
        <v>126.88</v>
      </c>
      <c r="G112" s="2">
        <v>81.209999999999994</v>
      </c>
      <c r="H112" s="2">
        <v>81.599999999999994</v>
      </c>
      <c r="I112" s="2">
        <v>68.430000000000007</v>
      </c>
      <c r="J112" s="2">
        <v>74.48</v>
      </c>
      <c r="K112" s="2">
        <v>141.11000000000001</v>
      </c>
      <c r="L112" s="2">
        <v>69.38</v>
      </c>
      <c r="M112" s="2">
        <v>137.07</v>
      </c>
      <c r="N112" s="2"/>
    </row>
    <row r="113" spans="1:14">
      <c r="A113" s="13">
        <v>1991</v>
      </c>
      <c r="B113" s="2">
        <v>58.82</v>
      </c>
      <c r="C113" s="2">
        <v>40.69</v>
      </c>
      <c r="D113" s="2">
        <v>105.19</v>
      </c>
      <c r="E113" s="2">
        <v>108.22</v>
      </c>
      <c r="F113" s="2">
        <v>83.46</v>
      </c>
      <c r="G113" s="2">
        <v>32.85</v>
      </c>
      <c r="H113" s="2">
        <v>71.83</v>
      </c>
      <c r="I113" s="2">
        <v>81.489999999999995</v>
      </c>
      <c r="J113" s="2">
        <v>80.900000000000006</v>
      </c>
      <c r="K113" s="2">
        <v>74.400000000000006</v>
      </c>
      <c r="L113" s="2">
        <v>66.56</v>
      </c>
      <c r="M113" s="2">
        <v>75.67</v>
      </c>
      <c r="N113" s="2"/>
    </row>
    <row r="114" spans="1:14">
      <c r="A114" s="13">
        <v>1992</v>
      </c>
      <c r="B114" s="2">
        <v>60.58</v>
      </c>
      <c r="C114" s="2">
        <v>53.94</v>
      </c>
      <c r="D114" s="2">
        <v>83.55</v>
      </c>
      <c r="E114" s="2">
        <v>90.25</v>
      </c>
      <c r="F114" s="2">
        <v>86.06</v>
      </c>
      <c r="G114" s="2">
        <v>49.72</v>
      </c>
      <c r="H114" s="2">
        <v>161.54</v>
      </c>
      <c r="I114" s="2">
        <v>125.04</v>
      </c>
      <c r="J114" s="2">
        <v>106.87</v>
      </c>
      <c r="K114" s="2">
        <v>75.930000000000007</v>
      </c>
      <c r="L114" s="2">
        <v>113.74</v>
      </c>
      <c r="M114" s="2">
        <v>79.290000000000006</v>
      </c>
      <c r="N114" s="2"/>
    </row>
    <row r="115" spans="1:14">
      <c r="A115" s="13">
        <v>1993</v>
      </c>
      <c r="B115" s="2">
        <v>92.14</v>
      </c>
      <c r="C115" s="2">
        <v>57.7</v>
      </c>
      <c r="D115" s="2">
        <v>61.25</v>
      </c>
      <c r="E115" s="2">
        <v>114.74</v>
      </c>
      <c r="F115" s="2">
        <v>55.9</v>
      </c>
      <c r="G115" s="2">
        <v>106.67</v>
      </c>
      <c r="H115" s="2">
        <v>61.7</v>
      </c>
      <c r="I115" s="2">
        <v>68.81</v>
      </c>
      <c r="J115" s="2">
        <v>111.69</v>
      </c>
      <c r="K115" s="2">
        <v>83.96</v>
      </c>
      <c r="L115" s="2">
        <v>93.85</v>
      </c>
      <c r="M115" s="2">
        <v>64.33</v>
      </c>
      <c r="N115" s="2"/>
    </row>
    <row r="116" spans="1:14">
      <c r="A116" s="13">
        <v>1994</v>
      </c>
      <c r="B116" s="2">
        <v>82.02</v>
      </c>
      <c r="C116" s="2">
        <v>43.92</v>
      </c>
      <c r="D116" s="2">
        <v>68.180000000000007</v>
      </c>
      <c r="E116" s="2">
        <v>89.85</v>
      </c>
      <c r="F116" s="2">
        <v>88.66</v>
      </c>
      <c r="G116" s="2">
        <v>91.56</v>
      </c>
      <c r="H116" s="2">
        <v>62.95</v>
      </c>
      <c r="I116" s="2">
        <v>106.95</v>
      </c>
      <c r="J116" s="2">
        <v>79.11</v>
      </c>
      <c r="K116" s="2">
        <v>29.14</v>
      </c>
      <c r="L116" s="2">
        <v>111.62</v>
      </c>
      <c r="M116" s="2">
        <v>60.04</v>
      </c>
      <c r="N116" s="2"/>
    </row>
    <row r="117" spans="1:14">
      <c r="A117" s="13">
        <v>1995</v>
      </c>
      <c r="B117" s="2">
        <v>100.73</v>
      </c>
      <c r="C117" s="2">
        <v>45.04</v>
      </c>
      <c r="D117" s="2">
        <v>37.93</v>
      </c>
      <c r="E117" s="2">
        <v>57.5</v>
      </c>
      <c r="F117" s="2">
        <v>60.81</v>
      </c>
      <c r="G117" s="2">
        <v>41.86</v>
      </c>
      <c r="H117" s="2">
        <v>100.7</v>
      </c>
      <c r="I117" s="2">
        <v>71.83</v>
      </c>
      <c r="J117" s="2">
        <v>70.39</v>
      </c>
      <c r="K117" s="2">
        <v>174.95</v>
      </c>
      <c r="L117" s="2">
        <v>125.19</v>
      </c>
      <c r="M117" s="2">
        <v>53.46</v>
      </c>
      <c r="N117" s="2"/>
    </row>
    <row r="118" spans="1:14">
      <c r="A118" s="13">
        <v>1996</v>
      </c>
      <c r="B118" s="2">
        <v>96.56</v>
      </c>
      <c r="C118" s="2">
        <v>57.7</v>
      </c>
      <c r="D118" s="2">
        <v>46.63</v>
      </c>
      <c r="E118" s="2">
        <v>116.7</v>
      </c>
      <c r="F118" s="2">
        <v>110.18</v>
      </c>
      <c r="G118" s="2">
        <v>110.84</v>
      </c>
      <c r="H118" s="2">
        <v>96.6</v>
      </c>
      <c r="I118" s="2">
        <v>64.42</v>
      </c>
      <c r="J118" s="2">
        <v>154.27000000000001</v>
      </c>
      <c r="K118" s="2">
        <v>89.57</v>
      </c>
      <c r="L118" s="2">
        <v>98.89</v>
      </c>
      <c r="M118" s="2">
        <v>100.41</v>
      </c>
      <c r="N118" s="2"/>
    </row>
    <row r="119" spans="1:14">
      <c r="A119" s="13">
        <v>1997</v>
      </c>
      <c r="B119" s="2">
        <v>83.44</v>
      </c>
      <c r="C119" s="2">
        <v>76.489999999999995</v>
      </c>
      <c r="D119" s="2">
        <v>92.88</v>
      </c>
      <c r="E119" s="2">
        <v>48.02</v>
      </c>
      <c r="F119" s="2">
        <v>76.7</v>
      </c>
      <c r="G119" s="2">
        <v>86.35</v>
      </c>
      <c r="H119" s="2">
        <v>62.21</v>
      </c>
      <c r="I119" s="2">
        <v>89.9</v>
      </c>
      <c r="J119" s="2">
        <v>107.7</v>
      </c>
      <c r="K119" s="2">
        <v>55.67</v>
      </c>
      <c r="L119" s="2">
        <v>93.44</v>
      </c>
      <c r="M119" s="2">
        <v>60.09</v>
      </c>
      <c r="N119" s="2"/>
    </row>
    <row r="120" spans="1:14">
      <c r="A120" s="13">
        <v>1998</v>
      </c>
      <c r="B120" s="2">
        <v>131.99</v>
      </c>
      <c r="C120" s="2">
        <v>50.26</v>
      </c>
      <c r="D120" s="2">
        <v>99.83</v>
      </c>
      <c r="E120" s="2">
        <v>54.52</v>
      </c>
      <c r="F120" s="2">
        <v>59.24</v>
      </c>
      <c r="G120" s="2">
        <v>130.81</v>
      </c>
      <c r="H120" s="2">
        <v>92.21</v>
      </c>
      <c r="I120" s="2">
        <v>95.51</v>
      </c>
      <c r="J120" s="2">
        <v>67.22</v>
      </c>
      <c r="K120" s="2">
        <v>50.92</v>
      </c>
      <c r="L120" s="2">
        <v>50.63</v>
      </c>
      <c r="M120" s="2">
        <v>50.53</v>
      </c>
      <c r="N120" s="2"/>
    </row>
    <row r="121" spans="1:14">
      <c r="A121">
        <v>1999</v>
      </c>
      <c r="B121" s="2">
        <v>130.43</v>
      </c>
      <c r="C121" s="2">
        <v>28.94</v>
      </c>
      <c r="D121" s="2">
        <v>79.86</v>
      </c>
      <c r="E121" s="2">
        <v>42.72</v>
      </c>
      <c r="F121" s="2">
        <v>58.3</v>
      </c>
      <c r="G121" s="2">
        <v>67.39</v>
      </c>
      <c r="H121" s="2">
        <v>84.07</v>
      </c>
      <c r="I121" s="2">
        <v>65.010000000000005</v>
      </c>
      <c r="J121" s="2">
        <v>132.56</v>
      </c>
      <c r="K121" s="2">
        <v>85.43</v>
      </c>
      <c r="L121" s="2">
        <v>92.89</v>
      </c>
      <c r="M121" s="2">
        <v>57.04</v>
      </c>
      <c r="N121" s="2"/>
    </row>
    <row r="122" spans="1:14">
      <c r="A122">
        <v>2000</v>
      </c>
      <c r="B122" s="2">
        <v>63.86</v>
      </c>
      <c r="C122" s="2">
        <v>63.51</v>
      </c>
      <c r="D122" s="2">
        <v>54.03</v>
      </c>
      <c r="E122" s="2">
        <v>108.89</v>
      </c>
      <c r="F122" s="2">
        <v>137.59</v>
      </c>
      <c r="G122" s="2">
        <v>142.88999999999999</v>
      </c>
      <c r="H122" s="2">
        <v>86.5</v>
      </c>
      <c r="I122" s="2">
        <v>93.82</v>
      </c>
      <c r="J122" s="2">
        <v>94.39</v>
      </c>
      <c r="K122" s="2">
        <v>45.85</v>
      </c>
      <c r="L122" s="2">
        <v>79.14</v>
      </c>
      <c r="M122" s="2">
        <v>84.79</v>
      </c>
      <c r="N122" s="2"/>
    </row>
    <row r="123" spans="1:14">
      <c r="A123">
        <v>2001</v>
      </c>
      <c r="B123" s="2">
        <v>47.3</v>
      </c>
      <c r="C123" s="2">
        <v>70.77</v>
      </c>
      <c r="D123" s="2">
        <v>85.46</v>
      </c>
      <c r="E123" s="2">
        <v>29.41</v>
      </c>
      <c r="F123" s="2">
        <v>74.81</v>
      </c>
      <c r="G123" s="2">
        <v>74.88</v>
      </c>
      <c r="H123" s="2">
        <v>40.200000000000003</v>
      </c>
      <c r="I123" s="2">
        <v>77.38</v>
      </c>
      <c r="J123" s="2">
        <v>102.28</v>
      </c>
      <c r="K123" s="2">
        <v>97.01</v>
      </c>
      <c r="L123" s="2">
        <v>77.77</v>
      </c>
      <c r="M123" s="2">
        <v>80.19</v>
      </c>
      <c r="N123" s="2"/>
    </row>
    <row r="124" spans="1:14">
      <c r="A124">
        <v>2002</v>
      </c>
      <c r="B124" s="2">
        <v>58.04</v>
      </c>
      <c r="C124" s="2">
        <v>59.13</v>
      </c>
      <c r="D124" s="2">
        <v>83.59</v>
      </c>
      <c r="E124" s="2">
        <v>107.88</v>
      </c>
      <c r="F124" s="2">
        <v>135.66</v>
      </c>
      <c r="G124" s="2">
        <v>115.59</v>
      </c>
      <c r="H124" s="2">
        <v>59.68</v>
      </c>
      <c r="I124" s="2">
        <v>49.53</v>
      </c>
      <c r="J124" s="2">
        <v>87.88</v>
      </c>
      <c r="K124" s="2">
        <v>85.56</v>
      </c>
      <c r="L124" s="2">
        <v>86.16</v>
      </c>
      <c r="M124" s="2">
        <v>67.5</v>
      </c>
      <c r="N124" s="2"/>
    </row>
    <row r="125" spans="1:14">
      <c r="A125">
        <v>2003</v>
      </c>
      <c r="B125" s="2">
        <v>66.900000000000006</v>
      </c>
      <c r="C125" s="2">
        <v>61.07</v>
      </c>
      <c r="D125" s="2">
        <v>67.7</v>
      </c>
      <c r="E125" s="2">
        <v>57.36</v>
      </c>
      <c r="F125" s="2">
        <v>130.33000000000001</v>
      </c>
      <c r="G125" s="2">
        <v>77.08</v>
      </c>
      <c r="H125" s="2">
        <v>90.88</v>
      </c>
      <c r="I125" s="2">
        <v>87.14</v>
      </c>
      <c r="J125" s="2">
        <v>104.89</v>
      </c>
      <c r="K125" s="2">
        <v>114.58</v>
      </c>
      <c r="L125" s="2">
        <v>125.21</v>
      </c>
      <c r="M125" s="2">
        <v>89.84</v>
      </c>
      <c r="N125" s="2"/>
    </row>
    <row r="126" spans="1:14">
      <c r="A126">
        <v>2004</v>
      </c>
      <c r="B126" s="2">
        <v>67.13</v>
      </c>
      <c r="C126" s="2">
        <v>33.770000000000003</v>
      </c>
      <c r="D126" s="2">
        <v>64.62</v>
      </c>
      <c r="E126" s="2">
        <v>92.57</v>
      </c>
      <c r="F126" s="2">
        <v>137.16</v>
      </c>
      <c r="G126" s="2">
        <v>69.66</v>
      </c>
      <c r="H126" s="2">
        <v>146.79</v>
      </c>
      <c r="I126" s="2">
        <v>97.72</v>
      </c>
      <c r="J126" s="2">
        <v>89.75</v>
      </c>
      <c r="K126" s="2">
        <v>61.08</v>
      </c>
      <c r="L126" s="2">
        <v>84.77</v>
      </c>
      <c r="M126" s="2">
        <v>108.68</v>
      </c>
      <c r="N126" s="2"/>
    </row>
    <row r="127" spans="1:14">
      <c r="A127">
        <v>2005</v>
      </c>
      <c r="B127" s="2">
        <v>80.62</v>
      </c>
      <c r="C127" s="2">
        <v>59.45</v>
      </c>
      <c r="D127" s="2">
        <v>38.31</v>
      </c>
      <c r="E127" s="2">
        <v>114.43</v>
      </c>
      <c r="F127" s="2">
        <v>30.34</v>
      </c>
      <c r="G127" s="2">
        <v>78.150000000000006</v>
      </c>
      <c r="H127" s="2">
        <v>90.18</v>
      </c>
      <c r="I127" s="2">
        <v>105.05</v>
      </c>
      <c r="J127" s="2">
        <v>112.25</v>
      </c>
      <c r="K127" s="2">
        <v>115.68</v>
      </c>
      <c r="L127" s="2">
        <v>128.91999999999999</v>
      </c>
      <c r="M127" s="2">
        <v>68.53</v>
      </c>
      <c r="N127" s="2"/>
    </row>
    <row r="128" spans="1:14">
      <c r="A128">
        <v>2006</v>
      </c>
      <c r="B128" s="2">
        <v>90.03</v>
      </c>
      <c r="C128" s="2">
        <v>68.180000000000007</v>
      </c>
      <c r="D128" s="2">
        <v>52.19</v>
      </c>
      <c r="E128" s="2">
        <v>67.760000000000005</v>
      </c>
      <c r="F128" s="2">
        <v>72.64</v>
      </c>
      <c r="G128" s="2">
        <v>114.73</v>
      </c>
      <c r="H128" s="2">
        <v>129.22999999999999</v>
      </c>
      <c r="I128" s="2">
        <v>61.58</v>
      </c>
      <c r="J128" s="2">
        <v>133.94999999999999</v>
      </c>
      <c r="K128" s="2">
        <v>159.15</v>
      </c>
      <c r="L128" s="2">
        <v>86.64</v>
      </c>
      <c r="M128" s="2">
        <v>92.31</v>
      </c>
      <c r="N128" s="2"/>
    </row>
    <row r="129" spans="1:14">
      <c r="A129" s="13">
        <v>2007</v>
      </c>
      <c r="B129" s="21">
        <v>86.68</v>
      </c>
      <c r="C129" s="21">
        <v>46.93</v>
      </c>
      <c r="D129" s="21">
        <v>71.040000000000006</v>
      </c>
      <c r="E129" s="21">
        <v>86.84</v>
      </c>
      <c r="F129" s="21">
        <v>43.98</v>
      </c>
      <c r="G129" s="21">
        <v>56.3</v>
      </c>
      <c r="H129" s="21">
        <v>86.52</v>
      </c>
      <c r="I129" s="21">
        <v>43.76</v>
      </c>
      <c r="J129" s="21">
        <v>64.22</v>
      </c>
      <c r="K129" s="21">
        <v>92.6</v>
      </c>
      <c r="L129" s="21">
        <v>95.13</v>
      </c>
      <c r="M129" s="21">
        <v>111.49</v>
      </c>
      <c r="N129" s="21"/>
    </row>
    <row r="130" spans="1:14">
      <c r="A130" s="13">
        <v>2008</v>
      </c>
      <c r="B130" s="21">
        <v>61.82</v>
      </c>
      <c r="C130" s="21">
        <v>109.44</v>
      </c>
      <c r="D130" s="21">
        <v>107.11</v>
      </c>
      <c r="E130" s="21">
        <v>69.42</v>
      </c>
      <c r="F130" s="21">
        <v>66.569999999999993</v>
      </c>
      <c r="G130" s="21">
        <v>105.49</v>
      </c>
      <c r="H130" s="21">
        <v>123.74</v>
      </c>
      <c r="I130" s="21">
        <v>105.34</v>
      </c>
      <c r="J130" s="21">
        <v>72.959999999999994</v>
      </c>
      <c r="K130" s="21">
        <v>102.44</v>
      </c>
      <c r="L130" s="21">
        <v>80.36</v>
      </c>
      <c r="M130" s="21">
        <v>123.41</v>
      </c>
      <c r="N130" s="21"/>
    </row>
    <row r="131" spans="1:14">
      <c r="A131" s="13">
        <v>2009</v>
      </c>
      <c r="B131" s="21">
        <v>54.9</v>
      </c>
      <c r="C131" s="21">
        <v>53.82</v>
      </c>
      <c r="D131" s="21">
        <v>68.290000000000006</v>
      </c>
      <c r="E131" s="21">
        <v>94.61</v>
      </c>
      <c r="F131" s="21">
        <v>101.02</v>
      </c>
      <c r="G131" s="21">
        <v>80.599999999999994</v>
      </c>
      <c r="H131" s="21">
        <v>108.01</v>
      </c>
      <c r="I131" s="21">
        <v>108.53</v>
      </c>
      <c r="J131" s="21">
        <v>59.59</v>
      </c>
      <c r="K131" s="21">
        <v>94.46</v>
      </c>
      <c r="L131" s="21">
        <v>48.36</v>
      </c>
      <c r="M131" s="21">
        <v>89.22</v>
      </c>
      <c r="N131" s="18"/>
    </row>
    <row r="132" spans="1:14">
      <c r="A132">
        <v>2010</v>
      </c>
      <c r="B132" s="2">
        <v>54.05</v>
      </c>
      <c r="C132" s="2">
        <v>43.89</v>
      </c>
      <c r="D132" s="2">
        <v>51.73</v>
      </c>
      <c r="E132" s="2">
        <v>38.72</v>
      </c>
      <c r="F132" s="2">
        <v>66.040000000000006</v>
      </c>
      <c r="G132" s="2">
        <v>164.28</v>
      </c>
      <c r="H132" s="2">
        <v>99.5</v>
      </c>
      <c r="I132" s="2">
        <v>90.96</v>
      </c>
      <c r="J132" s="2">
        <v>90.87</v>
      </c>
      <c r="K132" s="2">
        <v>116.05</v>
      </c>
      <c r="L132" s="2">
        <v>77.59</v>
      </c>
      <c r="M132" s="2">
        <v>72.25</v>
      </c>
    </row>
    <row r="133" spans="1:14">
      <c r="A133">
        <v>2011</v>
      </c>
      <c r="B133" s="2">
        <v>46.47</v>
      </c>
      <c r="C133" s="2">
        <v>77.62</v>
      </c>
      <c r="D133" s="2">
        <v>94.88</v>
      </c>
      <c r="E133" s="2">
        <v>153.75</v>
      </c>
      <c r="F133" s="2">
        <v>149.55000000000001</v>
      </c>
      <c r="G133" s="2">
        <v>78.13</v>
      </c>
      <c r="H133" s="2">
        <v>43.41</v>
      </c>
      <c r="I133" s="2">
        <v>142.91999999999999</v>
      </c>
      <c r="J133" s="2">
        <v>121.74</v>
      </c>
      <c r="K133" s="2">
        <v>115.72</v>
      </c>
      <c r="L133" s="2">
        <v>74.849999999999994</v>
      </c>
      <c r="M133" s="2">
        <v>81.95</v>
      </c>
    </row>
    <row r="134" spans="1:1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94"/>
  <sheetViews>
    <sheetView workbookViewId="0"/>
  </sheetViews>
  <sheetFormatPr defaultRowHeight="12.75"/>
  <sheetData>
    <row r="1" spans="1:14">
      <c r="A1" t="s">
        <v>45</v>
      </c>
    </row>
    <row r="2" spans="1:14">
      <c r="A2" t="s">
        <v>51</v>
      </c>
    </row>
    <row r="4" spans="1:14" s="1" customFormat="1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>
        <v>1898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 t="s">
        <v>52</v>
      </c>
      <c r="J5" s="2" t="s">
        <v>52</v>
      </c>
      <c r="K5" s="2" t="s">
        <v>52</v>
      </c>
      <c r="L5" s="2" t="s">
        <v>52</v>
      </c>
      <c r="M5" s="2" t="s">
        <v>52</v>
      </c>
      <c r="N5" s="2"/>
    </row>
    <row r="6" spans="1:14">
      <c r="A6">
        <v>1899</v>
      </c>
      <c r="B6" s="2" t="s">
        <v>52</v>
      </c>
      <c r="C6" s="2" t="s">
        <v>52</v>
      </c>
      <c r="D6" s="2" t="s">
        <v>52</v>
      </c>
      <c r="E6" s="2" t="s">
        <v>52</v>
      </c>
      <c r="F6" s="2" t="s">
        <v>52</v>
      </c>
      <c r="G6" s="2" t="s">
        <v>52</v>
      </c>
      <c r="H6" s="2" t="s">
        <v>52</v>
      </c>
      <c r="I6" s="2" t="s">
        <v>52</v>
      </c>
      <c r="J6" s="2" t="s">
        <v>52</v>
      </c>
      <c r="K6" s="2" t="s">
        <v>52</v>
      </c>
      <c r="L6" s="2" t="s">
        <v>52</v>
      </c>
      <c r="M6" s="2" t="s">
        <v>52</v>
      </c>
      <c r="N6" s="2"/>
    </row>
    <row r="7" spans="1:14">
      <c r="A7">
        <v>1900</v>
      </c>
      <c r="B7" s="2" t="s">
        <v>52</v>
      </c>
      <c r="C7" s="2" t="s">
        <v>52</v>
      </c>
      <c r="D7" s="2" t="s">
        <v>52</v>
      </c>
      <c r="E7" s="2" t="s">
        <v>52</v>
      </c>
      <c r="F7" s="2" t="s">
        <v>52</v>
      </c>
      <c r="G7" s="2" t="s">
        <v>52</v>
      </c>
      <c r="H7" s="2" t="s">
        <v>52</v>
      </c>
      <c r="I7" s="2" t="s">
        <v>52</v>
      </c>
      <c r="J7" s="2" t="s">
        <v>52</v>
      </c>
      <c r="K7" s="3">
        <v>38.585876210526322</v>
      </c>
      <c r="L7" s="3">
        <v>57.288656842105262</v>
      </c>
      <c r="M7" s="3">
        <v>202.78025431578948</v>
      </c>
      <c r="N7" s="2"/>
    </row>
    <row r="8" spans="1:14">
      <c r="A8">
        <v>1901</v>
      </c>
      <c r="B8" s="2">
        <v>115.86758400000002</v>
      </c>
      <c r="C8" s="2">
        <v>70.100776421052615</v>
      </c>
      <c r="D8" s="2">
        <v>201.02519747368422</v>
      </c>
      <c r="E8" s="2">
        <v>383.54096842105264</v>
      </c>
      <c r="F8" s="2">
        <v>232.1312892631579</v>
      </c>
      <c r="G8" s="2">
        <v>147.78492631578948</v>
      </c>
      <c r="H8" s="2">
        <v>93.704528842105262</v>
      </c>
      <c r="I8" s="2">
        <v>59.528144842105249</v>
      </c>
      <c r="J8" s="2">
        <v>63.424875789473681</v>
      </c>
      <c r="K8" s="2">
        <v>65.971811368421058</v>
      </c>
      <c r="L8" s="2">
        <v>75.117524210526327</v>
      </c>
      <c r="M8" s="2">
        <v>190.39194947368421</v>
      </c>
      <c r="N8" s="2"/>
    </row>
    <row r="9" spans="1:14">
      <c r="A9">
        <v>1902</v>
      </c>
      <c r="B9" s="2">
        <v>184.44590147368424</v>
      </c>
      <c r="C9" s="2">
        <v>119.23982147368422</v>
      </c>
      <c r="D9" s="2">
        <v>392.27000589473687</v>
      </c>
      <c r="E9" s="2">
        <v>252.73091368421046</v>
      </c>
      <c r="F9" s="2">
        <v>138.97935663157895</v>
      </c>
      <c r="G9" s="2">
        <v>127.3013052631579</v>
      </c>
      <c r="H9" s="2">
        <v>170.48720842105263</v>
      </c>
      <c r="I9" s="2">
        <v>148.07886821052634</v>
      </c>
      <c r="J9" s="2">
        <v>62.613170526315791</v>
      </c>
      <c r="K9" s="2">
        <v>98.380451368421049</v>
      </c>
      <c r="L9" s="2">
        <v>118.70677894736842</v>
      </c>
      <c r="M9" s="2">
        <v>108.26374736842105</v>
      </c>
      <c r="N9" s="2"/>
    </row>
    <row r="10" spans="1:14">
      <c r="A10">
        <v>1903</v>
      </c>
      <c r="B10" s="2">
        <v>193.96831831578947</v>
      </c>
      <c r="C10" s="2">
        <v>189.60670989473687</v>
      </c>
      <c r="D10" s="2">
        <v>358.89855157894738</v>
      </c>
      <c r="E10" s="2">
        <v>333.23434105263158</v>
      </c>
      <c r="F10" s="2">
        <v>138.39997642105263</v>
      </c>
      <c r="G10" s="2">
        <v>92.07329684210525</v>
      </c>
      <c r="H10" s="2">
        <v>89.888513684210508</v>
      </c>
      <c r="I10" s="2">
        <v>74.100050526315783</v>
      </c>
      <c r="J10" s="2">
        <v>88.769178947368417</v>
      </c>
      <c r="K10" s="2">
        <v>167.88634105263159</v>
      </c>
      <c r="L10" s="2">
        <v>166.25497263157897</v>
      </c>
      <c r="M10" s="2">
        <v>135.46501389473684</v>
      </c>
      <c r="N10" s="2"/>
    </row>
    <row r="11" spans="1:14">
      <c r="A11">
        <v>1904</v>
      </c>
      <c r="B11" s="2">
        <v>168.86748126315788</v>
      </c>
      <c r="C11" s="2">
        <v>248.59244463157896</v>
      </c>
      <c r="D11" s="2">
        <v>463.40549052631582</v>
      </c>
      <c r="E11" s="2">
        <v>614.19895578947364</v>
      </c>
      <c r="F11" s="2">
        <v>355.31372463157896</v>
      </c>
      <c r="G11" s="2">
        <v>161.82810947368418</v>
      </c>
      <c r="H11" s="2">
        <v>93.935717052631574</v>
      </c>
      <c r="I11" s="2">
        <v>71.86429136842105</v>
      </c>
      <c r="J11" s="2">
        <v>65.45754947368421</v>
      </c>
      <c r="K11" s="2">
        <v>93.292901052631578</v>
      </c>
      <c r="L11" s="2">
        <v>85.216774736842112</v>
      </c>
      <c r="M11" s="2">
        <v>92.502068210526332</v>
      </c>
      <c r="N11" s="2"/>
    </row>
    <row r="12" spans="1:14">
      <c r="A12">
        <v>1905</v>
      </c>
      <c r="B12" s="2">
        <v>171.33583831578949</v>
      </c>
      <c r="C12" s="2">
        <v>112.31836294736843</v>
      </c>
      <c r="D12" s="2">
        <v>275.92876800000005</v>
      </c>
      <c r="E12" s="2">
        <v>332.08976842105261</v>
      </c>
      <c r="F12" s="2">
        <v>133.74237978947369</v>
      </c>
      <c r="G12" s="2">
        <v>129.93559578947372</v>
      </c>
      <c r="H12" s="2">
        <v>120.48852884210527</v>
      </c>
      <c r="I12" s="2">
        <v>83.752158315789472</v>
      </c>
      <c r="J12" s="2">
        <v>80.645305263157894</v>
      </c>
      <c r="K12" s="2">
        <v>75.298282105263141</v>
      </c>
      <c r="L12" s="2">
        <v>111.5514947368421</v>
      </c>
      <c r="M12" s="2">
        <v>157.22771873684209</v>
      </c>
      <c r="N12" s="2"/>
    </row>
    <row r="13" spans="1:14">
      <c r="A13">
        <v>1906</v>
      </c>
      <c r="B13" s="2">
        <v>182.61331200000004</v>
      </c>
      <c r="C13" s="2">
        <v>177.42540126315791</v>
      </c>
      <c r="D13" s="2">
        <v>163.12724715789474</v>
      </c>
      <c r="E13" s="2">
        <v>240.86501052631579</v>
      </c>
      <c r="F13" s="2">
        <v>205.03292968421053</v>
      </c>
      <c r="G13" s="2">
        <v>138.51102315789473</v>
      </c>
      <c r="H13" s="2">
        <v>103.76121599999999</v>
      </c>
      <c r="I13" s="2">
        <v>68.784131368421058</v>
      </c>
      <c r="J13" s="2">
        <v>44.242711578947365</v>
      </c>
      <c r="K13" s="2">
        <v>83.100884210526317</v>
      </c>
      <c r="L13" s="2">
        <v>115.77509052631579</v>
      </c>
      <c r="M13" s="2">
        <v>192.84620968421052</v>
      </c>
      <c r="N13" s="2"/>
    </row>
    <row r="14" spans="1:14">
      <c r="A14">
        <v>1907</v>
      </c>
      <c r="B14" s="2">
        <v>403.43047578947363</v>
      </c>
      <c r="C14" s="2">
        <v>179.34675536842104</v>
      </c>
      <c r="D14" s="2">
        <v>242.36559663157894</v>
      </c>
      <c r="E14" s="2">
        <v>261.2831494736842</v>
      </c>
      <c r="F14" s="2">
        <v>202.44756884210523</v>
      </c>
      <c r="G14" s="2">
        <v>95.49337263157895</v>
      </c>
      <c r="H14" s="2">
        <v>83.963610947368423</v>
      </c>
      <c r="I14" s="2">
        <v>54.086763789473686</v>
      </c>
      <c r="J14" s="2">
        <v>36.076547368421053</v>
      </c>
      <c r="K14" s="2">
        <v>60.261180631578945</v>
      </c>
      <c r="L14" s="2">
        <v>132.06512842105263</v>
      </c>
      <c r="M14" s="2">
        <v>194.50117894736843</v>
      </c>
      <c r="N14" s="2"/>
    </row>
    <row r="15" spans="1:14">
      <c r="A15">
        <v>1908</v>
      </c>
      <c r="B15" s="2">
        <v>270.88773726315782</v>
      </c>
      <c r="C15" s="2">
        <v>306.92545010526322</v>
      </c>
      <c r="D15" s="2">
        <v>424.37133473684213</v>
      </c>
      <c r="E15" s="2">
        <v>331.46086736842108</v>
      </c>
      <c r="F15" s="2">
        <v>363.11773642105265</v>
      </c>
      <c r="G15" s="2">
        <v>168.75966315789475</v>
      </c>
      <c r="H15" s="2">
        <v>113.98706526315789</v>
      </c>
      <c r="I15" s="2">
        <v>74.218463999999997</v>
      </c>
      <c r="J15" s="2">
        <v>43.167713684210526</v>
      </c>
      <c r="K15" s="2">
        <v>53.942976000000009</v>
      </c>
      <c r="L15" s="2">
        <v>73.569145263157893</v>
      </c>
      <c r="M15" s="2">
        <v>62.477204210526317</v>
      </c>
      <c r="N15" s="2"/>
    </row>
    <row r="16" spans="1:14">
      <c r="A16">
        <v>1909</v>
      </c>
      <c r="B16" s="2">
        <v>147.72221810526318</v>
      </c>
      <c r="C16" s="2">
        <v>260.00542989473684</v>
      </c>
      <c r="D16" s="2">
        <v>393.00445136842103</v>
      </c>
      <c r="E16" s="2">
        <v>431.76717473684209</v>
      </c>
      <c r="F16" s="2">
        <v>413.82266778947371</v>
      </c>
      <c r="G16" s="2">
        <v>202.45702736842102</v>
      </c>
      <c r="H16" s="2">
        <v>60.211841684210526</v>
      </c>
      <c r="I16" s="2">
        <v>40.316968421052628</v>
      </c>
      <c r="J16" s="2">
        <v>38.394341052631589</v>
      </c>
      <c r="K16" s="2">
        <v>49.791455999999997</v>
      </c>
      <c r="L16" s="2">
        <v>63.752286315789476</v>
      </c>
      <c r="M16" s="2">
        <v>71.874159157894738</v>
      </c>
      <c r="N16" s="2"/>
    </row>
    <row r="17" spans="1:14">
      <c r="A17">
        <v>1910</v>
      </c>
      <c r="B17" s="2">
        <v>211.25950484210529</v>
      </c>
      <c r="C17" s="2">
        <v>248.16662905263158</v>
      </c>
      <c r="D17" s="2">
        <v>621.89064757894744</v>
      </c>
      <c r="E17" s="2">
        <v>235.18443789473685</v>
      </c>
      <c r="F17" s="2">
        <v>146.90601094736843</v>
      </c>
      <c r="G17" s="2">
        <v>89.06521263157893</v>
      </c>
      <c r="H17" s="2">
        <v>32.503088842105264</v>
      </c>
      <c r="I17" s="2">
        <v>24.384717473684212</v>
      </c>
      <c r="J17" s="2">
        <v>26.479326315789475</v>
      </c>
      <c r="K17" s="2">
        <v>23.622078315789473</v>
      </c>
      <c r="L17" s="2">
        <v>75.180277894736847</v>
      </c>
      <c r="M17" s="2">
        <v>84.025637052631566</v>
      </c>
      <c r="N17" s="2"/>
    </row>
    <row r="18" spans="1:14">
      <c r="A18">
        <v>1911</v>
      </c>
      <c r="B18" s="2">
        <v>190.30736842105264</v>
      </c>
      <c r="C18" s="2">
        <v>140.773248</v>
      </c>
      <c r="D18" s="2">
        <v>211.90232084210527</v>
      </c>
      <c r="E18" s="2">
        <v>392.58022736842105</v>
      </c>
      <c r="F18" s="2">
        <v>188.23654231578948</v>
      </c>
      <c r="G18" s="2">
        <v>93.166029473684205</v>
      </c>
      <c r="H18" s="2">
        <v>51.969418105263166</v>
      </c>
      <c r="I18" s="2">
        <v>32.33956547368421</v>
      </c>
      <c r="J18" s="2">
        <v>49.089751578947364</v>
      </c>
      <c r="K18" s="2">
        <v>72.579001263157892</v>
      </c>
      <c r="L18" s="2">
        <v>126.09397894736843</v>
      </c>
      <c r="M18" s="2">
        <v>219.85153010526312</v>
      </c>
      <c r="N18" s="2"/>
    </row>
    <row r="19" spans="1:14">
      <c r="A19">
        <v>1912</v>
      </c>
      <c r="B19" s="2">
        <v>152.50386694736841</v>
      </c>
      <c r="C19" s="2">
        <v>78.449017263157899</v>
      </c>
      <c r="D19" s="2">
        <v>209.9978374736842</v>
      </c>
      <c r="E19" s="2">
        <v>528.81029052631584</v>
      </c>
      <c r="F19" s="2">
        <v>282.30336</v>
      </c>
      <c r="G19" s="2">
        <v>139.92025263157896</v>
      </c>
      <c r="H19" s="2">
        <v>49.619474526315791</v>
      </c>
      <c r="I19" s="2">
        <v>34.882635789473682</v>
      </c>
      <c r="J19" s="2">
        <v>64.851839999999996</v>
      </c>
      <c r="K19" s="2">
        <v>104.752224</v>
      </c>
      <c r="L19" s="2">
        <v>120.71626105263158</v>
      </c>
      <c r="M19" s="2">
        <v>185.66104926315791</v>
      </c>
      <c r="N19" s="2"/>
    </row>
    <row r="20" spans="1:14">
      <c r="A20">
        <v>1913</v>
      </c>
      <c r="B20" s="2">
        <v>383.92185599999999</v>
      </c>
      <c r="C20" s="2">
        <v>66.148567578947365</v>
      </c>
      <c r="D20" s="2">
        <v>435.29779705263155</v>
      </c>
      <c r="E20" s="2">
        <v>216.8630905263158</v>
      </c>
      <c r="F20" s="2">
        <v>121.15249010526315</v>
      </c>
      <c r="G20" s="2">
        <v>44.77884631578948</v>
      </c>
      <c r="H20" s="2">
        <v>15.238686315789474</v>
      </c>
      <c r="I20" s="2">
        <v>9.9425027368421048</v>
      </c>
      <c r="J20" s="2">
        <v>8.3694315789473688</v>
      </c>
      <c r="K20" s="2">
        <v>14.700186947368421</v>
      </c>
      <c r="L20" s="2">
        <v>46.872909473684203</v>
      </c>
      <c r="M20" s="2">
        <v>24.845684210526315</v>
      </c>
      <c r="N20" s="2"/>
    </row>
    <row r="21" spans="1:14">
      <c r="A21">
        <v>1914</v>
      </c>
      <c r="B21" s="2">
        <v>59.798804210526313</v>
      </c>
      <c r="C21" s="2">
        <v>116.44500884210527</v>
      </c>
      <c r="D21" s="2">
        <v>565.92618442105265</v>
      </c>
      <c r="E21" s="2">
        <v>365.37923368421059</v>
      </c>
      <c r="F21" s="2">
        <v>285.16783831578948</v>
      </c>
      <c r="G21" s="2">
        <v>41.298745263157905</v>
      </c>
      <c r="H21" s="2">
        <v>17.54070063157895</v>
      </c>
      <c r="I21" s="2">
        <v>28.351568842105262</v>
      </c>
      <c r="J21" s="2">
        <v>32.183090526315787</v>
      </c>
      <c r="K21" s="2">
        <v>16.583525052631579</v>
      </c>
      <c r="L21" s="2">
        <v>20.490442105263156</v>
      </c>
      <c r="M21" s="2">
        <v>33.062733473684212</v>
      </c>
      <c r="N21" s="2"/>
    </row>
    <row r="22" spans="1:14">
      <c r="A22">
        <v>1915</v>
      </c>
      <c r="B22" s="2">
        <v>136.20227873684212</v>
      </c>
      <c r="C22" s="2">
        <v>306.00970105263156</v>
      </c>
      <c r="D22" s="2">
        <v>106.45371284210526</v>
      </c>
      <c r="E22" s="2">
        <v>104.83548631578948</v>
      </c>
      <c r="F22" s="2">
        <v>49.558858105263155</v>
      </c>
      <c r="G22" s="2">
        <v>20.158938947368423</v>
      </c>
      <c r="H22" s="2">
        <v>108.97986694736842</v>
      </c>
      <c r="I22" s="2">
        <v>74.920486736842108</v>
      </c>
      <c r="J22" s="2">
        <v>24.269305263157896</v>
      </c>
      <c r="K22" s="2">
        <v>74.837315368421059</v>
      </c>
      <c r="L22" s="2">
        <v>49.711831578947368</v>
      </c>
      <c r="M22" s="2">
        <v>65.151375157894734</v>
      </c>
      <c r="N22" s="2"/>
    </row>
    <row r="23" spans="1:14">
      <c r="A23">
        <v>1916</v>
      </c>
      <c r="B23" s="2">
        <v>174.9925591578947</v>
      </c>
      <c r="C23" s="2">
        <v>135.5793347368421</v>
      </c>
      <c r="D23" s="2">
        <v>201.64686821052632</v>
      </c>
      <c r="E23" s="2">
        <v>622.61067789473691</v>
      </c>
      <c r="F23" s="2">
        <v>302.59435452631578</v>
      </c>
      <c r="G23" s="2">
        <v>316.61416421052633</v>
      </c>
      <c r="H23" s="2">
        <v>95.272097684210522</v>
      </c>
      <c r="I23" s="2">
        <v>32.565114947368421</v>
      </c>
      <c r="J23" s="2">
        <v>22.857347368421053</v>
      </c>
      <c r="K23" s="2">
        <v>29.907860210526316</v>
      </c>
      <c r="L23" s="2">
        <v>41.708008421052639</v>
      </c>
      <c r="M23" s="2">
        <v>61.459412210526317</v>
      </c>
      <c r="N23" s="2"/>
    </row>
    <row r="24" spans="1:14">
      <c r="A24">
        <v>1917</v>
      </c>
      <c r="B24" s="2">
        <v>62.185399578947369</v>
      </c>
      <c r="C24" s="2">
        <v>50.903787789473689</v>
      </c>
      <c r="D24" s="2">
        <v>296.2691014736842</v>
      </c>
      <c r="E24" s="2">
        <v>349.2037894736842</v>
      </c>
      <c r="F24" s="2">
        <v>137.38359410526317</v>
      </c>
      <c r="G24" s="2">
        <v>161.39156210526312</v>
      </c>
      <c r="H24" s="2">
        <v>83.629515789473686</v>
      </c>
      <c r="I24" s="2">
        <v>39.347105684210526</v>
      </c>
      <c r="J24" s="2">
        <v>40.139166315789481</v>
      </c>
      <c r="K24" s="2">
        <v>133.96651957894736</v>
      </c>
      <c r="L24" s="2">
        <v>111.0590147368421</v>
      </c>
      <c r="M24" s="2">
        <v>63.262398315789476</v>
      </c>
      <c r="N24" s="2"/>
    </row>
    <row r="25" spans="1:14">
      <c r="A25">
        <v>1918</v>
      </c>
      <c r="B25" s="2">
        <v>33.148724210526318</v>
      </c>
      <c r="C25" s="2">
        <v>152.57130442105264</v>
      </c>
      <c r="D25" s="2">
        <v>369.7841330526316</v>
      </c>
      <c r="E25" s="2">
        <v>361.71632842105259</v>
      </c>
      <c r="F25" s="2">
        <v>150.89541726315792</v>
      </c>
      <c r="G25" s="2">
        <v>89.336690526315792</v>
      </c>
      <c r="H25" s="2">
        <v>49.312163368421054</v>
      </c>
      <c r="I25" s="2">
        <v>32.174632421052628</v>
      </c>
      <c r="J25" s="2">
        <v>53.590282105263157</v>
      </c>
      <c r="K25" s="2">
        <v>169.29884463157896</v>
      </c>
      <c r="L25" s="2">
        <v>227.90501052631578</v>
      </c>
      <c r="M25" s="2">
        <v>253.16659705263157</v>
      </c>
      <c r="N25" s="2"/>
    </row>
    <row r="26" spans="1:14">
      <c r="A26">
        <v>1919</v>
      </c>
      <c r="B26" s="2">
        <v>174.01282863157894</v>
      </c>
      <c r="C26" s="2">
        <v>77.684331789473688</v>
      </c>
      <c r="D26" s="2">
        <v>349.78635284210526</v>
      </c>
      <c r="E26" s="2">
        <v>424.90792421052629</v>
      </c>
      <c r="F26" s="2">
        <v>367.10855242105265</v>
      </c>
      <c r="G26" s="2">
        <v>158.00149894736845</v>
      </c>
      <c r="H26" s="2">
        <v>64.150499368421052</v>
      </c>
      <c r="I26" s="2">
        <v>36.038576842105265</v>
      </c>
      <c r="J26" s="2">
        <v>44.048993684210522</v>
      </c>
      <c r="K26" s="2">
        <v>74.569475368421053</v>
      </c>
      <c r="L26" s="2">
        <v>112.63604210526316</v>
      </c>
      <c r="M26" s="2">
        <v>106.71732378947368</v>
      </c>
      <c r="N26" s="2"/>
    </row>
    <row r="27" spans="1:14">
      <c r="A27">
        <v>1920</v>
      </c>
      <c r="B27" s="2">
        <v>35.532500210526315</v>
      </c>
      <c r="C27" s="2">
        <v>33.576358736842103</v>
      </c>
      <c r="D27" s="2">
        <v>362.91051284210522</v>
      </c>
      <c r="E27" s="2">
        <v>254.55213473684211</v>
      </c>
      <c r="F27" s="2">
        <v>128.22487578947369</v>
      </c>
      <c r="G27" s="2">
        <v>45.61237894736842</v>
      </c>
      <c r="H27" s="2">
        <v>77.27606905263157</v>
      </c>
      <c r="I27" s="2">
        <v>49.002032842105265</v>
      </c>
      <c r="J27" s="2">
        <v>43.2427452631579</v>
      </c>
      <c r="K27" s="2">
        <v>59.105239578947355</v>
      </c>
      <c r="L27" s="2">
        <v>111.44508631578947</v>
      </c>
      <c r="M27" s="2">
        <v>265.05023494736844</v>
      </c>
      <c r="N27" s="2"/>
    </row>
    <row r="28" spans="1:14">
      <c r="A28">
        <v>1921</v>
      </c>
      <c r="B28" s="2">
        <v>132.74150399999999</v>
      </c>
      <c r="C28" s="2">
        <v>96.356735999999984</v>
      </c>
      <c r="D28" s="2">
        <v>500.23771957894735</v>
      </c>
      <c r="E28" s="2">
        <v>244.9344505263158</v>
      </c>
      <c r="F28" s="2">
        <v>105.99274610526315</v>
      </c>
      <c r="G28" s="2">
        <v>53.706240000000001</v>
      </c>
      <c r="H28" s="2">
        <v>59.622593684210528</v>
      </c>
      <c r="I28" s="2">
        <v>39.400673684210524</v>
      </c>
      <c r="J28" s="2">
        <v>34.387654736842109</v>
      </c>
      <c r="K28" s="2">
        <v>59.038984421052632</v>
      </c>
      <c r="L28" s="2">
        <v>161.16237473684208</v>
      </c>
      <c r="M28" s="2">
        <v>135.12387031578947</v>
      </c>
      <c r="N28" s="2"/>
    </row>
    <row r="29" spans="1:14">
      <c r="A29">
        <v>1922</v>
      </c>
      <c r="B29" s="2">
        <v>74.183221894736846</v>
      </c>
      <c r="C29" s="2">
        <v>111.62825431578948</v>
      </c>
      <c r="D29" s="2">
        <v>334.96070400000002</v>
      </c>
      <c r="E29" s="2">
        <v>511.45889684210528</v>
      </c>
      <c r="F29" s="2">
        <v>145.1523637894737</v>
      </c>
      <c r="G29" s="2">
        <v>166.47188210526315</v>
      </c>
      <c r="H29" s="2">
        <v>118.79549810526316</v>
      </c>
      <c r="I29" s="2">
        <v>68.53179789473684</v>
      </c>
      <c r="J29" s="2">
        <v>45.223578947368424</v>
      </c>
      <c r="K29" s="2">
        <v>44.685579789473685</v>
      </c>
      <c r="L29" s="2">
        <v>49.67499789473684</v>
      </c>
      <c r="M29" s="2">
        <v>49.165556210526312</v>
      </c>
      <c r="N29" s="2"/>
    </row>
    <row r="30" spans="1:14">
      <c r="A30">
        <v>1923</v>
      </c>
      <c r="B30" s="2">
        <v>77.572102736842112</v>
      </c>
      <c r="C30" s="2">
        <v>52.54120421052631</v>
      </c>
      <c r="D30" s="2">
        <v>236.77337936842099</v>
      </c>
      <c r="E30" s="2">
        <v>403.16922947368414</v>
      </c>
      <c r="F30" s="2">
        <v>214.60186610526316</v>
      </c>
      <c r="G30" s="2">
        <v>111.00853894736844</v>
      </c>
      <c r="H30" s="2">
        <v>47.266711578947373</v>
      </c>
      <c r="I30" s="2">
        <v>33.364405894736841</v>
      </c>
      <c r="J30" s="2">
        <v>37.86229894736843</v>
      </c>
      <c r="K30" s="2">
        <v>46.88609684210526</v>
      </c>
      <c r="L30" s="2">
        <v>65.188800000000001</v>
      </c>
      <c r="M30" s="2">
        <v>169.53003284210524</v>
      </c>
      <c r="N30" s="2"/>
    </row>
    <row r="31" spans="1:14">
      <c r="A31">
        <v>1924</v>
      </c>
      <c r="B31" s="2">
        <v>215.9269692631579</v>
      </c>
      <c r="C31" s="2">
        <v>85.794381473684211</v>
      </c>
      <c r="D31" s="2">
        <v>206.12120589473685</v>
      </c>
      <c r="E31" s="2">
        <v>474.45332210526317</v>
      </c>
      <c r="F31" s="2">
        <v>344.03625094736844</v>
      </c>
      <c r="G31" s="2">
        <v>96.803014736842101</v>
      </c>
      <c r="H31" s="2">
        <v>58.620308210526318</v>
      </c>
      <c r="I31" s="2">
        <v>61.947162947368419</v>
      </c>
      <c r="J31" s="2">
        <v>64.596732631578945</v>
      </c>
      <c r="K31" s="2">
        <v>144.90284968421057</v>
      </c>
      <c r="L31" s="2">
        <v>79.376589473684206</v>
      </c>
      <c r="M31" s="2">
        <v>116.91638905263157</v>
      </c>
      <c r="N31" s="2"/>
    </row>
    <row r="32" spans="1:14">
      <c r="A32">
        <v>1925</v>
      </c>
      <c r="B32" s="2">
        <v>53.269146947368419</v>
      </c>
      <c r="C32" s="2">
        <v>302.45729684210522</v>
      </c>
      <c r="D32" s="2">
        <v>392.91141221052629</v>
      </c>
      <c r="E32" s="2">
        <v>298.36784842105266</v>
      </c>
      <c r="F32" s="2">
        <v>152.22052042105264</v>
      </c>
      <c r="G32" s="2">
        <v>77.52399157894736</v>
      </c>
      <c r="H32" s="2">
        <v>72.467636210526322</v>
      </c>
      <c r="I32" s="2">
        <v>64.454991157894739</v>
      </c>
      <c r="J32" s="2">
        <v>78.6167242105263</v>
      </c>
      <c r="K32" s="2">
        <v>152.62791915789472</v>
      </c>
      <c r="L32" s="2">
        <v>240.03557052631578</v>
      </c>
      <c r="M32" s="2">
        <v>189.66878147368422</v>
      </c>
      <c r="N32" s="2"/>
    </row>
    <row r="33" spans="1:14">
      <c r="A33">
        <v>1926</v>
      </c>
      <c r="B33" s="2">
        <v>118.96043115789473</v>
      </c>
      <c r="C33" s="2">
        <v>82.054170947368419</v>
      </c>
      <c r="D33" s="2">
        <v>190.21855831578944</v>
      </c>
      <c r="E33" s="2">
        <v>571.02305684210523</v>
      </c>
      <c r="F33" s="2">
        <v>298.47807663157897</v>
      </c>
      <c r="G33" s="2">
        <v>118.03968</v>
      </c>
      <c r="H33" s="2">
        <v>65.599654736842112</v>
      </c>
      <c r="I33" s="2">
        <v>64.481775157894731</v>
      </c>
      <c r="J33" s="2">
        <v>71.041263157894733</v>
      </c>
      <c r="K33" s="2">
        <v>151.84836378947369</v>
      </c>
      <c r="L33" s="2">
        <v>317.0943663157895</v>
      </c>
      <c r="M33" s="2">
        <v>158.60920926315791</v>
      </c>
      <c r="N33" s="2"/>
    </row>
    <row r="34" spans="1:14">
      <c r="A34">
        <v>1927</v>
      </c>
      <c r="B34" s="2">
        <v>134.18079157894738</v>
      </c>
      <c r="C34" s="2">
        <v>144.45679831578948</v>
      </c>
      <c r="D34" s="2">
        <v>412.51589052631579</v>
      </c>
      <c r="E34" s="2">
        <v>207.12535578947367</v>
      </c>
      <c r="F34" s="2">
        <v>238.02235957894737</v>
      </c>
      <c r="G34" s="2">
        <v>97.843907368421071</v>
      </c>
      <c r="H34" s="2">
        <v>73.687013052631585</v>
      </c>
      <c r="I34" s="2">
        <v>54.721121684210523</v>
      </c>
      <c r="J34" s="2">
        <v>53.717153684210523</v>
      </c>
      <c r="K34" s="2">
        <v>114.08856252631578</v>
      </c>
      <c r="L34" s="2">
        <v>343.41817263157901</v>
      </c>
      <c r="M34" s="2">
        <v>458.46031831578949</v>
      </c>
      <c r="N34" s="2"/>
    </row>
    <row r="35" spans="1:14">
      <c r="A35">
        <v>1928</v>
      </c>
      <c r="B35" s="2">
        <v>274.19062736842108</v>
      </c>
      <c r="C35" s="2">
        <v>173.66709221052631</v>
      </c>
      <c r="D35" s="2">
        <v>313.28821894736848</v>
      </c>
      <c r="E35" s="2">
        <v>493.9301557894737</v>
      </c>
      <c r="F35" s="2">
        <v>219.43426357894734</v>
      </c>
      <c r="G35" s="2">
        <v>158.80774736842105</v>
      </c>
      <c r="H35" s="2">
        <v>100.22854736842105</v>
      </c>
      <c r="I35" s="2">
        <v>101.5437827368421</v>
      </c>
      <c r="J35" s="2">
        <v>75.616825263157878</v>
      </c>
      <c r="K35" s="2">
        <v>133.20951915789473</v>
      </c>
      <c r="L35" s="2">
        <v>166.53463578947367</v>
      </c>
      <c r="M35" s="2">
        <v>213.03711663157895</v>
      </c>
      <c r="N35" s="2"/>
    </row>
    <row r="36" spans="1:14">
      <c r="A36">
        <v>1929</v>
      </c>
      <c r="B36" s="2">
        <v>254.99072842105264</v>
      </c>
      <c r="C36" s="2">
        <v>101.81139536842106</v>
      </c>
      <c r="D36" s="2">
        <v>440.69829726315783</v>
      </c>
      <c r="E36" s="2">
        <v>448.90984421052627</v>
      </c>
      <c r="F36" s="2">
        <v>362.12390905263157</v>
      </c>
      <c r="G36" s="2">
        <v>101.04707368421053</v>
      </c>
      <c r="H36" s="2">
        <v>87.821916631578944</v>
      </c>
      <c r="I36" s="2">
        <v>76.217396210526317</v>
      </c>
      <c r="J36" s="2">
        <v>62.288488421052634</v>
      </c>
      <c r="K36" s="2">
        <v>110.02021389473686</v>
      </c>
      <c r="L36" s="2">
        <v>131.34891789473684</v>
      </c>
      <c r="M36" s="2">
        <v>148.74705852631578</v>
      </c>
      <c r="N36" s="2"/>
    </row>
    <row r="37" spans="1:14">
      <c r="A37">
        <v>1930</v>
      </c>
      <c r="B37" s="2">
        <v>412.02954947368414</v>
      </c>
      <c r="C37" s="2">
        <v>200.85089684210527</v>
      </c>
      <c r="D37" s="2">
        <v>351.71480084210521</v>
      </c>
      <c r="E37" s="2">
        <v>383.06622315789468</v>
      </c>
      <c r="F37" s="2">
        <v>182.45542736842103</v>
      </c>
      <c r="G37" s="2">
        <v>116.92375578947369</v>
      </c>
      <c r="H37" s="2">
        <v>78.52082021052631</v>
      </c>
      <c r="I37" s="2">
        <v>52.772938105263158</v>
      </c>
      <c r="J37" s="2">
        <v>49.69409684210526</v>
      </c>
      <c r="K37" s="2">
        <v>52.289416421052628</v>
      </c>
      <c r="L37" s="2">
        <v>47.421322105263165</v>
      </c>
      <c r="M37" s="2">
        <v>60.13008</v>
      </c>
      <c r="N37" s="2"/>
    </row>
    <row r="38" spans="1:14">
      <c r="A38">
        <v>1931</v>
      </c>
      <c r="B38" s="2">
        <v>46.68874105263157</v>
      </c>
      <c r="C38" s="2">
        <v>50.729350736842107</v>
      </c>
      <c r="D38" s="2">
        <v>153.73875031578947</v>
      </c>
      <c r="E38" s="2">
        <v>315.0848842105263</v>
      </c>
      <c r="F38" s="2">
        <v>226.83933473684212</v>
      </c>
      <c r="G38" s="2">
        <v>95.678905263157901</v>
      </c>
      <c r="H38" s="2">
        <v>74.921896421052637</v>
      </c>
      <c r="I38" s="2">
        <v>51.677613473684204</v>
      </c>
      <c r="J38" s="2">
        <v>67.199646315789479</v>
      </c>
      <c r="K38" s="2">
        <v>75.17422989473684</v>
      </c>
      <c r="L38" s="2">
        <v>128.20168421052631</v>
      </c>
      <c r="M38" s="2">
        <v>178.2531587368421</v>
      </c>
      <c r="N38" s="2"/>
    </row>
    <row r="39" spans="1:14">
      <c r="A39">
        <v>1932</v>
      </c>
      <c r="B39" s="2">
        <v>311.83765389473683</v>
      </c>
      <c r="C39" s="2">
        <v>220.86072757894735</v>
      </c>
      <c r="D39" s="2">
        <v>157.46031663157893</v>
      </c>
      <c r="E39" s="2">
        <v>541.41286736842108</v>
      </c>
      <c r="F39" s="2">
        <v>227.88673010526315</v>
      </c>
      <c r="G39" s="2">
        <v>72.968892631578953</v>
      </c>
      <c r="H39" s="2">
        <v>97.216052210526314</v>
      </c>
      <c r="I39" s="2">
        <v>65.732165052631572</v>
      </c>
      <c r="J39" s="2">
        <v>53.005035789473688</v>
      </c>
      <c r="K39" s="2">
        <v>164.71173221052632</v>
      </c>
      <c r="L39" s="2">
        <v>214.71173052631582</v>
      </c>
      <c r="M39" s="2">
        <v>156.47635705263158</v>
      </c>
      <c r="N39" s="2"/>
    </row>
    <row r="40" spans="1:14">
      <c r="A40">
        <v>1933</v>
      </c>
      <c r="B40" s="2">
        <v>186.91989726315791</v>
      </c>
      <c r="C40" s="2">
        <v>106.20033347368422</v>
      </c>
      <c r="D40" s="2">
        <v>210.99730357894737</v>
      </c>
      <c r="E40" s="2">
        <v>483.4516547368421</v>
      </c>
      <c r="F40" s="2">
        <v>200.34854905263157</v>
      </c>
      <c r="G40" s="2">
        <v>85.284985263157893</v>
      </c>
      <c r="H40" s="2">
        <v>46.752176842105264</v>
      </c>
      <c r="I40" s="2">
        <v>44.57985347368421</v>
      </c>
      <c r="J40" s="2">
        <v>41.046366315789477</v>
      </c>
      <c r="K40" s="2">
        <v>48.652431157894739</v>
      </c>
      <c r="L40" s="2">
        <v>58.09217684210526</v>
      </c>
      <c r="M40" s="2">
        <v>112.87623410526315</v>
      </c>
      <c r="N40" s="2"/>
    </row>
    <row r="41" spans="1:14">
      <c r="A41">
        <v>1934</v>
      </c>
      <c r="B41" s="2">
        <v>140.56807073684212</v>
      </c>
      <c r="C41" s="2">
        <v>61.805466947368437</v>
      </c>
      <c r="D41" s="2">
        <v>190.31018778947367</v>
      </c>
      <c r="E41" s="2">
        <v>345.60090947368428</v>
      </c>
      <c r="F41" s="2">
        <v>100.74167242105263</v>
      </c>
      <c r="G41" s="2">
        <v>54.295578947368419</v>
      </c>
      <c r="H41" s="2">
        <v>36.461482105263158</v>
      </c>
      <c r="I41" s="2">
        <v>28.310687999999999</v>
      </c>
      <c r="J41" s="2">
        <v>31.782012631578947</v>
      </c>
      <c r="K41" s="2">
        <v>43.559242105263159</v>
      </c>
      <c r="L41" s="2">
        <v>69.959444210526328</v>
      </c>
      <c r="M41" s="2">
        <v>95.100116210526309</v>
      </c>
      <c r="N41" s="2"/>
    </row>
    <row r="42" spans="1:14">
      <c r="A42">
        <v>1935</v>
      </c>
      <c r="B42" s="2">
        <v>179.22161178947366</v>
      </c>
      <c r="C42" s="2">
        <v>107.81355789473685</v>
      </c>
      <c r="D42" s="2">
        <v>241.74674526315789</v>
      </c>
      <c r="E42" s="2">
        <v>232.41509052631579</v>
      </c>
      <c r="F42" s="2">
        <v>217.18722694736843</v>
      </c>
      <c r="G42" s="2">
        <v>121.91540210526315</v>
      </c>
      <c r="H42" s="2">
        <v>170.40967578947368</v>
      </c>
      <c r="I42" s="2">
        <v>80.639575578947358</v>
      </c>
      <c r="J42" s="2">
        <v>58.751090526315792</v>
      </c>
      <c r="K42" s="2">
        <v>59.941182315789476</v>
      </c>
      <c r="L42" s="2">
        <v>103.60769684210527</v>
      </c>
      <c r="M42" s="2">
        <v>129.24125810526314</v>
      </c>
      <c r="N42" s="2"/>
    </row>
    <row r="43" spans="1:14">
      <c r="A43">
        <v>1936</v>
      </c>
      <c r="B43" s="2">
        <v>109.43660463157896</v>
      </c>
      <c r="C43" s="2">
        <v>94.731461052631587</v>
      </c>
      <c r="D43" s="2">
        <v>545.85651031578948</v>
      </c>
      <c r="E43" s="2">
        <v>425.72917894736844</v>
      </c>
      <c r="F43" s="2">
        <v>178.82408084210527</v>
      </c>
      <c r="G43" s="2">
        <v>65.267924210526317</v>
      </c>
      <c r="H43" s="2">
        <v>39.254066526315789</v>
      </c>
      <c r="I43" s="2">
        <v>32.424146526315788</v>
      </c>
      <c r="J43" s="2">
        <v>46.859267368421058</v>
      </c>
      <c r="K43" s="2">
        <v>95.394740210526322</v>
      </c>
      <c r="L43" s="2">
        <v>135.23555368421052</v>
      </c>
      <c r="M43" s="2">
        <v>124.96568589473684</v>
      </c>
      <c r="N43" s="2"/>
    </row>
    <row r="44" spans="1:14">
      <c r="A44">
        <v>1937</v>
      </c>
      <c r="B44" s="2">
        <v>320.32254315789476</v>
      </c>
      <c r="C44" s="2">
        <v>185.85822315789474</v>
      </c>
      <c r="D44" s="2">
        <v>137.82905431578948</v>
      </c>
      <c r="E44" s="2">
        <v>371.87151157894732</v>
      </c>
      <c r="F44" s="2">
        <v>268.59277136842104</v>
      </c>
      <c r="G44" s="2">
        <v>125.01761684210527</v>
      </c>
      <c r="H44" s="2">
        <v>71.356805052631586</v>
      </c>
      <c r="I44" s="2">
        <v>63.975698526315789</v>
      </c>
      <c r="J44" s="2">
        <v>48.012025263157902</v>
      </c>
      <c r="K44" s="2">
        <v>75.357488842105269</v>
      </c>
      <c r="L44" s="2">
        <v>158.97281684210523</v>
      </c>
      <c r="M44" s="2">
        <v>148.32697263157894</v>
      </c>
      <c r="N44" s="2"/>
    </row>
    <row r="45" spans="1:14">
      <c r="A45">
        <v>1938</v>
      </c>
      <c r="B45" s="2">
        <v>131.20776757894737</v>
      </c>
      <c r="C45" s="2">
        <v>276.31211115789472</v>
      </c>
      <c r="D45" s="2">
        <v>360.70576673684212</v>
      </c>
      <c r="E45" s="2">
        <v>249.60141473684212</v>
      </c>
      <c r="F45" s="2">
        <v>121.12993515789474</v>
      </c>
      <c r="G45" s="2">
        <v>67.424741052631575</v>
      </c>
      <c r="H45" s="2">
        <v>60.003208421052634</v>
      </c>
      <c r="I45" s="2">
        <v>58.865593263157898</v>
      </c>
      <c r="J45" s="2">
        <v>104.81502315789474</v>
      </c>
      <c r="K45" s="2">
        <v>78.448926315789478</v>
      </c>
      <c r="L45" s="2">
        <v>88.230315789473678</v>
      </c>
      <c r="M45" s="2">
        <v>126.83492715789474</v>
      </c>
      <c r="N45" s="2"/>
    </row>
    <row r="46" spans="1:14">
      <c r="A46">
        <v>1939</v>
      </c>
      <c r="B46" s="2">
        <v>113.33720084210526</v>
      </c>
      <c r="C46" s="2">
        <v>135.96795284210523</v>
      </c>
      <c r="D46" s="2">
        <v>292.61097094736834</v>
      </c>
      <c r="E46" s="2">
        <v>391.13007157894731</v>
      </c>
      <c r="F46" s="2">
        <v>155.36552589473686</v>
      </c>
      <c r="G46" s="2">
        <v>67.758972631578942</v>
      </c>
      <c r="H46" s="2">
        <v>45.582138947368421</v>
      </c>
      <c r="I46" s="2">
        <v>37.095840000000003</v>
      </c>
      <c r="J46" s="2">
        <v>33.91563789473684</v>
      </c>
      <c r="K46" s="2">
        <v>43.01651368421053</v>
      </c>
      <c r="L46" s="2">
        <v>56.551983157894739</v>
      </c>
      <c r="M46" s="2">
        <v>86.221925052631576</v>
      </c>
      <c r="N46" s="2"/>
    </row>
    <row r="47" spans="1:14">
      <c r="A47">
        <v>1940</v>
      </c>
      <c r="B47" s="2">
        <v>68.702369684210524</v>
      </c>
      <c r="C47" s="2">
        <v>66.784789894736846</v>
      </c>
      <c r="D47" s="2">
        <v>94.938002526315785</v>
      </c>
      <c r="E47" s="2">
        <v>596.9075873684211</v>
      </c>
      <c r="F47" s="2">
        <v>247.93948800000001</v>
      </c>
      <c r="G47" s="2">
        <v>133.24789894736841</v>
      </c>
      <c r="H47" s="2">
        <v>91.96497852631579</v>
      </c>
      <c r="I47" s="2">
        <v>46.676053894736839</v>
      </c>
      <c r="J47" s="2">
        <v>40.912673684210525</v>
      </c>
      <c r="K47" s="2">
        <v>43.917301894736845</v>
      </c>
      <c r="L47" s="2">
        <v>81.85535999999999</v>
      </c>
      <c r="M47" s="2">
        <v>165.31507705263158</v>
      </c>
      <c r="N47" s="2"/>
    </row>
    <row r="48" spans="1:14">
      <c r="A48">
        <v>1941</v>
      </c>
      <c r="B48" s="2">
        <v>187.25681178947366</v>
      </c>
      <c r="C48" s="2">
        <v>113.78134231578947</v>
      </c>
      <c r="D48" s="2">
        <v>132.31859873684209</v>
      </c>
      <c r="E48" s="2">
        <v>339.30234947368427</v>
      </c>
      <c r="F48" s="2">
        <v>72.476094315789467</v>
      </c>
      <c r="G48" s="2">
        <v>42.08862315789473</v>
      </c>
      <c r="H48" s="2">
        <v>39.627632842105264</v>
      </c>
      <c r="I48" s="2">
        <v>37.864117894736843</v>
      </c>
      <c r="J48" s="2">
        <v>61.772816842105264</v>
      </c>
      <c r="K48" s="2">
        <v>58.673876210526331</v>
      </c>
      <c r="L48" s="2">
        <v>91.299789473684214</v>
      </c>
      <c r="M48" s="2">
        <v>118.88289852631578</v>
      </c>
      <c r="N48" s="2"/>
    </row>
    <row r="49" spans="1:14">
      <c r="A49">
        <v>1942</v>
      </c>
      <c r="B49" s="2">
        <v>110.42479326315789</v>
      </c>
      <c r="C49" s="2">
        <v>81.050839578947375</v>
      </c>
      <c r="D49" s="2">
        <v>392.34753852631582</v>
      </c>
      <c r="E49" s="2">
        <v>346.84506947368419</v>
      </c>
      <c r="F49" s="2">
        <v>136.22201431578947</v>
      </c>
      <c r="G49" s="2">
        <v>87.591865263157914</v>
      </c>
      <c r="H49" s="2">
        <v>56.030718315789478</v>
      </c>
      <c r="I49" s="2">
        <v>53.178927157894734</v>
      </c>
      <c r="J49" s="2">
        <v>70.189995789473684</v>
      </c>
      <c r="K49" s="2">
        <v>89.892742736842095</v>
      </c>
      <c r="L49" s="2">
        <v>166.72562526315792</v>
      </c>
      <c r="M49" s="2">
        <v>158.75299705263157</v>
      </c>
      <c r="N49" s="2"/>
    </row>
    <row r="50" spans="1:14">
      <c r="A50">
        <v>1943</v>
      </c>
      <c r="B50" s="2">
        <v>266.86026947368418</v>
      </c>
      <c r="C50" s="2">
        <v>212.02632757894739</v>
      </c>
      <c r="D50" s="2">
        <v>359.3989894736842</v>
      </c>
      <c r="E50" s="2">
        <v>322.45434947368426</v>
      </c>
      <c r="F50" s="2">
        <v>522.98156463157898</v>
      </c>
      <c r="G50" s="2">
        <v>195.58686315789473</v>
      </c>
      <c r="H50" s="2">
        <v>74.366480842105247</v>
      </c>
      <c r="I50" s="2">
        <v>68.512062315789478</v>
      </c>
      <c r="J50" s="2">
        <v>57.57786947368421</v>
      </c>
      <c r="K50" s="2">
        <v>69.197168842105256</v>
      </c>
      <c r="L50" s="2">
        <v>149.54202947368421</v>
      </c>
      <c r="M50" s="2">
        <v>101.11805810526315</v>
      </c>
      <c r="N50" s="2"/>
    </row>
    <row r="51" spans="1:14">
      <c r="A51">
        <v>1944</v>
      </c>
      <c r="B51" s="2">
        <v>94.128843789473677</v>
      </c>
      <c r="C51" s="2">
        <v>101.52163705263158</v>
      </c>
      <c r="D51" s="2">
        <v>198.05781221052632</v>
      </c>
      <c r="E51" s="2">
        <v>351.0918568421053</v>
      </c>
      <c r="F51" s="2">
        <v>249.19410694736843</v>
      </c>
      <c r="G51" s="2">
        <v>103.73320421052631</v>
      </c>
      <c r="H51" s="2">
        <v>66.286170947368433</v>
      </c>
      <c r="I51" s="2">
        <v>41.5152</v>
      </c>
      <c r="J51" s="2">
        <v>39.439326315789472</v>
      </c>
      <c r="K51" s="2">
        <v>44.128754526315788</v>
      </c>
      <c r="L51" s="2">
        <v>46.931570526315781</v>
      </c>
      <c r="M51" s="2">
        <v>81.8941945263158</v>
      </c>
      <c r="N51" s="2"/>
    </row>
    <row r="52" spans="1:14">
      <c r="A52">
        <v>1945</v>
      </c>
      <c r="B52" s="2">
        <v>100.68528505263158</v>
      </c>
      <c r="C52" s="2">
        <v>134.28979200000001</v>
      </c>
      <c r="D52" s="2">
        <v>541.50622484210521</v>
      </c>
      <c r="E52" s="2">
        <v>258.46332631578946</v>
      </c>
      <c r="F52" s="2">
        <v>294.62681936842102</v>
      </c>
      <c r="G52" s="2">
        <v>146.55031578947367</v>
      </c>
      <c r="H52" s="2">
        <v>100.9164732631579</v>
      </c>
      <c r="I52" s="2">
        <v>54.681650526315792</v>
      </c>
      <c r="J52" s="2">
        <v>93.126467368421046</v>
      </c>
      <c r="K52" s="2">
        <v>251.48343410526317</v>
      </c>
      <c r="L52" s="2">
        <v>199.57854315789476</v>
      </c>
      <c r="M52" s="2">
        <v>229.9772917894737</v>
      </c>
      <c r="N52" s="2"/>
    </row>
    <row r="53" spans="1:14">
      <c r="A53">
        <v>1946</v>
      </c>
      <c r="B53" s="2">
        <v>237.50218610526315</v>
      </c>
      <c r="C53" s="2">
        <v>130.26628042105264</v>
      </c>
      <c r="D53" s="2">
        <v>357.36199578947367</v>
      </c>
      <c r="E53" s="2">
        <v>106.31565473684212</v>
      </c>
      <c r="F53" s="2">
        <v>123.04992505263158</v>
      </c>
      <c r="G53" s="2">
        <v>107.60619789473682</v>
      </c>
      <c r="H53" s="2">
        <v>58.494846315789474</v>
      </c>
      <c r="I53" s="2">
        <v>45.86830484210526</v>
      </c>
      <c r="J53" s="2">
        <v>38.409347368421052</v>
      </c>
      <c r="K53" s="2">
        <v>86.952141473684222</v>
      </c>
      <c r="L53" s="2">
        <v>125.37231157894738</v>
      </c>
      <c r="M53" s="2">
        <v>146.4126214736842</v>
      </c>
      <c r="N53" s="2"/>
    </row>
    <row r="54" spans="1:14">
      <c r="A54">
        <v>1947</v>
      </c>
      <c r="B54" s="2">
        <v>222.96834189473685</v>
      </c>
      <c r="C54" s="2">
        <v>188.85930442105263</v>
      </c>
      <c r="D54" s="2">
        <v>289.11213473684211</v>
      </c>
      <c r="E54" s="2">
        <v>550.42893473684205</v>
      </c>
      <c r="F54" s="2">
        <v>346.97826189473682</v>
      </c>
      <c r="G54" s="2">
        <v>317.55819789473691</v>
      </c>
      <c r="H54" s="2">
        <v>136.64069052631578</v>
      </c>
      <c r="I54" s="2">
        <v>81.180894315789473</v>
      </c>
      <c r="J54" s="2">
        <v>52.713094736842102</v>
      </c>
      <c r="K54" s="2">
        <v>41.712555789473683</v>
      </c>
      <c r="L54" s="2">
        <v>67.8244547368421</v>
      </c>
      <c r="M54" s="2">
        <v>113.86583242105263</v>
      </c>
      <c r="N54" s="2"/>
    </row>
    <row r="55" spans="1:14">
      <c r="A55">
        <v>1948</v>
      </c>
      <c r="B55" s="2">
        <v>68.934967578947365</v>
      </c>
      <c r="C55" s="2">
        <v>143.78583410526315</v>
      </c>
      <c r="D55" s="2">
        <v>438.86852715789468</v>
      </c>
      <c r="E55" s="2">
        <v>273.06447157894735</v>
      </c>
      <c r="F55" s="2">
        <v>201.13092378947368</v>
      </c>
      <c r="G55" s="2">
        <v>95.071831578947368</v>
      </c>
      <c r="H55" s="2">
        <v>58.601982315789471</v>
      </c>
      <c r="I55" s="2">
        <v>50.555504842105265</v>
      </c>
      <c r="J55" s="2">
        <v>36.979654736842107</v>
      </c>
      <c r="K55" s="2">
        <v>47.275169684210525</v>
      </c>
      <c r="L55" s="2">
        <v>87.868799999999993</v>
      </c>
      <c r="M55" s="2">
        <v>86.826679578947349</v>
      </c>
      <c r="N55" s="2"/>
    </row>
    <row r="56" spans="1:14">
      <c r="A56">
        <v>1949</v>
      </c>
      <c r="B56" s="2">
        <v>211.18056252631578</v>
      </c>
      <c r="C56" s="2">
        <v>243.54977684210527</v>
      </c>
      <c r="D56" s="2">
        <v>249.251904</v>
      </c>
      <c r="E56" s="2">
        <v>237.43402105263158</v>
      </c>
      <c r="F56" s="2">
        <v>103.49619536842104</v>
      </c>
      <c r="G56" s="2">
        <v>41.425616842105271</v>
      </c>
      <c r="H56" s="2">
        <v>32.909077894736839</v>
      </c>
      <c r="I56" s="2">
        <v>33.289692631578944</v>
      </c>
      <c r="J56" s="2">
        <v>48.226206315789469</v>
      </c>
      <c r="K56" s="2">
        <v>52.189328842105269</v>
      </c>
      <c r="L56" s="2">
        <v>62.066122105263155</v>
      </c>
      <c r="M56" s="2">
        <v>153.55408168421053</v>
      </c>
      <c r="N56" s="2"/>
    </row>
    <row r="57" spans="1:14">
      <c r="A57">
        <v>1950</v>
      </c>
      <c r="B57" s="2">
        <v>227.04796800000005</v>
      </c>
      <c r="C57" s="2">
        <v>121.0644075789474</v>
      </c>
      <c r="D57" s="2">
        <v>296.0153583157894</v>
      </c>
      <c r="E57" s="2">
        <v>416.72675368421051</v>
      </c>
      <c r="F57" s="2">
        <v>122.26473094736842</v>
      </c>
      <c r="G57" s="2">
        <v>79.028715789473679</v>
      </c>
      <c r="H57" s="2">
        <v>49.385466947368421</v>
      </c>
      <c r="I57" s="2">
        <v>39.48666442105263</v>
      </c>
      <c r="J57" s="2">
        <v>56.617465263157882</v>
      </c>
      <c r="K57" s="2">
        <v>68.141315368421047</v>
      </c>
      <c r="L57" s="2">
        <v>148.91040000000001</v>
      </c>
      <c r="M57" s="2">
        <v>220.99337431578948</v>
      </c>
      <c r="N57" s="2"/>
    </row>
    <row r="58" spans="1:14">
      <c r="A58">
        <v>1951</v>
      </c>
      <c r="B58" s="2">
        <v>243.42708884210526</v>
      </c>
      <c r="C58" s="2">
        <v>230.68727242105263</v>
      </c>
      <c r="D58" s="2">
        <v>360.27158400000002</v>
      </c>
      <c r="E58" s="2">
        <v>436.62649263157891</v>
      </c>
      <c r="F58" s="2">
        <v>134.75735242105264</v>
      </c>
      <c r="G58" s="2">
        <v>71.836597894736855</v>
      </c>
      <c r="H58" s="2">
        <v>97.00882863157895</v>
      </c>
      <c r="I58" s="2">
        <v>47.214553263157896</v>
      </c>
      <c r="J58" s="2">
        <v>50.288892631578946</v>
      </c>
      <c r="K58" s="2">
        <v>52.937871157894733</v>
      </c>
      <c r="L58" s="2">
        <v>127.19080421052631</v>
      </c>
      <c r="M58" s="2">
        <v>154.11090694736842</v>
      </c>
      <c r="N58" s="2"/>
    </row>
    <row r="59" spans="1:14">
      <c r="A59">
        <v>1952</v>
      </c>
      <c r="B59" s="2">
        <v>235.19594273684211</v>
      </c>
      <c r="C59" s="2">
        <v>196.413984</v>
      </c>
      <c r="D59" s="2">
        <v>302.60422231578946</v>
      </c>
      <c r="E59" s="2">
        <v>333.7541052631579</v>
      </c>
      <c r="F59" s="2">
        <v>155.55301389473684</v>
      </c>
      <c r="G59" s="2">
        <v>78.260665263157875</v>
      </c>
      <c r="H59" s="2">
        <v>55.695213473684205</v>
      </c>
      <c r="I59" s="2">
        <v>39.482435368421051</v>
      </c>
      <c r="J59" s="2">
        <v>40.712134736842103</v>
      </c>
      <c r="K59" s="2">
        <v>56.450804210526307</v>
      </c>
      <c r="L59" s="2">
        <v>66.293810526315795</v>
      </c>
      <c r="M59" s="2">
        <v>146.87781726315791</v>
      </c>
      <c r="N59" s="2"/>
    </row>
    <row r="60" spans="1:14">
      <c r="A60">
        <v>1953</v>
      </c>
      <c r="B60" s="2">
        <v>132.92335326315791</v>
      </c>
      <c r="C60" s="2">
        <v>137.4805894736842</v>
      </c>
      <c r="D60" s="2">
        <v>262.38311242105266</v>
      </c>
      <c r="E60" s="2">
        <v>183.95969684210527</v>
      </c>
      <c r="F60" s="2">
        <v>227.72179705263159</v>
      </c>
      <c r="G60" s="2">
        <v>71.966197894736837</v>
      </c>
      <c r="H60" s="2">
        <v>46.556230736842103</v>
      </c>
      <c r="I60" s="2">
        <v>55.359708631578947</v>
      </c>
      <c r="J60" s="2">
        <v>45.832016842105254</v>
      </c>
      <c r="K60" s="2">
        <v>42.52171452631579</v>
      </c>
      <c r="L60" s="2">
        <v>50.925978947368421</v>
      </c>
      <c r="M60" s="2">
        <v>113.44856589473684</v>
      </c>
      <c r="N60" s="2"/>
    </row>
    <row r="61" spans="1:14">
      <c r="A61">
        <v>1954</v>
      </c>
      <c r="B61" s="2">
        <v>86.698398315789476</v>
      </c>
      <c r="C61" s="2">
        <v>257.05018610526315</v>
      </c>
      <c r="D61" s="2">
        <v>291.52692378947376</v>
      </c>
      <c r="E61" s="2">
        <v>380.14408421052633</v>
      </c>
      <c r="F61" s="2">
        <v>209.69052631578947</v>
      </c>
      <c r="G61" s="2">
        <v>80.266054736842094</v>
      </c>
      <c r="H61" s="2">
        <v>41.846475789473686</v>
      </c>
      <c r="I61" s="2">
        <v>36.124567578947371</v>
      </c>
      <c r="J61" s="2">
        <v>55.494720000000008</v>
      </c>
      <c r="K61" s="2">
        <v>102.51364547368422</v>
      </c>
      <c r="L61" s="2">
        <v>122.42698105263158</v>
      </c>
      <c r="M61" s="2">
        <v>181.86336</v>
      </c>
      <c r="N61" s="2"/>
    </row>
    <row r="62" spans="1:14">
      <c r="A62">
        <v>1955</v>
      </c>
      <c r="B62" s="2">
        <v>162.59015747368423</v>
      </c>
      <c r="C62" s="2">
        <v>104.81502315789474</v>
      </c>
      <c r="D62" s="2">
        <v>423.58614063157893</v>
      </c>
      <c r="E62" s="2">
        <v>343.22309052631573</v>
      </c>
      <c r="F62" s="2">
        <v>87.198836210526323</v>
      </c>
      <c r="G62" s="2">
        <v>58.827486315789471</v>
      </c>
      <c r="H62" s="2">
        <v>33.083878736842102</v>
      </c>
      <c r="I62" s="2">
        <v>33.636474947368427</v>
      </c>
      <c r="J62" s="2">
        <v>30.447814736842105</v>
      </c>
      <c r="K62" s="2">
        <v>146.34213726315789</v>
      </c>
      <c r="L62" s="2">
        <v>177.74026105263158</v>
      </c>
      <c r="M62" s="2">
        <v>128.99879242105263</v>
      </c>
      <c r="N62" s="2"/>
    </row>
    <row r="63" spans="1:14">
      <c r="A63">
        <v>1956</v>
      </c>
      <c r="B63" s="2">
        <v>83.325023999999999</v>
      </c>
      <c r="C63" s="2">
        <v>110.61169010526315</v>
      </c>
      <c r="D63" s="2">
        <v>335.44281599999999</v>
      </c>
      <c r="E63" s="2">
        <v>481.58405052631576</v>
      </c>
      <c r="F63" s="2">
        <v>309.73299536842103</v>
      </c>
      <c r="G63" s="2">
        <v>123.44058947368421</v>
      </c>
      <c r="H63" s="2">
        <v>59.06717810526316</v>
      </c>
      <c r="I63" s="2">
        <v>50.578059789473684</v>
      </c>
      <c r="J63" s="2">
        <v>82.057263157894738</v>
      </c>
      <c r="K63" s="2">
        <v>53.873901473684214</v>
      </c>
      <c r="L63" s="2">
        <v>63.828682105263155</v>
      </c>
      <c r="M63" s="2">
        <v>157.46172631578946</v>
      </c>
      <c r="N63" s="2"/>
    </row>
    <row r="64" spans="1:14">
      <c r="A64">
        <v>1957</v>
      </c>
      <c r="B64" s="2">
        <v>169.75135326315788</v>
      </c>
      <c r="C64" s="2">
        <v>138.44062989473684</v>
      </c>
      <c r="D64" s="2">
        <v>221.70949389473685</v>
      </c>
      <c r="E64" s="2">
        <v>221.62418526315787</v>
      </c>
      <c r="F64" s="2">
        <v>147.45860715789473</v>
      </c>
      <c r="G64" s="2">
        <v>78.930492631578957</v>
      </c>
      <c r="H64" s="2">
        <v>68.957522526315785</v>
      </c>
      <c r="I64" s="2">
        <v>43.629726315789476</v>
      </c>
      <c r="J64" s="2">
        <v>43.665650526315787</v>
      </c>
      <c r="K64" s="2">
        <v>37.632929684210524</v>
      </c>
      <c r="L64" s="2">
        <v>63.434425263157898</v>
      </c>
      <c r="M64" s="2">
        <v>167.16035368421049</v>
      </c>
      <c r="N64" s="2"/>
    </row>
    <row r="65" spans="1:14">
      <c r="A65">
        <v>1958</v>
      </c>
      <c r="B65" s="2">
        <v>93.866642526315786</v>
      </c>
      <c r="C65" s="2">
        <v>71.281091368421059</v>
      </c>
      <c r="D65" s="2">
        <v>251.49048252631579</v>
      </c>
      <c r="E65" s="2">
        <v>299.15909052631577</v>
      </c>
      <c r="F65" s="2">
        <v>141.12066694736842</v>
      </c>
      <c r="G65" s="2">
        <v>108.53795368421052</v>
      </c>
      <c r="H65" s="2">
        <v>64.791905684210519</v>
      </c>
      <c r="I65" s="2">
        <v>51.075678315789474</v>
      </c>
      <c r="J65" s="2">
        <v>90.91781052631579</v>
      </c>
      <c r="K65" s="2">
        <v>92.025594947368404</v>
      </c>
      <c r="L65" s="2">
        <v>115.72734315789474</v>
      </c>
      <c r="M65" s="2">
        <v>112.81984673684212</v>
      </c>
      <c r="N65" s="2"/>
    </row>
    <row r="66" spans="1:14">
      <c r="A66">
        <v>1959</v>
      </c>
      <c r="B66" s="2">
        <v>160.42770189473686</v>
      </c>
      <c r="C66" s="2">
        <v>155.56474610526314</v>
      </c>
      <c r="D66" s="2">
        <v>292.49678652631576</v>
      </c>
      <c r="E66" s="2">
        <v>467.52858947368424</v>
      </c>
      <c r="F66" s="2">
        <v>125.11088336842106</v>
      </c>
      <c r="G66" s="2">
        <v>48.683216842105267</v>
      </c>
      <c r="H66" s="2">
        <v>48.070231578947372</v>
      </c>
      <c r="I66" s="2">
        <v>38.079799578947366</v>
      </c>
      <c r="J66" s="2">
        <v>37.600370526315793</v>
      </c>
      <c r="K66" s="2">
        <v>90.098556631578944</v>
      </c>
      <c r="L66" s="2">
        <v>145.95142736842104</v>
      </c>
      <c r="M66" s="2">
        <v>258.58824252631575</v>
      </c>
      <c r="N66" s="2"/>
    </row>
    <row r="67" spans="1:14">
      <c r="A67">
        <v>1960</v>
      </c>
      <c r="B67" s="2">
        <v>175.59590400000002</v>
      </c>
      <c r="C67" s="2">
        <v>213.16062315789478</v>
      </c>
      <c r="D67" s="2">
        <v>175.59590400000002</v>
      </c>
      <c r="E67" s="2">
        <v>561.14344421052635</v>
      </c>
      <c r="F67" s="2">
        <v>209.66515200000001</v>
      </c>
      <c r="G67" s="2">
        <v>123.19776</v>
      </c>
      <c r="H67" s="2">
        <v>48.718686315789476</v>
      </c>
      <c r="I67" s="2">
        <v>35.467654736842107</v>
      </c>
      <c r="J67" s="2">
        <v>28.922627368421047</v>
      </c>
      <c r="K67" s="2">
        <v>37.153637052631581</v>
      </c>
      <c r="L67" s="2">
        <v>55.591578947368419</v>
      </c>
      <c r="M67" s="2">
        <v>46.591472842105262</v>
      </c>
      <c r="N67" s="2"/>
    </row>
    <row r="68" spans="1:14">
      <c r="A68">
        <v>1961</v>
      </c>
      <c r="B68" s="2">
        <v>40.866745263157895</v>
      </c>
      <c r="C68" s="2">
        <v>118.86293557894737</v>
      </c>
      <c r="D68" s="2">
        <v>259.96127494736839</v>
      </c>
      <c r="E68" s="2">
        <v>302.99797894736844</v>
      </c>
      <c r="F68" s="2">
        <v>192.9942265263158</v>
      </c>
      <c r="G68" s="2">
        <v>125.91117473684213</v>
      </c>
      <c r="H68" s="2">
        <v>69.766681263157892</v>
      </c>
      <c r="I68" s="2">
        <v>46.903013052631586</v>
      </c>
      <c r="J68" s="2">
        <v>38.99595789473684</v>
      </c>
      <c r="K68" s="2">
        <v>36.118928842105262</v>
      </c>
      <c r="L68" s="2">
        <v>68.237810526315783</v>
      </c>
      <c r="M68" s="2">
        <v>106.21547621052632</v>
      </c>
      <c r="N68" s="2"/>
    </row>
    <row r="69" spans="1:14">
      <c r="A69">
        <v>1962</v>
      </c>
      <c r="B69" s="2">
        <v>107.47150484210526</v>
      </c>
      <c r="C69" s="2">
        <v>67.80380968421052</v>
      </c>
      <c r="D69" s="2">
        <v>238.00121431578947</v>
      </c>
      <c r="E69" s="2">
        <v>293.89869473684212</v>
      </c>
      <c r="F69" s="2">
        <v>105.20332294736841</v>
      </c>
      <c r="G69" s="2">
        <v>38.603065263157895</v>
      </c>
      <c r="H69" s="2">
        <v>32.500269473684213</v>
      </c>
      <c r="I69" s="2">
        <v>49.94370189473684</v>
      </c>
      <c r="J69" s="2">
        <v>41.126854736842105</v>
      </c>
      <c r="K69" s="2">
        <v>73.118910315789478</v>
      </c>
      <c r="L69" s="2">
        <v>103.7918652631579</v>
      </c>
      <c r="M69" s="2">
        <v>93.543824842105266</v>
      </c>
      <c r="N69" s="2"/>
    </row>
    <row r="70" spans="1:14">
      <c r="A70">
        <v>1963</v>
      </c>
      <c r="B70" s="2">
        <v>58.396168421052629</v>
      </c>
      <c r="C70" s="2">
        <v>47.785566315789474</v>
      </c>
      <c r="D70" s="2">
        <v>277.91924210526315</v>
      </c>
      <c r="E70" s="2">
        <v>346.11248842105266</v>
      </c>
      <c r="F70" s="2">
        <v>152.58280926315791</v>
      </c>
      <c r="G70" s="2">
        <v>55.224606315789465</v>
      </c>
      <c r="H70" s="2">
        <v>33.114891789473681</v>
      </c>
      <c r="I70" s="2">
        <v>40.250713263157891</v>
      </c>
      <c r="J70" s="2">
        <v>31.682425263157903</v>
      </c>
      <c r="K70" s="2">
        <v>30.578869894736844</v>
      </c>
      <c r="L70" s="2">
        <v>49.43216842105263</v>
      </c>
      <c r="M70" s="2">
        <v>93.797567999999998</v>
      </c>
      <c r="N70" s="2"/>
    </row>
    <row r="71" spans="1:14">
      <c r="A71">
        <v>1964</v>
      </c>
      <c r="B71" s="2">
        <v>124.67106189473684</v>
      </c>
      <c r="C71" s="2">
        <v>81.015279157894739</v>
      </c>
      <c r="D71" s="2">
        <v>271.77724799999999</v>
      </c>
      <c r="E71" s="2">
        <v>249.01616842105264</v>
      </c>
      <c r="F71" s="2">
        <v>124.99810863157894</v>
      </c>
      <c r="G71" s="2">
        <v>49.578138947368423</v>
      </c>
      <c r="H71" s="2">
        <v>34.318762105263161</v>
      </c>
      <c r="I71" s="2">
        <v>32.816038736842103</v>
      </c>
      <c r="J71" s="2">
        <v>26.048235789473683</v>
      </c>
      <c r="K71" s="2">
        <v>27.201266526315788</v>
      </c>
      <c r="L71" s="2">
        <v>35.316682105263155</v>
      </c>
      <c r="M71" s="2">
        <v>82.236747789473682</v>
      </c>
      <c r="N71" s="2"/>
    </row>
    <row r="72" spans="1:14">
      <c r="A72">
        <v>1965</v>
      </c>
      <c r="B72" s="2">
        <v>81.973136842105262</v>
      </c>
      <c r="C72" s="2">
        <v>167.34115705263159</v>
      </c>
      <c r="D72" s="2">
        <v>142.37669557894736</v>
      </c>
      <c r="E72" s="2">
        <v>283.74351157894739</v>
      </c>
      <c r="F72" s="2">
        <v>120.66896842105263</v>
      </c>
      <c r="G72" s="2">
        <v>40.012294736842108</v>
      </c>
      <c r="H72" s="2">
        <v>31.610758736842104</v>
      </c>
      <c r="I72" s="2">
        <v>30.447769263157895</v>
      </c>
      <c r="J72" s="2">
        <v>38.255191578947368</v>
      </c>
      <c r="K72" s="2">
        <v>84.014359578947364</v>
      </c>
      <c r="L72" s="2">
        <v>146.98959157894737</v>
      </c>
      <c r="M72" s="2">
        <v>190.65837978947368</v>
      </c>
      <c r="N72" s="2"/>
    </row>
    <row r="73" spans="1:14">
      <c r="A73">
        <v>1966</v>
      </c>
      <c r="B73" s="2">
        <v>139.6193532631579</v>
      </c>
      <c r="C73" s="2">
        <v>150.94534736842104</v>
      </c>
      <c r="D73" s="2">
        <v>317.16626021052627</v>
      </c>
      <c r="E73" s="2">
        <v>177.95717052631579</v>
      </c>
      <c r="F73" s="2">
        <v>120.16289178947369</v>
      </c>
      <c r="G73" s="2">
        <v>65.438450526315791</v>
      </c>
      <c r="H73" s="2">
        <v>28.870332631578947</v>
      </c>
      <c r="I73" s="2">
        <v>31.933576421052631</v>
      </c>
      <c r="J73" s="2">
        <v>37.019216842105266</v>
      </c>
      <c r="K73" s="2">
        <v>36.371262315789473</v>
      </c>
      <c r="L73" s="2">
        <v>71.14494315789473</v>
      </c>
      <c r="M73" s="2">
        <v>195.42734147368421</v>
      </c>
      <c r="N73" s="2"/>
    </row>
    <row r="74" spans="1:14">
      <c r="A74">
        <v>1967</v>
      </c>
      <c r="B74" s="2">
        <v>133.58590484210526</v>
      </c>
      <c r="C74" s="2">
        <v>101.03215831578947</v>
      </c>
      <c r="D74" s="2">
        <v>148.10142315789474</v>
      </c>
      <c r="E74" s="2">
        <v>254.81679157894737</v>
      </c>
      <c r="F74" s="2">
        <v>160.74347115789473</v>
      </c>
      <c r="G74" s="2">
        <v>83.591999999999999</v>
      </c>
      <c r="H74" s="2">
        <v>89.097680842105248</v>
      </c>
      <c r="I74" s="2">
        <v>63.145394526315791</v>
      </c>
      <c r="J74" s="2">
        <v>54.035014736842101</v>
      </c>
      <c r="K74" s="2">
        <v>137.66976</v>
      </c>
      <c r="L74" s="2">
        <v>258.28325052631578</v>
      </c>
      <c r="M74" s="2">
        <v>195.92777936842103</v>
      </c>
      <c r="N74" s="2"/>
    </row>
    <row r="75" spans="1:14">
      <c r="A75">
        <v>1968</v>
      </c>
      <c r="B75" s="2">
        <v>117.4957692631579</v>
      </c>
      <c r="C75" s="2">
        <v>161.90132210526318</v>
      </c>
      <c r="D75" s="2">
        <v>263.15280000000001</v>
      </c>
      <c r="E75" s="2">
        <v>193.69606736842104</v>
      </c>
      <c r="F75" s="2">
        <v>115.20644210526316</v>
      </c>
      <c r="G75" s="2">
        <v>95.748480000000001</v>
      </c>
      <c r="H75" s="2">
        <v>72.227989894736837</v>
      </c>
      <c r="I75" s="2">
        <v>39.434506105263161</v>
      </c>
      <c r="J75" s="2">
        <v>51.222012631578949</v>
      </c>
      <c r="K75" s="2">
        <v>60.285145263157894</v>
      </c>
      <c r="L75" s="2">
        <v>174.66669473684212</v>
      </c>
      <c r="M75" s="2">
        <v>213.16680757894736</v>
      </c>
      <c r="N75" s="2"/>
    </row>
    <row r="76" spans="1:14">
      <c r="A76">
        <v>1969</v>
      </c>
      <c r="B76" s="2">
        <v>184.88995199999999</v>
      </c>
      <c r="C76" s="2">
        <v>153.4218442105263</v>
      </c>
      <c r="D76" s="2">
        <v>187.53170021052631</v>
      </c>
      <c r="E76" s="2">
        <v>373.63543578947372</v>
      </c>
      <c r="F76" s="2">
        <v>262.75244968421055</v>
      </c>
      <c r="G76" s="2">
        <v>124.12269473684211</v>
      </c>
      <c r="H76" s="2">
        <v>67.838233263157889</v>
      </c>
      <c r="I76" s="2">
        <v>47.338605473684211</v>
      </c>
      <c r="J76" s="2">
        <v>30.428715789473685</v>
      </c>
      <c r="K76" s="2">
        <v>40.641195789473691</v>
      </c>
      <c r="L76" s="2">
        <v>102.07432421052633</v>
      </c>
      <c r="M76" s="2">
        <v>129.65147621052631</v>
      </c>
      <c r="N76" s="2"/>
    </row>
    <row r="77" spans="1:14">
      <c r="A77">
        <v>1970</v>
      </c>
      <c r="B77" s="2">
        <v>85.113913263157897</v>
      </c>
      <c r="C77" s="2">
        <v>131.77255073684211</v>
      </c>
      <c r="D77" s="2">
        <v>184.78704505263158</v>
      </c>
      <c r="E77" s="2">
        <v>346.5558568421053</v>
      </c>
      <c r="F77" s="2">
        <v>147.69402442105263</v>
      </c>
      <c r="G77" s="2">
        <v>63.266627368421055</v>
      </c>
      <c r="H77" s="2">
        <v>67.640877473684213</v>
      </c>
      <c r="I77" s="2">
        <v>37.350992842105263</v>
      </c>
      <c r="J77" s="2">
        <v>50.114273684210524</v>
      </c>
      <c r="K77" s="2">
        <v>99.006351157894741</v>
      </c>
      <c r="L77" s="2">
        <v>164.95624421052634</v>
      </c>
      <c r="M77" s="2">
        <v>178.97068799999997</v>
      </c>
      <c r="N77" s="2"/>
    </row>
    <row r="78" spans="1:14">
      <c r="A78">
        <v>1971</v>
      </c>
      <c r="B78" s="2">
        <v>118.40783494736841</v>
      </c>
      <c r="C78" s="2">
        <v>109.03207073684212</v>
      </c>
      <c r="D78" s="2">
        <v>272.69213305263156</v>
      </c>
      <c r="E78" s="2">
        <v>426.1316210526316</v>
      </c>
      <c r="F78" s="2">
        <v>250.26264757894737</v>
      </c>
      <c r="G78" s="2">
        <v>61.270787368421054</v>
      </c>
      <c r="H78" s="2">
        <v>49.92114694736842</v>
      </c>
      <c r="I78" s="2">
        <v>42.735986526315799</v>
      </c>
      <c r="J78" s="2">
        <v>50.473061052631586</v>
      </c>
      <c r="K78" s="2">
        <v>43.791840000000001</v>
      </c>
      <c r="L78" s="2">
        <v>57.809785263157892</v>
      </c>
      <c r="M78" s="2">
        <v>145.7641667368421</v>
      </c>
      <c r="N78" s="2"/>
    </row>
    <row r="79" spans="1:14">
      <c r="A79">
        <v>1972</v>
      </c>
      <c r="B79" s="2">
        <v>145.0466374736842</v>
      </c>
      <c r="C79" s="2">
        <v>93.631634526315793</v>
      </c>
      <c r="D79" s="2">
        <v>248.68239157894737</v>
      </c>
      <c r="E79" s="2">
        <v>433.44924631578948</v>
      </c>
      <c r="F79" s="2">
        <v>295.93923536842107</v>
      </c>
      <c r="G79" s="2">
        <v>212.64222315789473</v>
      </c>
      <c r="H79" s="2">
        <v>220.49152673684208</v>
      </c>
      <c r="I79" s="2">
        <v>88.029140210526322</v>
      </c>
      <c r="J79" s="2">
        <v>46.321768421052631</v>
      </c>
      <c r="K79" s="2">
        <v>81.55164126315789</v>
      </c>
      <c r="L79" s="2">
        <v>223.7905515789474</v>
      </c>
      <c r="M79" s="2">
        <v>278.93703410526314</v>
      </c>
      <c r="N79" s="2"/>
    </row>
    <row r="80" spans="1:14">
      <c r="A80">
        <v>1973</v>
      </c>
      <c r="B80" s="2">
        <v>260.86065347368424</v>
      </c>
      <c r="C80" s="2">
        <v>191.13335242105262</v>
      </c>
      <c r="D80" s="2">
        <v>385.73470989473685</v>
      </c>
      <c r="E80" s="2">
        <v>317.12847157894743</v>
      </c>
      <c r="F80" s="2">
        <v>188.85962273684211</v>
      </c>
      <c r="G80" s="2">
        <v>108.46019368421051</v>
      </c>
      <c r="H80" s="2">
        <v>48.440978526315789</v>
      </c>
      <c r="I80" s="2">
        <v>41.509561263157892</v>
      </c>
      <c r="J80" s="2">
        <v>40.586627368421048</v>
      </c>
      <c r="K80" s="2">
        <v>50.669689263157892</v>
      </c>
      <c r="L80" s="2">
        <v>115.54453894736842</v>
      </c>
      <c r="M80" s="2">
        <v>220.56342063157896</v>
      </c>
      <c r="N80" s="2"/>
    </row>
    <row r="81" spans="1:14">
      <c r="A81">
        <v>1974</v>
      </c>
      <c r="B81" s="2">
        <v>218.67726315789474</v>
      </c>
      <c r="C81" s="2">
        <v>159.67101978947366</v>
      </c>
      <c r="D81" s="2">
        <v>241.31256252631579</v>
      </c>
      <c r="E81" s="2">
        <v>370.1744336842105</v>
      </c>
      <c r="F81" s="2">
        <v>262.40707705263156</v>
      </c>
      <c r="G81" s="2">
        <v>92.898644210526328</v>
      </c>
      <c r="H81" s="2">
        <v>74.876786526315783</v>
      </c>
      <c r="I81" s="2">
        <v>56.130805894736845</v>
      </c>
      <c r="J81" s="2">
        <v>52.597136842105265</v>
      </c>
      <c r="K81" s="2">
        <v>62.781695999999997</v>
      </c>
      <c r="L81" s="2">
        <v>142.87649684210527</v>
      </c>
      <c r="M81" s="2">
        <v>191.5690357894737</v>
      </c>
      <c r="N81" s="2"/>
    </row>
    <row r="82" spans="1:14">
      <c r="A82">
        <v>1975</v>
      </c>
      <c r="B82" s="2">
        <v>184.46704673684209</v>
      </c>
      <c r="C82" s="2">
        <v>169.47514610526312</v>
      </c>
      <c r="D82" s="2">
        <v>287.68835368421054</v>
      </c>
      <c r="E82" s="2">
        <v>293.97236210526313</v>
      </c>
      <c r="F82" s="2">
        <v>162.42240505263158</v>
      </c>
      <c r="G82" s="2">
        <v>84.986223157894756</v>
      </c>
      <c r="H82" s="2">
        <v>42.937571368421047</v>
      </c>
      <c r="I82" s="2">
        <v>36.104832000000002</v>
      </c>
      <c r="J82" s="2">
        <v>98.73200842105264</v>
      </c>
      <c r="K82" s="2">
        <v>131.33463915789474</v>
      </c>
      <c r="L82" s="2">
        <v>128.97382736842104</v>
      </c>
      <c r="M82" s="2">
        <v>169.11840505263157</v>
      </c>
      <c r="N82" s="2"/>
    </row>
    <row r="83" spans="1:14">
      <c r="A83">
        <v>1976</v>
      </c>
      <c r="B83" s="2">
        <v>134.65162610526318</v>
      </c>
      <c r="C83" s="2">
        <v>291.35116800000003</v>
      </c>
      <c r="D83" s="2">
        <v>465.31138357894736</v>
      </c>
      <c r="E83" s="2">
        <v>335.02554947368424</v>
      </c>
      <c r="F83" s="2">
        <v>273.90305178947369</v>
      </c>
      <c r="G83" s="2">
        <v>125.61923368421053</v>
      </c>
      <c r="H83" s="2">
        <v>107.60260547368419</v>
      </c>
      <c r="I83" s="2">
        <v>91.316523789473678</v>
      </c>
      <c r="J83" s="2">
        <v>71.492816842105256</v>
      </c>
      <c r="K83" s="2">
        <v>172.0491385263158</v>
      </c>
      <c r="L83" s="2">
        <v>129.78689684210525</v>
      </c>
      <c r="M83" s="2">
        <v>121.93204547368421</v>
      </c>
      <c r="N83" s="2"/>
    </row>
    <row r="84" spans="1:14">
      <c r="A84">
        <v>1977</v>
      </c>
      <c r="B84" s="2">
        <v>78.44610694736842</v>
      </c>
      <c r="C84" s="2">
        <v>75.130165894736848</v>
      </c>
      <c r="D84" s="2">
        <v>424.29803115789474</v>
      </c>
      <c r="E84" s="2">
        <v>296.0664252631579</v>
      </c>
      <c r="F84" s="2">
        <v>94.011839999999992</v>
      </c>
      <c r="G84" s="2">
        <v>43.059941052631572</v>
      </c>
      <c r="H84" s="2">
        <v>50.797970526315787</v>
      </c>
      <c r="I84" s="2">
        <v>86.82386021052632</v>
      </c>
      <c r="J84" s="2">
        <v>157.50765473684211</v>
      </c>
      <c r="K84" s="2">
        <v>249.84397136842105</v>
      </c>
      <c r="L84" s="2">
        <v>238.8350652631579</v>
      </c>
      <c r="M84" s="2">
        <v>316.86176842105266</v>
      </c>
      <c r="N84" s="2"/>
    </row>
    <row r="85" spans="1:14">
      <c r="A85">
        <v>1978</v>
      </c>
      <c r="B85" s="2">
        <v>250.86035368421054</v>
      </c>
      <c r="C85" s="2">
        <v>147.51644968421053</v>
      </c>
      <c r="D85" s="2">
        <v>250.8152437894737</v>
      </c>
      <c r="E85" s="2">
        <v>478.13123368421054</v>
      </c>
      <c r="F85" s="2">
        <v>186.19390989473683</v>
      </c>
      <c r="G85" s="2">
        <v>61.158922105263159</v>
      </c>
      <c r="H85" s="2">
        <v>32.701854315789475</v>
      </c>
      <c r="I85" s="2">
        <v>40.488949894736848</v>
      </c>
      <c r="J85" s="2">
        <v>54.856269473684215</v>
      </c>
      <c r="K85" s="2">
        <v>66.94308378947369</v>
      </c>
      <c r="L85" s="2">
        <v>74.67142736842105</v>
      </c>
      <c r="M85" s="2">
        <v>120.18967578947368</v>
      </c>
      <c r="N85" s="2"/>
    </row>
    <row r="86" spans="1:14">
      <c r="A86">
        <v>1979</v>
      </c>
      <c r="B86" s="2">
        <v>209.54391915789475</v>
      </c>
      <c r="C86" s="2">
        <v>125.81622568421052</v>
      </c>
      <c r="D86" s="2">
        <v>468.29991410526316</v>
      </c>
      <c r="E86" s="2">
        <v>366.30280421052635</v>
      </c>
      <c r="F86" s="2">
        <v>148.58494484210527</v>
      </c>
      <c r="G86" s="2">
        <v>69.921246315789475</v>
      </c>
      <c r="H86" s="2">
        <v>34.774090105263156</v>
      </c>
      <c r="I86" s="2">
        <v>42.174932210526315</v>
      </c>
      <c r="J86" s="2">
        <v>89.074762105263162</v>
      </c>
      <c r="K86" s="2">
        <v>108.25669894736842</v>
      </c>
      <c r="L86" s="2">
        <v>162.42972631578948</v>
      </c>
      <c r="M86" s="2">
        <v>234.10625684210527</v>
      </c>
      <c r="N86" s="2"/>
    </row>
    <row r="87" spans="1:14">
      <c r="A87">
        <v>1980</v>
      </c>
      <c r="B87" s="2">
        <v>146.72980042105263</v>
      </c>
      <c r="C87" s="2">
        <v>54.289758315789477</v>
      </c>
      <c r="D87" s="2">
        <v>263.12178694736843</v>
      </c>
      <c r="E87" s="2">
        <v>341.85205894736845</v>
      </c>
      <c r="F87" s="2">
        <v>117.50281768421053</v>
      </c>
      <c r="G87" s="2">
        <v>76.219806315789484</v>
      </c>
      <c r="H87" s="2">
        <v>64.385916631578951</v>
      </c>
      <c r="I87" s="2">
        <v>52.701044210526312</v>
      </c>
      <c r="J87" s="2">
        <v>54.024101052631572</v>
      </c>
      <c r="K87" s="2">
        <v>94.795624421052651</v>
      </c>
      <c r="L87" s="2">
        <v>147.04416000000001</v>
      </c>
      <c r="M87" s="2">
        <v>182.27216842105264</v>
      </c>
      <c r="N87" s="2"/>
    </row>
    <row r="88" spans="1:14">
      <c r="A88">
        <v>1981</v>
      </c>
      <c r="B88" s="2">
        <v>76.465500631578934</v>
      </c>
      <c r="C88" s="2">
        <v>315.58209347368427</v>
      </c>
      <c r="D88" s="2">
        <v>204.39575242105263</v>
      </c>
      <c r="E88" s="2">
        <v>166.5701052631579</v>
      </c>
      <c r="F88" s="2">
        <v>124.43282526315789</v>
      </c>
      <c r="G88" s="2">
        <v>81.544319999999999</v>
      </c>
      <c r="H88" s="2">
        <v>64.466268631578941</v>
      </c>
      <c r="I88" s="2">
        <v>87.169232842105259</v>
      </c>
      <c r="J88" s="2">
        <v>149.39333052631576</v>
      </c>
      <c r="K88" s="2">
        <v>194.05430905263157</v>
      </c>
      <c r="L88" s="2">
        <v>231.39466105263159</v>
      </c>
      <c r="M88" s="2">
        <v>144.74637473684211</v>
      </c>
      <c r="N88" s="2"/>
    </row>
    <row r="89" spans="1:14">
      <c r="A89">
        <v>1982</v>
      </c>
      <c r="B89" s="2">
        <v>123.76181557894739</v>
      </c>
      <c r="C89" s="2">
        <v>91.499237052631585</v>
      </c>
      <c r="D89" s="2">
        <v>281.34336505263155</v>
      </c>
      <c r="E89" s="2">
        <v>380.83301052631577</v>
      </c>
      <c r="F89" s="2">
        <v>114.10124968421053</v>
      </c>
      <c r="G89" s="2">
        <v>145.32116210526317</v>
      </c>
      <c r="H89" s="2">
        <v>63.070681263157894</v>
      </c>
      <c r="I89" s="2">
        <v>44.180912842105272</v>
      </c>
      <c r="J89" s="2">
        <v>58.516446315789473</v>
      </c>
      <c r="K89" s="2">
        <v>81.104771368421055</v>
      </c>
      <c r="L89" s="2">
        <v>178.74022736842107</v>
      </c>
      <c r="M89" s="2">
        <v>237.51346357894732</v>
      </c>
      <c r="N89" s="2"/>
    </row>
    <row r="90" spans="1:14">
      <c r="A90">
        <v>1983</v>
      </c>
      <c r="B90" s="2">
        <v>161.02822736842103</v>
      </c>
      <c r="C90" s="2">
        <v>141.0138947368421</v>
      </c>
      <c r="D90" s="2">
        <v>160.01184505263157</v>
      </c>
      <c r="E90" s="2">
        <v>274.03988210526313</v>
      </c>
      <c r="F90" s="2">
        <v>299.90326736842104</v>
      </c>
      <c r="G90" s="2">
        <v>79.609869473684213</v>
      </c>
      <c r="H90" s="2">
        <v>32.941500631578947</v>
      </c>
      <c r="I90" s="2">
        <v>44.08928336842105</v>
      </c>
      <c r="J90" s="2">
        <v>34.552724210526314</v>
      </c>
      <c r="K90" s="2">
        <v>47.91939536842105</v>
      </c>
      <c r="L90" s="2">
        <v>125.31910736842106</v>
      </c>
      <c r="M90" s="2">
        <v>260.73237221052631</v>
      </c>
      <c r="N90" s="2"/>
    </row>
    <row r="91" spans="1:14">
      <c r="A91">
        <v>1984</v>
      </c>
      <c r="B91" s="2">
        <v>103.29742989473684</v>
      </c>
      <c r="C91" s="2">
        <v>287.00329263157892</v>
      </c>
      <c r="D91" s="2">
        <v>240.69089178947368</v>
      </c>
      <c r="E91" s="2">
        <v>371.22760421052629</v>
      </c>
      <c r="F91" s="2">
        <v>244.66197221052633</v>
      </c>
      <c r="G91" s="2">
        <v>112.04806736842106</v>
      </c>
      <c r="H91" s="2">
        <v>56.096973473684208</v>
      </c>
      <c r="I91" s="2">
        <v>61.390337684210529</v>
      </c>
      <c r="J91" s="2">
        <v>73.68510315789473</v>
      </c>
      <c r="K91" s="2">
        <v>53.566590315789476</v>
      </c>
      <c r="L91" s="2">
        <v>93.028244210526296</v>
      </c>
      <c r="M91" s="2">
        <v>189.7223494736842</v>
      </c>
      <c r="N91" s="2"/>
    </row>
    <row r="92" spans="1:14">
      <c r="A92">
        <v>1985</v>
      </c>
      <c r="B92" s="2">
        <v>191.40551242105263</v>
      </c>
      <c r="C92" s="2">
        <v>182.87242105263158</v>
      </c>
      <c r="D92" s="2">
        <v>353.48818357894737</v>
      </c>
      <c r="E92" s="2">
        <v>271.70026105263156</v>
      </c>
      <c r="F92" s="2">
        <v>94.395274105263155</v>
      </c>
      <c r="G92" s="2">
        <v>63.071545263157894</v>
      </c>
      <c r="H92" s="2">
        <v>41.850704842105266</v>
      </c>
      <c r="I92" s="2">
        <v>28.076680421052629</v>
      </c>
      <c r="J92" s="2">
        <v>73.992050526315793</v>
      </c>
      <c r="K92" s="2">
        <v>100.8093372631579</v>
      </c>
      <c r="L92" s="2">
        <v>252.10337684210526</v>
      </c>
      <c r="M92" s="2">
        <v>172.49318905263161</v>
      </c>
      <c r="N92" s="2"/>
    </row>
    <row r="93" spans="1:14">
      <c r="A93">
        <v>1986</v>
      </c>
      <c r="B93" s="2">
        <v>171.30059621052635</v>
      </c>
      <c r="C93" s="2">
        <v>136.04689515789474</v>
      </c>
      <c r="D93" s="2">
        <v>322.6612092631579</v>
      </c>
      <c r="E93" s="2">
        <v>250.04341894736842</v>
      </c>
      <c r="F93" s="2">
        <v>108.90374399999999</v>
      </c>
      <c r="G93" s="2">
        <v>130.99695157894737</v>
      </c>
      <c r="H93" s="2">
        <v>75.872023578947363</v>
      </c>
      <c r="I93" s="2">
        <v>113.15535157894737</v>
      </c>
      <c r="J93" s="2">
        <v>129.13344000000001</v>
      </c>
      <c r="K93" s="2">
        <v>215.95516294736842</v>
      </c>
      <c r="L93" s="2">
        <v>158.38484210526315</v>
      </c>
      <c r="M93" s="2">
        <v>239.65618357894738</v>
      </c>
      <c r="N93" s="2"/>
    </row>
    <row r="94" spans="1:14">
      <c r="A94">
        <v>1987</v>
      </c>
      <c r="B94" s="2">
        <v>132.72176842105264</v>
      </c>
      <c r="C94" s="2">
        <v>70.184811789473684</v>
      </c>
      <c r="D94" s="2">
        <v>248.19041178947367</v>
      </c>
      <c r="E94" s="2">
        <v>303.11666526315793</v>
      </c>
      <c r="F94" s="2">
        <v>63.946095157894739</v>
      </c>
      <c r="G94" s="2">
        <v>69.456050526315792</v>
      </c>
      <c r="H94" s="2">
        <v>59.10805894736842</v>
      </c>
      <c r="I94" s="2">
        <v>34.097441684210523</v>
      </c>
      <c r="J94" s="2">
        <v>63.191595789473688</v>
      </c>
      <c r="K94" s="2">
        <v>77.543909052631577</v>
      </c>
      <c r="L94" s="2">
        <v>125.60422736842108</v>
      </c>
      <c r="M94" s="2">
        <v>210.44752673684209</v>
      </c>
      <c r="N94" s="2"/>
    </row>
    <row r="95" spans="1:14">
      <c r="A95">
        <v>1988</v>
      </c>
      <c r="B95" s="2">
        <v>105.06799326315789</v>
      </c>
      <c r="C95" s="2">
        <v>121.93832084210527</v>
      </c>
      <c r="D95" s="2">
        <v>184.20625515789473</v>
      </c>
      <c r="E95" s="2">
        <v>216.2082694736842</v>
      </c>
      <c r="F95" s="2">
        <v>125.47599157894737</v>
      </c>
      <c r="G95" s="2">
        <v>33.35904</v>
      </c>
      <c r="H95" s="2">
        <v>33.790130526315792</v>
      </c>
      <c r="I95" s="2">
        <v>28.677205894736844</v>
      </c>
      <c r="J95" s="2">
        <v>35.461288421052629</v>
      </c>
      <c r="K95" s="2">
        <v>81.457192421052625</v>
      </c>
      <c r="L95" s="2">
        <v>169.51816421052629</v>
      </c>
      <c r="M95" s="2">
        <v>90.670888421052638</v>
      </c>
      <c r="N95" s="2"/>
    </row>
    <row r="96" spans="1:14">
      <c r="A96">
        <v>1989</v>
      </c>
      <c r="B96" s="2">
        <v>84.118676210526317</v>
      </c>
      <c r="C96" s="2">
        <v>71.417330526315794</v>
      </c>
      <c r="D96" s="2">
        <v>161.37360000000001</v>
      </c>
      <c r="E96" s="2">
        <v>262.46319157894743</v>
      </c>
      <c r="F96" s="2">
        <v>227.61325136842106</v>
      </c>
      <c r="G96" s="2">
        <v>167.45957052631579</v>
      </c>
      <c r="H96" s="2">
        <v>53.717426526315791</v>
      </c>
      <c r="I96" s="2">
        <v>45.58354863157895</v>
      </c>
      <c r="J96" s="2">
        <v>66.73172210526316</v>
      </c>
      <c r="K96" s="2">
        <v>85.168890947368425</v>
      </c>
      <c r="L96" s="2">
        <v>183.07432421052633</v>
      </c>
      <c r="M96" s="2">
        <v>105.1709002105263</v>
      </c>
      <c r="N96" s="2"/>
    </row>
    <row r="97" spans="1:14">
      <c r="A97">
        <v>1990</v>
      </c>
      <c r="B97" s="2">
        <v>193.09995284210527</v>
      </c>
      <c r="C97" s="2">
        <v>245.99444210526315</v>
      </c>
      <c r="D97" s="2">
        <v>307.84401852631584</v>
      </c>
      <c r="E97" s="2">
        <v>301.1522021052632</v>
      </c>
      <c r="F97" s="2">
        <v>246.55517810526317</v>
      </c>
      <c r="G97" s="2">
        <v>86.937044210526309</v>
      </c>
      <c r="H97" s="2">
        <v>52.347213473684207</v>
      </c>
      <c r="I97" s="2">
        <v>36.608089263157893</v>
      </c>
      <c r="J97" s="2">
        <v>31.679696842105262</v>
      </c>
      <c r="K97" s="2">
        <v>140.52859957894736</v>
      </c>
      <c r="L97" s="2">
        <v>151.76159999999999</v>
      </c>
      <c r="M97" s="2">
        <v>266.5487292631579</v>
      </c>
      <c r="N97" s="2"/>
    </row>
    <row r="98" spans="1:14">
      <c r="A98">
        <v>1991</v>
      </c>
      <c r="B98" s="2">
        <v>243.14092294736841</v>
      </c>
      <c r="C98" s="2">
        <v>173.57759999999999</v>
      </c>
      <c r="D98" s="2">
        <v>337.97037978947361</v>
      </c>
      <c r="E98" s="2">
        <v>329.64510315789477</v>
      </c>
      <c r="F98" s="2">
        <v>129.75297347368425</v>
      </c>
      <c r="G98" s="2">
        <v>50.587654736842104</v>
      </c>
      <c r="H98" s="2">
        <v>32.257803789473684</v>
      </c>
      <c r="I98" s="2">
        <v>28.966191157894738</v>
      </c>
      <c r="J98" s="2">
        <v>33.485911578947366</v>
      </c>
      <c r="K98" s="2">
        <v>57.567274105263159</v>
      </c>
      <c r="L98" s="2">
        <v>71.068547368421065</v>
      </c>
      <c r="M98" s="2">
        <v>127.24232589473684</v>
      </c>
      <c r="N98" s="2"/>
    </row>
    <row r="99" spans="1:14">
      <c r="A99">
        <v>1992</v>
      </c>
      <c r="B99" s="2">
        <v>124.71758147368421</v>
      </c>
      <c r="C99" s="2">
        <v>111.66799831578948</v>
      </c>
      <c r="D99" s="2">
        <v>234.59823663157894</v>
      </c>
      <c r="E99" s="2">
        <v>349.02507789473685</v>
      </c>
      <c r="F99" s="2">
        <v>163.45711326315791</v>
      </c>
      <c r="G99" s="2">
        <v>73.460008421052649</v>
      </c>
      <c r="H99" s="2">
        <v>108.50762273684211</v>
      </c>
      <c r="I99" s="2">
        <v>126.44585431578948</v>
      </c>
      <c r="J99" s="2">
        <v>122.01226105263157</v>
      </c>
      <c r="K99" s="2">
        <v>130.79895915789473</v>
      </c>
      <c r="L99" s="2">
        <v>275.10942315789475</v>
      </c>
      <c r="M99" s="2">
        <v>216.35692294736842</v>
      </c>
      <c r="N99" s="2"/>
    </row>
    <row r="100" spans="1:14">
      <c r="A100">
        <v>1993</v>
      </c>
      <c r="B100" s="2">
        <v>316.73348715789479</v>
      </c>
      <c r="C100" s="2">
        <v>121.13953010526316</v>
      </c>
      <c r="D100" s="2">
        <v>192.89977768421056</v>
      </c>
      <c r="E100" s="2">
        <v>569.8975831578947</v>
      </c>
      <c r="F100" s="2">
        <v>188.84693557894738</v>
      </c>
      <c r="G100" s="2">
        <v>112.10809263157894</v>
      </c>
      <c r="H100" s="2">
        <v>46.60838905263158</v>
      </c>
      <c r="I100" s="2">
        <v>38.612660210526322</v>
      </c>
      <c r="J100" s="2">
        <v>52.569852631578947</v>
      </c>
      <c r="K100" s="2">
        <v>97.430324210526308</v>
      </c>
      <c r="L100" s="2">
        <v>144.99238736842105</v>
      </c>
      <c r="M100" s="2">
        <v>184.9914492631579</v>
      </c>
      <c r="N100" s="2"/>
    </row>
    <row r="101" spans="1:14">
      <c r="A101">
        <v>1994</v>
      </c>
      <c r="B101" s="2">
        <v>88.865082947368421</v>
      </c>
      <c r="C101" s="2">
        <v>123.2811587368421</v>
      </c>
      <c r="D101" s="2">
        <v>231.98468210526315</v>
      </c>
      <c r="E101" s="2">
        <v>428.53399578947369</v>
      </c>
      <c r="F101" s="2">
        <v>182.86705515789473</v>
      </c>
      <c r="G101" s="2">
        <v>89.657280000000014</v>
      </c>
      <c r="H101" s="2">
        <v>61.880907789473696</v>
      </c>
      <c r="I101" s="2">
        <v>60.211841684210526</v>
      </c>
      <c r="J101" s="2">
        <v>47.89061052631579</v>
      </c>
      <c r="K101" s="2">
        <v>64.253406315789476</v>
      </c>
      <c r="L101" s="2">
        <v>131.98054736842104</v>
      </c>
      <c r="M101" s="2">
        <v>152.78298442105262</v>
      </c>
      <c r="N101" s="12"/>
    </row>
    <row r="102" spans="1:14">
      <c r="A102">
        <v>1995</v>
      </c>
      <c r="B102" s="2">
        <v>241.4154694736842</v>
      </c>
      <c r="C102" s="2">
        <v>102.56134736842105</v>
      </c>
      <c r="D102" s="2">
        <v>211.11853642105265</v>
      </c>
      <c r="E102" s="2">
        <v>93.912252631578951</v>
      </c>
      <c r="F102" s="2">
        <v>80.29984168421052</v>
      </c>
      <c r="G102" s="2">
        <v>56.644749473684207</v>
      </c>
      <c r="H102" s="2">
        <v>34.709244631578947</v>
      </c>
      <c r="I102" s="2">
        <v>33.119120842105261</v>
      </c>
      <c r="J102" s="2">
        <v>34.032960000000003</v>
      </c>
      <c r="K102" s="2">
        <v>131.52353684210527</v>
      </c>
      <c r="L102" s="2">
        <v>226.37027368421053</v>
      </c>
      <c r="M102" s="2">
        <v>138.70164884210527</v>
      </c>
      <c r="N102" s="12"/>
    </row>
    <row r="103" spans="1:14">
      <c r="A103">
        <v>1996</v>
      </c>
      <c r="B103" s="2">
        <v>273.85512252631577</v>
      </c>
      <c r="C103" s="2">
        <v>262.52753684210523</v>
      </c>
      <c r="D103" s="2">
        <v>226.18806063157894</v>
      </c>
      <c r="E103" s="2">
        <v>359.41081263157901</v>
      </c>
      <c r="F103" s="2">
        <v>369.37814400000002</v>
      </c>
      <c r="G103" s="2">
        <v>150.93488842105265</v>
      </c>
      <c r="H103" s="2">
        <v>101.71153515789473</v>
      </c>
      <c r="I103" s="2">
        <v>55.02984252631579</v>
      </c>
      <c r="J103" s="2">
        <v>80.012311578947362</v>
      </c>
      <c r="K103" s="2">
        <v>141.16013810526314</v>
      </c>
      <c r="L103" s="2">
        <v>253.2820547368421</v>
      </c>
      <c r="M103" s="2">
        <v>326.72109978947367</v>
      </c>
      <c r="N103" s="2"/>
    </row>
    <row r="104" spans="1:14">
      <c r="A104">
        <v>1997</v>
      </c>
      <c r="B104" s="2">
        <v>223.27565305263155</v>
      </c>
      <c r="C104" s="2">
        <v>216.35160252631579</v>
      </c>
      <c r="D104" s="2">
        <v>339.13336926315782</v>
      </c>
      <c r="E104" s="2">
        <v>312.357827368421</v>
      </c>
      <c r="F104" s="2">
        <v>196.38169768421054</v>
      </c>
      <c r="G104" s="2">
        <v>95.097751578947367</v>
      </c>
      <c r="H104" s="2">
        <v>54.678831157894734</v>
      </c>
      <c r="I104" s="2">
        <v>42.664092631578946</v>
      </c>
      <c r="J104" s="2">
        <v>52.279275789473687</v>
      </c>
      <c r="K104" s="2">
        <v>77.570693052631583</v>
      </c>
      <c r="L104" s="2">
        <v>156.77234526315789</v>
      </c>
      <c r="M104" s="2">
        <v>164.86538778947369</v>
      </c>
      <c r="N104" s="2"/>
    </row>
    <row r="105" spans="1:14">
      <c r="A105">
        <v>1998</v>
      </c>
      <c r="B105" s="2">
        <v>394.54664589473686</v>
      </c>
      <c r="C105" s="2">
        <v>195.5655814736842</v>
      </c>
      <c r="D105" s="2">
        <v>361.38382484210524</v>
      </c>
      <c r="E105" s="2">
        <v>242.87312842105263</v>
      </c>
      <c r="F105" s="2">
        <v>114.86247915789471</v>
      </c>
      <c r="G105" s="2">
        <v>92.814063157894736</v>
      </c>
      <c r="H105" s="2">
        <v>116.6767427368421</v>
      </c>
      <c r="I105" s="2">
        <v>63.569709473684213</v>
      </c>
      <c r="J105" s="2">
        <v>55.00224</v>
      </c>
      <c r="K105" s="2">
        <v>67.13198147368422</v>
      </c>
      <c r="L105" s="2">
        <v>69.155924210526322</v>
      </c>
      <c r="M105" s="2">
        <v>82.191637894736843</v>
      </c>
      <c r="N105" s="2"/>
    </row>
    <row r="106" spans="1:14">
      <c r="A106">
        <v>1999</v>
      </c>
      <c r="B106" s="2">
        <v>142.76576842105263</v>
      </c>
      <c r="C106" s="2">
        <v>167.93449768421053</v>
      </c>
      <c r="D106" s="2">
        <v>205.4924867368421</v>
      </c>
      <c r="E106" s="2">
        <v>224.46719999999999</v>
      </c>
      <c r="F106" s="2">
        <v>72.033453473684204</v>
      </c>
      <c r="G106" s="2">
        <v>45.58100210526316</v>
      </c>
      <c r="H106" s="2">
        <v>51.932766315789472</v>
      </c>
      <c r="I106" s="2">
        <v>34.324400842105263</v>
      </c>
      <c r="J106" s="2">
        <v>48.531789473684213</v>
      </c>
      <c r="K106" s="2">
        <v>78.870421894736836</v>
      </c>
      <c r="L106" s="2">
        <v>113.63055157894736</v>
      </c>
      <c r="M106" s="2">
        <v>144.03730357894736</v>
      </c>
      <c r="N106" s="2"/>
    </row>
    <row r="107" spans="1:14">
      <c r="A107">
        <v>2000</v>
      </c>
      <c r="B107" s="2">
        <v>136.48139621052633</v>
      </c>
      <c r="C107" s="2">
        <v>134.34104084210526</v>
      </c>
      <c r="D107" s="2">
        <v>251.96131705263159</v>
      </c>
      <c r="E107" s="2">
        <v>303.33357473684208</v>
      </c>
      <c r="F107" s="2">
        <v>280.64134231578947</v>
      </c>
      <c r="G107" s="2">
        <v>170.09931789473686</v>
      </c>
      <c r="H107" s="2">
        <v>99.525114947368422</v>
      </c>
      <c r="I107" s="2">
        <v>95.066283789473687</v>
      </c>
      <c r="J107" s="2">
        <v>65.641717894736843</v>
      </c>
      <c r="K107" s="2">
        <v>74.745685894736837</v>
      </c>
      <c r="L107" s="2">
        <v>94.867199999999997</v>
      </c>
      <c r="M107" s="2">
        <v>152.90703663157896</v>
      </c>
      <c r="N107" s="2"/>
    </row>
    <row r="108" spans="1:14">
      <c r="A108">
        <v>2001</v>
      </c>
      <c r="B108" s="2">
        <v>94.503819789473681</v>
      </c>
      <c r="C108" s="2">
        <v>177.24969094736841</v>
      </c>
      <c r="D108" s="2">
        <v>211.99536000000001</v>
      </c>
      <c r="E108" s="2">
        <v>366.06952421052637</v>
      </c>
      <c r="F108" s="2">
        <v>103.12121936842105</v>
      </c>
      <c r="G108" s="2">
        <v>78.62900210526314</v>
      </c>
      <c r="H108" s="2">
        <v>45.427073684210526</v>
      </c>
      <c r="I108" s="2">
        <v>32.159125894736839</v>
      </c>
      <c r="J108" s="2">
        <v>52.745835789473681</v>
      </c>
      <c r="K108" s="2">
        <v>71.776890947368415</v>
      </c>
      <c r="L108" s="2">
        <v>91.790905263157896</v>
      </c>
      <c r="M108" s="2">
        <v>145.66689852631578</v>
      </c>
      <c r="N108" s="2"/>
    </row>
    <row r="109" spans="1:14">
      <c r="A109" s="10">
        <v>2002</v>
      </c>
      <c r="B109" s="2">
        <v>122.21116294736845</v>
      </c>
      <c r="C109" s="2">
        <v>178.23901642105261</v>
      </c>
      <c r="D109" s="2">
        <v>231.07966484210527</v>
      </c>
      <c r="E109" s="2">
        <v>316.6660042105263</v>
      </c>
      <c r="F109" s="2">
        <v>285.77118315789471</v>
      </c>
      <c r="G109" s="2">
        <v>179.99393684210526</v>
      </c>
      <c r="H109" s="2">
        <v>57.192298105263156</v>
      </c>
      <c r="I109" s="2">
        <v>32.453749894736845</v>
      </c>
      <c r="J109" s="2">
        <v>36.75183157894736</v>
      </c>
      <c r="K109" s="2">
        <v>60.940648421052629</v>
      </c>
      <c r="L109" s="2">
        <v>96.640673684210526</v>
      </c>
      <c r="M109" s="2">
        <v>126.05114273684211</v>
      </c>
      <c r="N109" s="2"/>
    </row>
    <row r="110" spans="1:14">
      <c r="A110" s="10">
        <v>2003</v>
      </c>
      <c r="B110" s="2">
        <v>122.84693052631579</v>
      </c>
      <c r="C110" s="2">
        <v>99.345084631578942</v>
      </c>
      <c r="D110" s="2">
        <v>336.71153178947367</v>
      </c>
      <c r="E110" s="2">
        <v>304.80146526315792</v>
      </c>
      <c r="F110" s="2">
        <v>219.47796378947368</v>
      </c>
      <c r="G110" s="2">
        <v>145.2816</v>
      </c>
      <c r="H110" s="2">
        <v>57.952117894736844</v>
      </c>
      <c r="I110" s="2">
        <v>98.332522105263152</v>
      </c>
      <c r="J110" s="2">
        <v>53.440218947368429</v>
      </c>
      <c r="K110" s="2">
        <v>139.61089515789473</v>
      </c>
      <c r="L110" s="2">
        <v>257.50292210526317</v>
      </c>
      <c r="M110" s="2">
        <v>293.23828042105265</v>
      </c>
      <c r="N110" s="2"/>
    </row>
    <row r="111" spans="1:14">
      <c r="A111" s="10">
        <v>2004</v>
      </c>
      <c r="B111" s="2">
        <v>184.77435789473685</v>
      </c>
      <c r="C111" s="2">
        <v>94.134073263157902</v>
      </c>
      <c r="D111" s="2">
        <v>318.77752926315793</v>
      </c>
      <c r="E111" s="2">
        <v>323.17056000000002</v>
      </c>
      <c r="F111" s="2">
        <v>241.61564463157896</v>
      </c>
      <c r="G111" s="2">
        <v>113.85291789473685</v>
      </c>
      <c r="H111" s="2">
        <v>102.10483705263157</v>
      </c>
      <c r="I111" s="2">
        <v>102.09919831578948</v>
      </c>
      <c r="J111" s="2">
        <v>212.20840421052628</v>
      </c>
      <c r="K111" s="2">
        <v>76.404884210526319</v>
      </c>
      <c r="L111" s="2">
        <v>127.06529684210527</v>
      </c>
      <c r="M111" s="2">
        <v>280.23394357894739</v>
      </c>
      <c r="N111" s="2"/>
    </row>
    <row r="112" spans="1:14">
      <c r="A112">
        <v>2005</v>
      </c>
      <c r="B112" s="2">
        <v>276.89863073684211</v>
      </c>
      <c r="C112" s="2">
        <v>177.93470652631581</v>
      </c>
      <c r="D112" s="2">
        <v>194.55051789473686</v>
      </c>
      <c r="E112" s="2">
        <v>395.90753684210529</v>
      </c>
      <c r="F112" s="2">
        <v>122.8906307368421</v>
      </c>
      <c r="G112" s="2">
        <v>69.074071578947368</v>
      </c>
      <c r="H112" s="2">
        <v>63.380811789473682</v>
      </c>
      <c r="I112" s="2">
        <v>41.367183157894729</v>
      </c>
      <c r="J112" s="2">
        <v>95.708917894736857</v>
      </c>
      <c r="K112" s="2">
        <v>195.42170273684209</v>
      </c>
      <c r="L112" s="2">
        <v>221.94750315789474</v>
      </c>
      <c r="M112" s="2">
        <v>229.42892463157895</v>
      </c>
      <c r="N112" s="2"/>
    </row>
    <row r="113" spans="1:14">
      <c r="A113">
        <v>2006</v>
      </c>
      <c r="B113" s="2">
        <v>303.63188210526323</v>
      </c>
      <c r="C113" s="2">
        <v>250.72461473684211</v>
      </c>
      <c r="D113" s="2">
        <v>237.04121936842105</v>
      </c>
      <c r="E113" s="2">
        <v>166.60693894736843</v>
      </c>
      <c r="F113" s="2">
        <v>102.92809263157893</v>
      </c>
      <c r="G113" s="2">
        <v>116.55132631578947</v>
      </c>
      <c r="H113" s="2">
        <v>159.68338863157894</v>
      </c>
      <c r="I113" s="2">
        <v>65.6687292631579</v>
      </c>
      <c r="J113" s="2">
        <v>99.798821052631581</v>
      </c>
      <c r="K113" s="2">
        <v>268.45180294736844</v>
      </c>
      <c r="L113" s="2">
        <v>309.10964210526316</v>
      </c>
      <c r="M113" s="2">
        <v>302.95664336842106</v>
      </c>
      <c r="N113" s="2"/>
    </row>
    <row r="114" spans="1:14">
      <c r="A114">
        <v>2007</v>
      </c>
      <c r="B114" s="2">
        <v>297.6223983157895</v>
      </c>
      <c r="C114" s="2">
        <v>107.12344926315791</v>
      </c>
      <c r="D114" s="2">
        <v>352.07849936842103</v>
      </c>
      <c r="E114" s="2">
        <v>378.03365052631574</v>
      </c>
      <c r="F114" s="2">
        <v>137.06641515789474</v>
      </c>
      <c r="G114" s="2">
        <v>55.339199999999998</v>
      </c>
      <c r="H114" s="2">
        <v>47.490851368421055</v>
      </c>
      <c r="I114" s="2">
        <v>32.394543157894738</v>
      </c>
      <c r="J114" s="2">
        <v>29.79162947368421</v>
      </c>
      <c r="K114" s="2">
        <v>81.557280000000006</v>
      </c>
      <c r="L114" s="2">
        <v>129.15799578947369</v>
      </c>
      <c r="M114" s="2">
        <v>215.74512000000001</v>
      </c>
      <c r="N114" s="2"/>
    </row>
    <row r="115" spans="1:14">
      <c r="A115">
        <v>2008</v>
      </c>
      <c r="B115" s="2">
        <v>262.31544757894738</v>
      </c>
      <c r="C115" s="2">
        <v>262.48665599999998</v>
      </c>
      <c r="D115" s="2">
        <v>308.80683284210528</v>
      </c>
      <c r="E115" s="2">
        <v>423.40865684210524</v>
      </c>
      <c r="F115" s="2">
        <v>118.15691115789474</v>
      </c>
      <c r="G115" s="2">
        <v>74.843317894736828</v>
      </c>
      <c r="H115" s="2">
        <v>95.690773894736836</v>
      </c>
      <c r="I115" s="2">
        <v>120.93680842105263</v>
      </c>
      <c r="J115" s="2">
        <v>59.757877894736843</v>
      </c>
      <c r="K115" s="2">
        <v>107.7943225263158</v>
      </c>
      <c r="L115" s="2">
        <v>184.20525473684211</v>
      </c>
      <c r="M115" s="2">
        <v>315.32521263157889</v>
      </c>
      <c r="N115" s="2"/>
    </row>
    <row r="116" spans="1:14">
      <c r="A116">
        <v>2009</v>
      </c>
      <c r="B116" s="2">
        <v>197.33746357894734</v>
      </c>
      <c r="C116" s="2">
        <v>227.36278231578947</v>
      </c>
      <c r="D116" s="2">
        <v>334.7957709473684</v>
      </c>
      <c r="E116" s="2">
        <v>285.36282947368426</v>
      </c>
      <c r="F116" s="2">
        <v>170.95240421052634</v>
      </c>
      <c r="G116" s="2">
        <v>97.126332631578961</v>
      </c>
      <c r="H116" s="2">
        <v>104.07839494736841</v>
      </c>
      <c r="I116" s="2">
        <v>91.143132631578951</v>
      </c>
      <c r="J116" s="2">
        <v>47.793751578947365</v>
      </c>
      <c r="K116" s="2">
        <v>115.18388715789473</v>
      </c>
      <c r="L116" s="2">
        <v>112.30726736842105</v>
      </c>
      <c r="M116" s="2">
        <v>187.09751747368421</v>
      </c>
      <c r="N116" s="2"/>
    </row>
    <row r="117" spans="1:14">
      <c r="A117">
        <v>2010</v>
      </c>
      <c r="B117" s="2">
        <v>176.45581136842105</v>
      </c>
      <c r="C117" s="2">
        <v>109.09700715789475</v>
      </c>
      <c r="D117" s="2">
        <v>300.83506863157896</v>
      </c>
      <c r="E117" s="2">
        <v>128.78147368421054</v>
      </c>
      <c r="F117" s="2">
        <v>102.05549810526317</v>
      </c>
      <c r="G117" s="2">
        <v>116.21163789473684</v>
      </c>
      <c r="H117" s="2">
        <v>87.820506947368415</v>
      </c>
      <c r="I117" s="2">
        <v>76.323122526315785</v>
      </c>
      <c r="J117" s="2">
        <v>59.113970526315789</v>
      </c>
      <c r="K117" s="2">
        <v>230.4594037894737</v>
      </c>
      <c r="L117" s="2">
        <v>155.61413052631582</v>
      </c>
      <c r="M117" s="2">
        <v>251.83162610526315</v>
      </c>
      <c r="N117" s="3"/>
    </row>
    <row r="118" spans="1:14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</row>
    <row r="119" spans="1:14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</row>
    <row r="120" spans="1:14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24"/>
  <sheetViews>
    <sheetView workbookViewId="0"/>
  </sheetViews>
  <sheetFormatPr defaultRowHeight="12.75"/>
  <sheetData>
    <row r="1" spans="1:15">
      <c r="A1" t="s">
        <v>48</v>
      </c>
    </row>
    <row r="2" spans="1:15">
      <c r="A2" t="s">
        <v>14</v>
      </c>
    </row>
    <row r="3" spans="1:15">
      <c r="N3" s="1"/>
    </row>
    <row r="4" spans="1: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95</v>
      </c>
      <c r="O4" s="1"/>
    </row>
    <row r="5" spans="1:15">
      <c r="A5">
        <v>1948</v>
      </c>
      <c r="B5" s="3">
        <v>134.69999999999999</v>
      </c>
      <c r="C5" s="3">
        <v>54.48</v>
      </c>
      <c r="D5" s="3">
        <v>33.07</v>
      </c>
      <c r="E5" s="3">
        <v>8.19</v>
      </c>
      <c r="F5" s="3">
        <v>-0.19</v>
      </c>
      <c r="G5" s="3">
        <v>1.1299999999999999</v>
      </c>
      <c r="H5" s="3">
        <v>24.46</v>
      </c>
      <c r="I5" s="3">
        <v>51.44</v>
      </c>
      <c r="J5" s="3">
        <v>77.95</v>
      </c>
      <c r="K5" s="3">
        <v>90.8</v>
      </c>
      <c r="L5" s="3">
        <v>58.57</v>
      </c>
      <c r="M5" s="3">
        <v>118.67</v>
      </c>
      <c r="N5" s="3">
        <f>SUM(B5:M5)</f>
        <v>653.27</v>
      </c>
    </row>
    <row r="6" spans="1:15">
      <c r="A6">
        <v>1949</v>
      </c>
      <c r="B6" s="3">
        <v>95.73</v>
      </c>
      <c r="C6" s="3">
        <v>66.62</v>
      </c>
      <c r="D6" s="3">
        <v>54.8</v>
      </c>
      <c r="E6" s="3">
        <v>14.03</v>
      </c>
      <c r="F6" s="3">
        <v>21.04</v>
      </c>
      <c r="G6" s="3">
        <v>7.97</v>
      </c>
      <c r="H6" s="3">
        <v>30.55</v>
      </c>
      <c r="I6" s="3">
        <v>73.61</v>
      </c>
      <c r="J6" s="3">
        <v>96.09</v>
      </c>
      <c r="K6" s="3">
        <v>52.37</v>
      </c>
      <c r="L6" s="3">
        <v>111.02</v>
      </c>
      <c r="M6" s="3">
        <v>114.51</v>
      </c>
      <c r="N6" s="3">
        <f t="shared" ref="N6:N68" si="0">SUM(B6:M6)</f>
        <v>738.34</v>
      </c>
    </row>
    <row r="7" spans="1:15">
      <c r="A7">
        <v>1950</v>
      </c>
      <c r="B7" s="3">
        <v>100.36</v>
      </c>
      <c r="C7" s="3">
        <v>91.21</v>
      </c>
      <c r="D7" s="3">
        <v>62.31</v>
      </c>
      <c r="E7" s="3">
        <v>22.32</v>
      </c>
      <c r="F7" s="3">
        <v>-1.61</v>
      </c>
      <c r="G7" s="3">
        <v>1.36</v>
      </c>
      <c r="H7" s="3">
        <v>15.57</v>
      </c>
      <c r="I7" s="3">
        <v>41.3</v>
      </c>
      <c r="J7" s="3">
        <v>80.42</v>
      </c>
      <c r="K7" s="3">
        <v>60.2</v>
      </c>
      <c r="L7" s="3">
        <v>103.97</v>
      </c>
      <c r="M7" s="3">
        <v>107.46</v>
      </c>
      <c r="N7" s="3">
        <f t="shared" si="0"/>
        <v>684.87</v>
      </c>
    </row>
    <row r="8" spans="1:15">
      <c r="A8">
        <v>1951</v>
      </c>
      <c r="B8" s="3">
        <v>85.25</v>
      </c>
      <c r="C8" s="3">
        <v>48.21</v>
      </c>
      <c r="D8" s="3">
        <v>39.61</v>
      </c>
      <c r="E8" s="3">
        <v>5.75</v>
      </c>
      <c r="F8" s="3">
        <v>-0.87</v>
      </c>
      <c r="G8" s="3">
        <v>1.03</v>
      </c>
      <c r="H8" s="3">
        <v>16.71</v>
      </c>
      <c r="I8" s="3">
        <v>54.52</v>
      </c>
      <c r="J8" s="3">
        <v>89.63</v>
      </c>
      <c r="K8" s="3">
        <v>70.260000000000005</v>
      </c>
      <c r="L8" s="3">
        <v>116.42</v>
      </c>
      <c r="M8" s="3">
        <v>111.25</v>
      </c>
      <c r="N8" s="3">
        <f t="shared" si="0"/>
        <v>637.77</v>
      </c>
    </row>
    <row r="9" spans="1:15">
      <c r="A9">
        <v>1952</v>
      </c>
      <c r="B9" s="3">
        <v>81.150000000000006</v>
      </c>
      <c r="C9" s="3">
        <v>49.09</v>
      </c>
      <c r="D9" s="3">
        <v>37.479999999999997</v>
      </c>
      <c r="E9" s="3">
        <v>3.67</v>
      </c>
      <c r="F9" s="3">
        <v>0.44</v>
      </c>
      <c r="G9" s="3">
        <v>4.17</v>
      </c>
      <c r="H9" s="3">
        <v>21.21</v>
      </c>
      <c r="I9" s="3">
        <v>55.62</v>
      </c>
      <c r="J9" s="3">
        <v>81.400000000000006</v>
      </c>
      <c r="K9" s="3">
        <v>131.18</v>
      </c>
      <c r="L9" s="3">
        <v>70.92</v>
      </c>
      <c r="M9" s="3">
        <v>94.83</v>
      </c>
      <c r="N9" s="3">
        <f t="shared" si="0"/>
        <v>631.16000000000008</v>
      </c>
    </row>
    <row r="10" spans="1:15">
      <c r="A10">
        <v>1953</v>
      </c>
      <c r="B10" s="3">
        <v>87.68</v>
      </c>
      <c r="C10" s="3">
        <v>68.48</v>
      </c>
      <c r="D10" s="3">
        <v>34.729999999999997</v>
      </c>
      <c r="E10" s="3">
        <v>14.71</v>
      </c>
      <c r="F10" s="3">
        <v>4.93</v>
      </c>
      <c r="G10" s="3">
        <v>7.69</v>
      </c>
      <c r="H10" s="3">
        <v>32.479999999999997</v>
      </c>
      <c r="I10" s="3">
        <v>53.87</v>
      </c>
      <c r="J10" s="3">
        <v>96.13</v>
      </c>
      <c r="K10" s="3">
        <v>67.47</v>
      </c>
      <c r="L10" s="3">
        <v>76.510000000000005</v>
      </c>
      <c r="M10" s="3">
        <v>111.05</v>
      </c>
      <c r="N10" s="3">
        <f t="shared" si="0"/>
        <v>655.7299999999999</v>
      </c>
    </row>
    <row r="11" spans="1:15">
      <c r="A11">
        <v>1954</v>
      </c>
      <c r="B11" s="3">
        <v>118.42</v>
      </c>
      <c r="C11" s="3">
        <v>47.32</v>
      </c>
      <c r="D11" s="3">
        <v>56.45</v>
      </c>
      <c r="E11" s="3">
        <v>12.78</v>
      </c>
      <c r="F11" s="3">
        <v>7.02</v>
      </c>
      <c r="G11" s="3">
        <v>5.99</v>
      </c>
      <c r="H11" s="3">
        <v>32.83</v>
      </c>
      <c r="I11" s="3">
        <v>62.25</v>
      </c>
      <c r="J11" s="3">
        <v>65.27</v>
      </c>
      <c r="K11" s="3">
        <v>60.57</v>
      </c>
      <c r="L11" s="3">
        <v>79.02</v>
      </c>
      <c r="M11" s="3">
        <v>111.98</v>
      </c>
      <c r="N11" s="3">
        <f t="shared" si="0"/>
        <v>659.9</v>
      </c>
    </row>
    <row r="12" spans="1:15">
      <c r="A12">
        <v>1955</v>
      </c>
      <c r="B12" s="3">
        <v>117.86</v>
      </c>
      <c r="C12" s="3">
        <v>49.65</v>
      </c>
      <c r="D12" s="3">
        <v>54.69</v>
      </c>
      <c r="E12" s="3">
        <v>0.82</v>
      </c>
      <c r="F12" s="3">
        <v>-0.19</v>
      </c>
      <c r="G12" s="3">
        <v>5.8</v>
      </c>
      <c r="H12" s="3">
        <v>27.07</v>
      </c>
      <c r="I12" s="3">
        <v>60.97</v>
      </c>
      <c r="J12" s="3">
        <v>92.57</v>
      </c>
      <c r="K12" s="3">
        <v>66.5</v>
      </c>
      <c r="L12" s="3">
        <v>124.39</v>
      </c>
      <c r="M12" s="3">
        <v>130.82</v>
      </c>
      <c r="N12" s="3">
        <f t="shared" si="0"/>
        <v>730.95</v>
      </c>
    </row>
    <row r="13" spans="1:15">
      <c r="A13">
        <v>1956</v>
      </c>
      <c r="B13" s="3">
        <v>92.84</v>
      </c>
      <c r="C13" s="3">
        <v>50.12</v>
      </c>
      <c r="D13" s="3">
        <v>48.82</v>
      </c>
      <c r="E13" s="3">
        <v>11.39</v>
      </c>
      <c r="F13" s="3">
        <v>1.93</v>
      </c>
      <c r="G13" s="3">
        <v>-0.19</v>
      </c>
      <c r="H13" s="3">
        <v>14.23</v>
      </c>
      <c r="I13" s="3">
        <v>35.9</v>
      </c>
      <c r="J13" s="3">
        <v>82.44</v>
      </c>
      <c r="K13" s="3">
        <v>59.38</v>
      </c>
      <c r="L13" s="3">
        <v>86.76</v>
      </c>
      <c r="M13" s="3">
        <v>95.81</v>
      </c>
      <c r="N13" s="3">
        <f t="shared" si="0"/>
        <v>579.43000000000006</v>
      </c>
    </row>
    <row r="14" spans="1:15">
      <c r="A14">
        <v>1957</v>
      </c>
      <c r="B14" s="3">
        <v>110.15</v>
      </c>
      <c r="C14" s="3">
        <v>39.68</v>
      </c>
      <c r="D14" s="3">
        <v>29.94</v>
      </c>
      <c r="E14" s="3">
        <v>15.36</v>
      </c>
      <c r="F14" s="3">
        <v>4.32</v>
      </c>
      <c r="G14" s="3">
        <v>0.13</v>
      </c>
      <c r="H14" s="3">
        <v>25.72</v>
      </c>
      <c r="I14" s="3">
        <v>69.8</v>
      </c>
      <c r="J14" s="3">
        <v>70.83</v>
      </c>
      <c r="K14" s="3">
        <v>79.790000000000006</v>
      </c>
      <c r="L14" s="3">
        <v>95.82</v>
      </c>
      <c r="M14" s="3">
        <v>92.97</v>
      </c>
      <c r="N14" s="3">
        <f t="shared" si="0"/>
        <v>634.51</v>
      </c>
    </row>
    <row r="15" spans="1:15">
      <c r="A15">
        <v>1958</v>
      </c>
      <c r="B15" s="3">
        <v>108.41</v>
      </c>
      <c r="C15" s="3">
        <v>83.69</v>
      </c>
      <c r="D15" s="3">
        <v>17.66</v>
      </c>
      <c r="E15" s="3">
        <v>9.56</v>
      </c>
      <c r="F15" s="3">
        <v>4.33</v>
      </c>
      <c r="G15" s="3">
        <v>15.31</v>
      </c>
      <c r="H15" s="3">
        <v>9.36</v>
      </c>
      <c r="I15" s="3">
        <v>51.06</v>
      </c>
      <c r="J15" s="3">
        <v>62.55</v>
      </c>
      <c r="K15" s="3">
        <v>87.35</v>
      </c>
      <c r="L15" s="3">
        <v>99.02</v>
      </c>
      <c r="M15" s="3">
        <v>141.66999999999999</v>
      </c>
      <c r="N15" s="3">
        <f t="shared" si="0"/>
        <v>689.96999999999991</v>
      </c>
    </row>
    <row r="16" spans="1:15">
      <c r="A16">
        <v>1959</v>
      </c>
      <c r="B16" s="3">
        <v>103.48</v>
      </c>
      <c r="C16" s="3">
        <v>62.61</v>
      </c>
      <c r="D16" s="3">
        <v>39</v>
      </c>
      <c r="E16" s="3">
        <v>5.22</v>
      </c>
      <c r="F16" s="3">
        <v>-2.35</v>
      </c>
      <c r="G16" s="3">
        <v>-4.3</v>
      </c>
      <c r="H16" s="3">
        <v>1.79</v>
      </c>
      <c r="I16" s="3">
        <v>19.010000000000002</v>
      </c>
      <c r="J16" s="3">
        <v>82.94</v>
      </c>
      <c r="K16" s="3">
        <v>99.01</v>
      </c>
      <c r="L16" s="3">
        <v>104.81</v>
      </c>
      <c r="M16" s="3">
        <v>89.43</v>
      </c>
      <c r="N16" s="3">
        <f t="shared" si="0"/>
        <v>600.65</v>
      </c>
    </row>
    <row r="17" spans="1:14">
      <c r="A17">
        <v>1960</v>
      </c>
      <c r="B17" s="3">
        <v>96.3</v>
      </c>
      <c r="C17" s="3">
        <v>56.52</v>
      </c>
      <c r="D17" s="3">
        <v>59.82</v>
      </c>
      <c r="E17" s="3">
        <v>3.82</v>
      </c>
      <c r="F17" s="3">
        <v>-4.17</v>
      </c>
      <c r="G17" s="3">
        <v>-4.5199999999999996</v>
      </c>
      <c r="H17" s="3">
        <v>8.65</v>
      </c>
      <c r="I17" s="3">
        <v>34.85</v>
      </c>
      <c r="J17" s="3">
        <v>60.58</v>
      </c>
      <c r="K17" s="3">
        <v>93.3</v>
      </c>
      <c r="L17" s="3">
        <v>74.510000000000005</v>
      </c>
      <c r="M17" s="3">
        <v>144.33000000000001</v>
      </c>
      <c r="N17" s="3">
        <f t="shared" si="0"/>
        <v>623.99</v>
      </c>
    </row>
    <row r="18" spans="1:14">
      <c r="A18">
        <v>1961</v>
      </c>
      <c r="B18" s="3">
        <v>106.64</v>
      </c>
      <c r="C18" s="3">
        <v>29.62</v>
      </c>
      <c r="D18" s="3">
        <v>33.17</v>
      </c>
      <c r="E18" s="3">
        <v>9.2799999999999994</v>
      </c>
      <c r="F18" s="3">
        <v>-0.64</v>
      </c>
      <c r="G18" s="3">
        <v>-3.21</v>
      </c>
      <c r="H18" s="3">
        <v>0.19</v>
      </c>
      <c r="I18" s="3">
        <v>30.73</v>
      </c>
      <c r="J18" s="3">
        <v>64.41</v>
      </c>
      <c r="K18" s="3">
        <v>81.97</v>
      </c>
      <c r="L18" s="3">
        <v>90.46</v>
      </c>
      <c r="M18" s="3">
        <v>113.04</v>
      </c>
      <c r="N18" s="3">
        <f t="shared" si="0"/>
        <v>555.66</v>
      </c>
    </row>
    <row r="19" spans="1:14">
      <c r="A19">
        <v>1962</v>
      </c>
      <c r="B19" s="3">
        <v>125.27</v>
      </c>
      <c r="C19" s="3">
        <v>53.34</v>
      </c>
      <c r="D19" s="3">
        <v>22.21</v>
      </c>
      <c r="E19" s="3">
        <v>9.75</v>
      </c>
      <c r="F19" s="3">
        <v>-3.06</v>
      </c>
      <c r="G19" s="3">
        <v>-3.15</v>
      </c>
      <c r="H19" s="3">
        <v>27.59</v>
      </c>
      <c r="I19" s="3">
        <v>34.74</v>
      </c>
      <c r="J19" s="3">
        <v>87.06</v>
      </c>
      <c r="K19" s="3">
        <v>66.069999999999993</v>
      </c>
      <c r="L19" s="3">
        <v>83.39</v>
      </c>
      <c r="M19" s="3">
        <v>120.43</v>
      </c>
      <c r="N19" s="3">
        <f t="shared" si="0"/>
        <v>623.64</v>
      </c>
    </row>
    <row r="20" spans="1:14">
      <c r="A20">
        <v>1963</v>
      </c>
      <c r="B20" s="3">
        <v>105.69</v>
      </c>
      <c r="C20" s="3">
        <v>58.78</v>
      </c>
      <c r="D20" s="3">
        <v>18.61</v>
      </c>
      <c r="E20" s="3">
        <v>6.31</v>
      </c>
      <c r="F20" s="3">
        <v>7.0000000000000007E-2</v>
      </c>
      <c r="G20" s="3">
        <v>-1.58</v>
      </c>
      <c r="H20" s="3">
        <v>10.46</v>
      </c>
      <c r="I20" s="3">
        <v>50.09</v>
      </c>
      <c r="J20" s="3">
        <v>82.52</v>
      </c>
      <c r="K20" s="3">
        <v>53.85</v>
      </c>
      <c r="L20" s="3">
        <v>73.67</v>
      </c>
      <c r="M20" s="3">
        <v>147.54</v>
      </c>
      <c r="N20" s="3">
        <f t="shared" si="0"/>
        <v>606.01</v>
      </c>
    </row>
    <row r="21" spans="1:14">
      <c r="A21">
        <v>1964</v>
      </c>
      <c r="B21" s="3">
        <v>87.5</v>
      </c>
      <c r="C21" s="3">
        <v>67.319999999999993</v>
      </c>
      <c r="D21" s="3">
        <v>38.119999999999997</v>
      </c>
      <c r="E21" s="3">
        <v>11.76</v>
      </c>
      <c r="F21" s="3">
        <v>-3.76</v>
      </c>
      <c r="G21" s="3">
        <v>2.86</v>
      </c>
      <c r="H21" s="3">
        <v>14.05</v>
      </c>
      <c r="I21" s="3">
        <v>63.02</v>
      </c>
      <c r="J21" s="3">
        <v>75.569999999999993</v>
      </c>
      <c r="K21" s="3">
        <v>87.23</v>
      </c>
      <c r="L21" s="3">
        <v>80.31</v>
      </c>
      <c r="M21" s="3">
        <v>99.7</v>
      </c>
      <c r="N21" s="3">
        <f t="shared" si="0"/>
        <v>623.68000000000006</v>
      </c>
    </row>
    <row r="22" spans="1:14">
      <c r="A22">
        <v>1965</v>
      </c>
      <c r="B22" s="3">
        <v>128.22999999999999</v>
      </c>
      <c r="C22" s="3">
        <v>68.19</v>
      </c>
      <c r="D22" s="3">
        <v>42.17</v>
      </c>
      <c r="E22" s="3">
        <v>11.07</v>
      </c>
      <c r="F22" s="3">
        <v>-2.1</v>
      </c>
      <c r="G22" s="3">
        <v>0.57999999999999996</v>
      </c>
      <c r="H22" s="3">
        <v>19.190000000000001</v>
      </c>
      <c r="I22" s="3">
        <v>48.41</v>
      </c>
      <c r="J22" s="3">
        <v>49.72</v>
      </c>
      <c r="K22" s="3">
        <v>92.32</v>
      </c>
      <c r="L22" s="3">
        <v>81.52</v>
      </c>
      <c r="M22" s="3">
        <v>73.930000000000007</v>
      </c>
      <c r="N22" s="3">
        <f t="shared" si="0"/>
        <v>613.23</v>
      </c>
    </row>
    <row r="23" spans="1:14">
      <c r="A23">
        <v>1966</v>
      </c>
      <c r="B23" s="3">
        <v>123.57</v>
      </c>
      <c r="C23" s="3">
        <v>44.78</v>
      </c>
      <c r="D23" s="3">
        <v>31.14</v>
      </c>
      <c r="E23" s="3">
        <v>10.95</v>
      </c>
      <c r="F23" s="3">
        <v>9.0299999999999994</v>
      </c>
      <c r="G23" s="3">
        <v>-0.81</v>
      </c>
      <c r="H23" s="3">
        <v>26.97</v>
      </c>
      <c r="I23" s="3">
        <v>50.81</v>
      </c>
      <c r="J23" s="3">
        <v>95.43</v>
      </c>
      <c r="K23" s="3">
        <v>82.78</v>
      </c>
      <c r="L23" s="3">
        <v>61.74</v>
      </c>
      <c r="M23" s="3">
        <v>113.78</v>
      </c>
      <c r="N23" s="3">
        <f t="shared" si="0"/>
        <v>650.16999999999996</v>
      </c>
    </row>
    <row r="24" spans="1:14">
      <c r="A24">
        <v>1967</v>
      </c>
      <c r="B24" s="3">
        <v>86.39</v>
      </c>
      <c r="C24" s="3">
        <v>86.66</v>
      </c>
      <c r="D24" s="3">
        <v>33.99</v>
      </c>
      <c r="E24" s="3">
        <v>11.37</v>
      </c>
      <c r="F24" s="3">
        <v>4.3099999999999996</v>
      </c>
      <c r="G24" s="3">
        <v>-1.61</v>
      </c>
      <c r="H24" s="3">
        <v>12.47</v>
      </c>
      <c r="I24" s="3">
        <v>52.15</v>
      </c>
      <c r="J24" s="3">
        <v>84.12</v>
      </c>
      <c r="K24" s="3">
        <v>79.319999999999993</v>
      </c>
      <c r="L24" s="3">
        <v>112.03</v>
      </c>
      <c r="M24" s="3">
        <v>97.59</v>
      </c>
      <c r="N24" s="3">
        <f t="shared" si="0"/>
        <v>658.79000000000008</v>
      </c>
    </row>
    <row r="25" spans="1:14">
      <c r="A25">
        <v>1968</v>
      </c>
      <c r="B25" s="3">
        <v>97.89</v>
      </c>
      <c r="C25" s="3">
        <v>84.74</v>
      </c>
      <c r="D25" s="3">
        <v>23.79</v>
      </c>
      <c r="E25" s="3">
        <v>4.49</v>
      </c>
      <c r="F25" s="3">
        <v>-1.88</v>
      </c>
      <c r="G25" s="3">
        <v>-3.64</v>
      </c>
      <c r="H25" s="3">
        <v>10.77</v>
      </c>
      <c r="I25" s="3">
        <v>42.3</v>
      </c>
      <c r="J25" s="3">
        <v>48.4</v>
      </c>
      <c r="K25" s="3">
        <v>80</v>
      </c>
      <c r="L25" s="3">
        <v>101.05</v>
      </c>
      <c r="M25" s="3">
        <v>147.97999999999999</v>
      </c>
      <c r="N25" s="3">
        <f t="shared" si="0"/>
        <v>635.89</v>
      </c>
    </row>
    <row r="26" spans="1:14">
      <c r="A26">
        <v>1969</v>
      </c>
      <c r="B26" s="3">
        <v>94.54</v>
      </c>
      <c r="C26" s="3">
        <v>49.7</v>
      </c>
      <c r="D26" s="3">
        <v>49.31</v>
      </c>
      <c r="E26" s="3">
        <v>6</v>
      </c>
      <c r="F26" s="3">
        <v>-1.99</v>
      </c>
      <c r="G26" s="3">
        <v>-3.99</v>
      </c>
      <c r="H26" s="3">
        <v>3.37</v>
      </c>
      <c r="I26" s="3">
        <v>38.83</v>
      </c>
      <c r="J26" s="3">
        <v>80.78</v>
      </c>
      <c r="K26" s="3">
        <v>94.67</v>
      </c>
      <c r="L26" s="3">
        <v>78.84</v>
      </c>
      <c r="M26" s="3">
        <v>134.13</v>
      </c>
      <c r="N26" s="3">
        <f t="shared" si="0"/>
        <v>624.18999999999994</v>
      </c>
    </row>
    <row r="27" spans="1:14">
      <c r="A27">
        <v>1970</v>
      </c>
      <c r="B27" s="3">
        <v>93.9</v>
      </c>
      <c r="C27" s="3">
        <v>54.14</v>
      </c>
      <c r="D27" s="3">
        <v>32.78</v>
      </c>
      <c r="E27" s="3">
        <v>10.199999999999999</v>
      </c>
      <c r="F27" s="3">
        <v>-1.95</v>
      </c>
      <c r="G27" s="3">
        <v>-2.3199999999999998</v>
      </c>
      <c r="H27" s="3">
        <v>1.35</v>
      </c>
      <c r="I27" s="3">
        <v>39.369999999999997</v>
      </c>
      <c r="J27" s="3">
        <v>59.92</v>
      </c>
      <c r="K27" s="3">
        <v>58.17</v>
      </c>
      <c r="L27" s="3">
        <v>83.89</v>
      </c>
      <c r="M27" s="3">
        <v>130.19</v>
      </c>
      <c r="N27" s="3">
        <f t="shared" si="0"/>
        <v>559.6400000000001</v>
      </c>
    </row>
    <row r="28" spans="1:14">
      <c r="A28">
        <v>1971</v>
      </c>
      <c r="B28" s="3">
        <v>118.94</v>
      </c>
      <c r="C28" s="3">
        <v>44.39</v>
      </c>
      <c r="D28" s="3">
        <v>47.24</v>
      </c>
      <c r="E28" s="3">
        <v>13.61</v>
      </c>
      <c r="F28" s="3">
        <v>-1.19</v>
      </c>
      <c r="G28" s="3">
        <v>-4.8499999999999996</v>
      </c>
      <c r="H28" s="3">
        <v>7.27</v>
      </c>
      <c r="I28" s="3">
        <v>43.02</v>
      </c>
      <c r="J28" s="3">
        <v>38.24</v>
      </c>
      <c r="K28" s="3">
        <v>45.69</v>
      </c>
      <c r="L28" s="3">
        <v>112.61</v>
      </c>
      <c r="M28" s="3">
        <v>101.78</v>
      </c>
      <c r="N28" s="3">
        <f t="shared" si="0"/>
        <v>566.75</v>
      </c>
    </row>
    <row r="29" spans="1:14">
      <c r="A29">
        <v>1972</v>
      </c>
      <c r="B29" s="3">
        <v>115.3</v>
      </c>
      <c r="C29" s="3">
        <v>69.78</v>
      </c>
      <c r="D29" s="3">
        <v>44.33</v>
      </c>
      <c r="E29" s="3">
        <v>16.79</v>
      </c>
      <c r="F29" s="3">
        <v>-2.16</v>
      </c>
      <c r="G29" s="3">
        <v>-3.34</v>
      </c>
      <c r="H29" s="3">
        <v>1.39</v>
      </c>
      <c r="I29" s="3">
        <v>26.57</v>
      </c>
      <c r="J29" s="3">
        <v>62.69</v>
      </c>
      <c r="K29" s="3">
        <v>101.93</v>
      </c>
      <c r="L29" s="3">
        <v>86.6</v>
      </c>
      <c r="M29" s="3">
        <v>96.98</v>
      </c>
      <c r="N29" s="3">
        <f t="shared" si="0"/>
        <v>616.86</v>
      </c>
    </row>
    <row r="30" spans="1:14">
      <c r="A30">
        <v>1973</v>
      </c>
      <c r="B30" s="3">
        <v>89.32</v>
      </c>
      <c r="C30" s="3">
        <v>61.09</v>
      </c>
      <c r="D30" s="3">
        <v>12.41</v>
      </c>
      <c r="E30" s="3">
        <v>12.28</v>
      </c>
      <c r="F30" s="3">
        <v>-2.4700000000000002</v>
      </c>
      <c r="G30" s="3">
        <v>-4.34</v>
      </c>
      <c r="H30" s="3">
        <v>9.1300000000000008</v>
      </c>
      <c r="I30" s="3">
        <v>30.1</v>
      </c>
      <c r="J30" s="3">
        <v>96.58</v>
      </c>
      <c r="K30" s="3">
        <v>69.459999999999994</v>
      </c>
      <c r="L30" s="3">
        <v>97.37</v>
      </c>
      <c r="M30" s="3">
        <v>111.7</v>
      </c>
      <c r="N30" s="3">
        <f t="shared" si="0"/>
        <v>582.63</v>
      </c>
    </row>
    <row r="31" spans="1:14">
      <c r="A31">
        <v>1974</v>
      </c>
      <c r="B31" s="3">
        <v>85.92</v>
      </c>
      <c r="C31" s="3">
        <v>66.33</v>
      </c>
      <c r="D31" s="3">
        <v>50.68</v>
      </c>
      <c r="E31" s="3">
        <v>10.1</v>
      </c>
      <c r="F31" s="3">
        <v>0.25</v>
      </c>
      <c r="G31" s="3">
        <v>-3.77</v>
      </c>
      <c r="H31" s="3">
        <v>6.68</v>
      </c>
      <c r="I31" s="3">
        <v>27.5</v>
      </c>
      <c r="J31" s="3">
        <v>91.11</v>
      </c>
      <c r="K31" s="3">
        <v>92.48</v>
      </c>
      <c r="L31" s="3">
        <v>73.989999999999995</v>
      </c>
      <c r="M31" s="3">
        <v>81.88</v>
      </c>
      <c r="N31" s="3">
        <f t="shared" si="0"/>
        <v>583.15000000000009</v>
      </c>
    </row>
    <row r="32" spans="1:14">
      <c r="A32">
        <v>1975</v>
      </c>
      <c r="B32" s="3">
        <v>91.28</v>
      </c>
      <c r="C32" s="3">
        <v>51.57</v>
      </c>
      <c r="D32" s="3">
        <v>54.51</v>
      </c>
      <c r="E32" s="3">
        <v>28.22</v>
      </c>
      <c r="F32" s="3">
        <v>-3.99</v>
      </c>
      <c r="G32" s="3">
        <v>-4.1399999999999997</v>
      </c>
      <c r="H32" s="3">
        <v>16.239999999999998</v>
      </c>
      <c r="I32" s="3">
        <v>50.81</v>
      </c>
      <c r="J32" s="3">
        <v>68.87</v>
      </c>
      <c r="K32" s="3">
        <v>63.45</v>
      </c>
      <c r="L32" s="3">
        <v>69.63</v>
      </c>
      <c r="M32" s="3">
        <v>131.53</v>
      </c>
      <c r="N32" s="3">
        <f t="shared" si="0"/>
        <v>617.98</v>
      </c>
    </row>
    <row r="33" spans="1:14">
      <c r="A33">
        <v>1976</v>
      </c>
      <c r="B33" s="3">
        <v>127.86</v>
      </c>
      <c r="C33" s="3">
        <v>44.8</v>
      </c>
      <c r="D33" s="3">
        <v>45.23</v>
      </c>
      <c r="E33" s="3">
        <v>10.73</v>
      </c>
      <c r="F33" s="3">
        <v>-7.0000000000000007E-2</v>
      </c>
      <c r="G33" s="3">
        <v>-2.35</v>
      </c>
      <c r="H33" s="3">
        <v>20.45</v>
      </c>
      <c r="I33" s="3">
        <v>51.07</v>
      </c>
      <c r="J33" s="3">
        <v>70.099999999999994</v>
      </c>
      <c r="K33" s="3">
        <v>101.83</v>
      </c>
      <c r="L33" s="3">
        <v>106.34</v>
      </c>
      <c r="M33" s="3">
        <v>140.94</v>
      </c>
      <c r="N33" s="3">
        <f t="shared" si="0"/>
        <v>716.92999999999984</v>
      </c>
    </row>
    <row r="34" spans="1:14">
      <c r="A34">
        <v>1977</v>
      </c>
      <c r="B34" s="3">
        <v>111.58</v>
      </c>
      <c r="C34" s="3">
        <v>33.39</v>
      </c>
      <c r="D34" s="3">
        <v>12.3</v>
      </c>
      <c r="E34" s="3">
        <v>8.83</v>
      </c>
      <c r="F34" s="3">
        <v>-1.75</v>
      </c>
      <c r="G34" s="3">
        <v>4.1500000000000004</v>
      </c>
      <c r="H34" s="3">
        <v>18.510000000000002</v>
      </c>
      <c r="I34" s="3">
        <v>52.55</v>
      </c>
      <c r="J34" s="3">
        <v>47.42</v>
      </c>
      <c r="K34" s="3">
        <v>80.36</v>
      </c>
      <c r="L34" s="3">
        <v>83.47</v>
      </c>
      <c r="M34" s="3">
        <v>131.32</v>
      </c>
      <c r="N34" s="3">
        <f t="shared" si="0"/>
        <v>582.13000000000011</v>
      </c>
    </row>
    <row r="35" spans="1:14">
      <c r="A35">
        <v>1978</v>
      </c>
      <c r="B35" s="3">
        <v>111.55</v>
      </c>
      <c r="C35" s="3">
        <v>53.06</v>
      </c>
      <c r="D35" s="3">
        <v>27.23</v>
      </c>
      <c r="E35" s="3">
        <v>10.029999999999999</v>
      </c>
      <c r="F35" s="3">
        <v>-0.4</v>
      </c>
      <c r="G35" s="3">
        <v>-3.52</v>
      </c>
      <c r="H35" s="3">
        <v>2.2799999999999998</v>
      </c>
      <c r="I35" s="3">
        <v>19.95</v>
      </c>
      <c r="J35" s="3">
        <v>65.67</v>
      </c>
      <c r="K35" s="3">
        <v>73.5</v>
      </c>
      <c r="L35" s="3">
        <v>84.74</v>
      </c>
      <c r="M35" s="3">
        <v>114.33</v>
      </c>
      <c r="N35" s="3">
        <f t="shared" si="0"/>
        <v>558.41999999999996</v>
      </c>
    </row>
    <row r="36" spans="1:14">
      <c r="A36">
        <v>1979</v>
      </c>
      <c r="B36" s="3">
        <v>88.78</v>
      </c>
      <c r="C36" s="3">
        <v>63.66</v>
      </c>
      <c r="D36" s="3">
        <v>21.47</v>
      </c>
      <c r="E36" s="3">
        <v>10.35</v>
      </c>
      <c r="F36" s="3">
        <v>-2.5499999999999998</v>
      </c>
      <c r="G36" s="3">
        <v>-2.85</v>
      </c>
      <c r="H36" s="3">
        <v>0.2</v>
      </c>
      <c r="I36" s="3">
        <v>37.06</v>
      </c>
      <c r="J36" s="3">
        <v>80.53</v>
      </c>
      <c r="K36" s="3">
        <v>89.38</v>
      </c>
      <c r="L36" s="3">
        <v>63.14</v>
      </c>
      <c r="M36" s="3">
        <v>106.22</v>
      </c>
      <c r="N36" s="3">
        <f t="shared" si="0"/>
        <v>555.39</v>
      </c>
    </row>
    <row r="37" spans="1:14">
      <c r="A37">
        <v>1980</v>
      </c>
      <c r="B37" s="3">
        <v>110.04</v>
      </c>
      <c r="C37" s="3">
        <v>71.17</v>
      </c>
      <c r="D37" s="3">
        <v>37.94</v>
      </c>
      <c r="E37" s="3">
        <v>5.22</v>
      </c>
      <c r="F37" s="3">
        <v>-1.46</v>
      </c>
      <c r="G37" s="3">
        <v>3.19</v>
      </c>
      <c r="H37" s="3">
        <v>5.95</v>
      </c>
      <c r="I37" s="3">
        <v>37.409999999999997</v>
      </c>
      <c r="J37" s="3">
        <v>96.83</v>
      </c>
      <c r="K37" s="3">
        <v>121.33</v>
      </c>
      <c r="L37" s="3">
        <v>114.19</v>
      </c>
      <c r="M37" s="3">
        <v>118.2</v>
      </c>
      <c r="N37" s="3">
        <f t="shared" si="0"/>
        <v>720.01</v>
      </c>
    </row>
    <row r="38" spans="1:14">
      <c r="A38">
        <v>1981</v>
      </c>
      <c r="B38" s="3">
        <v>73.739999999999995</v>
      </c>
      <c r="C38" s="3">
        <v>34.4</v>
      </c>
      <c r="D38" s="3">
        <v>33.42</v>
      </c>
      <c r="E38" s="3">
        <v>12.92</v>
      </c>
      <c r="F38" s="3">
        <v>3.01</v>
      </c>
      <c r="G38" s="3">
        <v>-4.5199999999999996</v>
      </c>
      <c r="H38" s="3">
        <v>-2.17</v>
      </c>
      <c r="I38" s="3">
        <v>11.55</v>
      </c>
      <c r="J38" s="3">
        <v>76.77</v>
      </c>
      <c r="K38" s="3">
        <v>79.540000000000006</v>
      </c>
      <c r="L38" s="3">
        <v>72.739999999999995</v>
      </c>
      <c r="M38" s="3">
        <v>95.5</v>
      </c>
      <c r="N38" s="3">
        <f t="shared" si="0"/>
        <v>486.90000000000003</v>
      </c>
    </row>
    <row r="39" spans="1:14">
      <c r="A39">
        <v>1982</v>
      </c>
      <c r="B39" s="3">
        <v>122.56</v>
      </c>
      <c r="C39" s="3">
        <v>47.39</v>
      </c>
      <c r="D39" s="3">
        <v>29.34</v>
      </c>
      <c r="E39" s="3">
        <v>28.13</v>
      </c>
      <c r="F39" s="3">
        <v>-2.8</v>
      </c>
      <c r="G39" s="3">
        <v>-4.28</v>
      </c>
      <c r="H39" s="3">
        <v>-1.01</v>
      </c>
      <c r="I39" s="3">
        <v>49.09</v>
      </c>
      <c r="J39" s="3">
        <v>43.37</v>
      </c>
      <c r="K39" s="3">
        <v>74.400000000000006</v>
      </c>
      <c r="L39" s="3">
        <v>85.5</v>
      </c>
      <c r="M39" s="3">
        <v>84.57</v>
      </c>
      <c r="N39" s="3">
        <f t="shared" si="0"/>
        <v>556.26</v>
      </c>
    </row>
    <row r="40" spans="1:14">
      <c r="A40">
        <v>1983</v>
      </c>
      <c r="B40" s="3">
        <v>96.52</v>
      </c>
      <c r="C40" s="3">
        <v>52.38</v>
      </c>
      <c r="D40" s="3">
        <v>43.6</v>
      </c>
      <c r="E40" s="3">
        <v>14.59</v>
      </c>
      <c r="F40" s="3">
        <v>6.74</v>
      </c>
      <c r="G40" s="3">
        <v>6.43</v>
      </c>
      <c r="H40" s="3">
        <v>20.239999999999998</v>
      </c>
      <c r="I40" s="3">
        <v>46.4</v>
      </c>
      <c r="J40" s="3">
        <v>88.07</v>
      </c>
      <c r="K40" s="3">
        <v>103.21</v>
      </c>
      <c r="L40" s="3">
        <v>94.13</v>
      </c>
      <c r="M40" s="3">
        <v>151.79</v>
      </c>
      <c r="N40" s="3">
        <f t="shared" si="0"/>
        <v>724.09999999999991</v>
      </c>
    </row>
    <row r="41" spans="1:14">
      <c r="A41">
        <v>1984</v>
      </c>
      <c r="B41" s="3">
        <v>92.78</v>
      </c>
      <c r="C41" s="3">
        <v>36.979999999999997</v>
      </c>
      <c r="D41" s="3">
        <v>59.07</v>
      </c>
      <c r="E41" s="3">
        <v>4.25</v>
      </c>
      <c r="F41" s="3">
        <v>0.72</v>
      </c>
      <c r="G41" s="3">
        <v>-0.74</v>
      </c>
      <c r="H41" s="3">
        <v>10.02</v>
      </c>
      <c r="I41" s="3">
        <v>37.11</v>
      </c>
      <c r="J41" s="3">
        <v>85.95</v>
      </c>
      <c r="K41" s="3">
        <v>56.47</v>
      </c>
      <c r="L41" s="3">
        <v>108.57</v>
      </c>
      <c r="M41" s="3">
        <v>104.6</v>
      </c>
      <c r="N41" s="3">
        <f t="shared" si="0"/>
        <v>595.78</v>
      </c>
    </row>
    <row r="42" spans="1:14">
      <c r="A42">
        <v>1985</v>
      </c>
      <c r="B42" s="3">
        <v>123.35</v>
      </c>
      <c r="C42" s="3">
        <v>54.09</v>
      </c>
      <c r="D42" s="3">
        <v>37.17</v>
      </c>
      <c r="E42" s="3">
        <v>15.96</v>
      </c>
      <c r="F42" s="3">
        <v>-1.29</v>
      </c>
      <c r="G42" s="3">
        <v>2.68</v>
      </c>
      <c r="H42" s="3">
        <v>13.08</v>
      </c>
      <c r="I42" s="3">
        <v>41.39</v>
      </c>
      <c r="J42" s="3">
        <v>55.01</v>
      </c>
      <c r="K42" s="3">
        <v>83.72</v>
      </c>
      <c r="L42" s="3">
        <v>93.3</v>
      </c>
      <c r="M42" s="3">
        <v>149.25</v>
      </c>
      <c r="N42" s="3">
        <f t="shared" si="0"/>
        <v>667.71</v>
      </c>
    </row>
    <row r="43" spans="1:14">
      <c r="A43">
        <v>1986</v>
      </c>
      <c r="B43" s="3">
        <v>96.46</v>
      </c>
      <c r="C43" s="3">
        <v>57.29</v>
      </c>
      <c r="D43" s="3">
        <v>30.39</v>
      </c>
      <c r="E43" s="3">
        <v>4.97</v>
      </c>
      <c r="F43" s="3">
        <v>0.48</v>
      </c>
      <c r="G43" s="3">
        <v>1.1100000000000001</v>
      </c>
      <c r="H43" s="3">
        <v>4.43</v>
      </c>
      <c r="I43" s="3">
        <v>55.04</v>
      </c>
      <c r="J43" s="3">
        <v>51.52</v>
      </c>
      <c r="K43" s="3">
        <v>76.17</v>
      </c>
      <c r="L43" s="3">
        <v>103.63</v>
      </c>
      <c r="M43" s="3">
        <v>100.18</v>
      </c>
      <c r="N43" s="3">
        <f t="shared" si="0"/>
        <v>581.67000000000007</v>
      </c>
    </row>
    <row r="44" spans="1:14">
      <c r="A44">
        <v>1987</v>
      </c>
      <c r="B44" s="3">
        <v>99.63</v>
      </c>
      <c r="C44" s="3">
        <v>61.19</v>
      </c>
      <c r="D44" s="3">
        <v>30.1</v>
      </c>
      <c r="E44" s="3">
        <v>7.56</v>
      </c>
      <c r="F44" s="3">
        <v>2.3199999999999998</v>
      </c>
      <c r="G44" s="3">
        <v>7.13</v>
      </c>
      <c r="H44" s="3">
        <v>24.76</v>
      </c>
      <c r="I44" s="3">
        <v>74.58</v>
      </c>
      <c r="J44" s="3">
        <v>53.62</v>
      </c>
      <c r="K44" s="3">
        <v>97.41</v>
      </c>
      <c r="L44" s="3">
        <v>95.77</v>
      </c>
      <c r="M44" s="3">
        <v>102.99</v>
      </c>
      <c r="N44" s="3">
        <f t="shared" si="0"/>
        <v>657.06</v>
      </c>
    </row>
    <row r="45" spans="1:14">
      <c r="A45">
        <v>1988</v>
      </c>
      <c r="B45" s="3">
        <v>122.82</v>
      </c>
      <c r="C45" s="3">
        <v>78.42</v>
      </c>
      <c r="D45" s="3">
        <v>43.34</v>
      </c>
      <c r="E45" s="3">
        <v>9.07</v>
      </c>
      <c r="F45" s="3">
        <v>-1.68</v>
      </c>
      <c r="G45" s="3">
        <v>15.09</v>
      </c>
      <c r="H45" s="3">
        <v>5.76</v>
      </c>
      <c r="I45" s="3">
        <v>60.04</v>
      </c>
      <c r="J45" s="3">
        <v>75.55</v>
      </c>
      <c r="K45" s="3">
        <v>114.08</v>
      </c>
      <c r="L45" s="3">
        <v>68.08</v>
      </c>
      <c r="M45" s="3">
        <v>126.7</v>
      </c>
      <c r="N45" s="3">
        <f t="shared" si="0"/>
        <v>717.2700000000001</v>
      </c>
    </row>
    <row r="46" spans="1:14">
      <c r="A46">
        <v>1989</v>
      </c>
      <c r="B46" s="3">
        <v>90.7</v>
      </c>
      <c r="C46" s="3">
        <v>72.209999999999994</v>
      </c>
      <c r="D46" s="3">
        <v>42.43</v>
      </c>
      <c r="E46" s="3">
        <v>11.88</v>
      </c>
      <c r="F46" s="3">
        <v>-1.99</v>
      </c>
      <c r="G46" s="3">
        <v>-2.31</v>
      </c>
      <c r="H46" s="3">
        <v>12.64</v>
      </c>
      <c r="I46" s="3">
        <v>48.87</v>
      </c>
      <c r="J46" s="3">
        <v>80.03</v>
      </c>
      <c r="K46" s="3">
        <v>85.04</v>
      </c>
      <c r="L46" s="3">
        <v>119.71</v>
      </c>
      <c r="M46" s="3">
        <v>158</v>
      </c>
      <c r="N46" s="3">
        <f t="shared" si="0"/>
        <v>717.21</v>
      </c>
    </row>
    <row r="47" spans="1:14">
      <c r="A47">
        <v>1990</v>
      </c>
      <c r="B47" s="3">
        <v>45.02</v>
      </c>
      <c r="C47" s="3">
        <v>57.75</v>
      </c>
      <c r="D47" s="3">
        <v>38.39</v>
      </c>
      <c r="E47" s="3">
        <v>11.69</v>
      </c>
      <c r="F47" s="3">
        <v>-0.27</v>
      </c>
      <c r="G47" s="3">
        <v>-1.91</v>
      </c>
      <c r="H47" s="3">
        <v>6.31</v>
      </c>
      <c r="I47" s="3">
        <v>34.94</v>
      </c>
      <c r="J47" s="3">
        <v>87.89</v>
      </c>
      <c r="K47" s="3">
        <v>77.56</v>
      </c>
      <c r="L47" s="3">
        <v>95.99</v>
      </c>
      <c r="M47" s="3">
        <v>105.99</v>
      </c>
      <c r="N47" s="3">
        <f t="shared" si="0"/>
        <v>559.35</v>
      </c>
    </row>
    <row r="48" spans="1:14">
      <c r="A48">
        <v>1991</v>
      </c>
      <c r="B48" s="3">
        <v>120.76</v>
      </c>
      <c r="C48" s="3">
        <v>51.66</v>
      </c>
      <c r="D48" s="3">
        <v>33.03</v>
      </c>
      <c r="E48" s="3">
        <v>6.67</v>
      </c>
      <c r="F48" s="3">
        <v>-1.28</v>
      </c>
      <c r="G48" s="3">
        <v>9.2799999999999994</v>
      </c>
      <c r="H48" s="3">
        <v>32.97</v>
      </c>
      <c r="I48" s="3">
        <v>43.86</v>
      </c>
      <c r="J48" s="3">
        <v>109.41</v>
      </c>
      <c r="K48" s="3">
        <v>68.72</v>
      </c>
      <c r="L48" s="3">
        <v>95.04</v>
      </c>
      <c r="M48" s="3">
        <v>111.98</v>
      </c>
      <c r="N48" s="3">
        <f t="shared" si="0"/>
        <v>682.1</v>
      </c>
    </row>
    <row r="49" spans="1:15">
      <c r="A49">
        <v>1992</v>
      </c>
      <c r="B49" s="3">
        <v>100.42</v>
      </c>
      <c r="C49" s="3">
        <v>62.09</v>
      </c>
      <c r="D49" s="3">
        <v>56.68</v>
      </c>
      <c r="E49" s="3">
        <v>13.16</v>
      </c>
      <c r="F49" s="3">
        <v>1.74</v>
      </c>
      <c r="G49" s="3">
        <v>11.71</v>
      </c>
      <c r="H49" s="3">
        <v>23.86</v>
      </c>
      <c r="I49" s="3">
        <v>43.83</v>
      </c>
      <c r="J49" s="3">
        <v>73.58</v>
      </c>
      <c r="K49" s="3">
        <v>90.34</v>
      </c>
      <c r="L49" s="3">
        <v>75.790000000000006</v>
      </c>
      <c r="M49" s="3">
        <v>113.56</v>
      </c>
      <c r="N49" s="3">
        <f t="shared" si="0"/>
        <v>666.76</v>
      </c>
    </row>
    <row r="50" spans="1:15">
      <c r="A50">
        <v>1993</v>
      </c>
      <c r="B50" s="3">
        <v>106.03</v>
      </c>
      <c r="C50" s="3">
        <v>82.69</v>
      </c>
      <c r="D50" s="3">
        <v>40.35</v>
      </c>
      <c r="E50" s="3">
        <v>6.82</v>
      </c>
      <c r="F50" s="3">
        <v>-0.36</v>
      </c>
      <c r="G50" s="3">
        <v>-1.1100000000000001</v>
      </c>
      <c r="H50" s="3">
        <v>11.39</v>
      </c>
      <c r="I50" s="3">
        <v>29.39</v>
      </c>
      <c r="J50" s="3">
        <v>95.83</v>
      </c>
      <c r="K50" s="3">
        <v>92.13</v>
      </c>
      <c r="L50" s="3">
        <v>89.57</v>
      </c>
      <c r="M50" s="3">
        <v>107.59</v>
      </c>
      <c r="N50" s="3">
        <f t="shared" si="0"/>
        <v>660.31999999999994</v>
      </c>
    </row>
    <row r="51" spans="1:15">
      <c r="A51">
        <v>1994</v>
      </c>
      <c r="B51" s="3">
        <v>131.04</v>
      </c>
      <c r="C51" s="3">
        <v>58.1</v>
      </c>
      <c r="D51" s="3">
        <v>23.18</v>
      </c>
      <c r="E51" s="3">
        <v>5.68</v>
      </c>
      <c r="F51" s="3">
        <v>-1.02</v>
      </c>
      <c r="G51" s="3">
        <v>-4.68</v>
      </c>
      <c r="H51" s="3">
        <v>-1.22</v>
      </c>
      <c r="I51" s="3">
        <v>38.31</v>
      </c>
      <c r="J51" s="3">
        <v>59.33</v>
      </c>
      <c r="K51" s="3">
        <v>74.03</v>
      </c>
      <c r="L51" s="3">
        <v>95.1</v>
      </c>
      <c r="M51" s="3">
        <v>80.27</v>
      </c>
      <c r="N51" s="3">
        <f t="shared" si="0"/>
        <v>558.12</v>
      </c>
    </row>
    <row r="52" spans="1:15">
      <c r="A52">
        <v>1995</v>
      </c>
      <c r="B52" s="3">
        <v>97.45</v>
      </c>
      <c r="C52" s="3">
        <v>93.51</v>
      </c>
      <c r="D52" s="3">
        <v>26.56</v>
      </c>
      <c r="E52" s="3">
        <v>26.69</v>
      </c>
      <c r="F52" s="3">
        <v>-7.0000000000000007E-2</v>
      </c>
      <c r="G52" s="3">
        <v>2.2400000000000002</v>
      </c>
      <c r="H52" s="3">
        <v>15.88</v>
      </c>
      <c r="I52" s="3">
        <v>63.41</v>
      </c>
      <c r="J52" s="3">
        <v>93.27</v>
      </c>
      <c r="K52" s="3">
        <v>76.78</v>
      </c>
      <c r="L52" s="3">
        <v>126.82</v>
      </c>
      <c r="M52" s="3">
        <v>143.43</v>
      </c>
      <c r="N52" s="3">
        <f t="shared" si="0"/>
        <v>765.97</v>
      </c>
    </row>
    <row r="53" spans="1:15">
      <c r="A53">
        <v>1996</v>
      </c>
      <c r="B53" s="3">
        <v>96.38</v>
      </c>
      <c r="C53" s="3">
        <v>56.72</v>
      </c>
      <c r="D53" s="3">
        <v>53.79</v>
      </c>
      <c r="E53" s="3">
        <v>12.23</v>
      </c>
      <c r="F53" s="3">
        <v>0.24</v>
      </c>
      <c r="G53" s="3">
        <v>-5.28</v>
      </c>
      <c r="H53" s="3">
        <v>7.32</v>
      </c>
      <c r="I53" s="3">
        <v>27.48</v>
      </c>
      <c r="J53" s="3">
        <v>69.33</v>
      </c>
      <c r="K53" s="3">
        <v>84.19</v>
      </c>
      <c r="L53" s="3">
        <v>107.76</v>
      </c>
      <c r="M53" s="3">
        <v>86.01</v>
      </c>
      <c r="N53" s="3">
        <f t="shared" si="0"/>
        <v>596.16999999999996</v>
      </c>
    </row>
    <row r="54" spans="1:15">
      <c r="A54" s="24">
        <v>1997</v>
      </c>
      <c r="B54" s="22">
        <v>136.49</v>
      </c>
      <c r="C54" s="22">
        <v>44.99</v>
      </c>
      <c r="D54" s="22">
        <v>46.55</v>
      </c>
      <c r="E54" s="22">
        <v>17.04</v>
      </c>
      <c r="F54" s="22">
        <v>0.67</v>
      </c>
      <c r="G54" s="22">
        <v>-4.99</v>
      </c>
      <c r="H54" s="22">
        <v>5.41</v>
      </c>
      <c r="I54" s="22">
        <v>31.97</v>
      </c>
      <c r="J54" s="22">
        <v>63.52</v>
      </c>
      <c r="K54" s="22">
        <v>90.21</v>
      </c>
      <c r="L54" s="22">
        <v>91.73</v>
      </c>
      <c r="M54" s="22">
        <v>92.78</v>
      </c>
      <c r="N54" s="3">
        <f t="shared" si="0"/>
        <v>616.36999999999989</v>
      </c>
    </row>
    <row r="55" spans="1:15">
      <c r="A55" s="24">
        <v>1998</v>
      </c>
      <c r="B55" s="22">
        <v>80.930000000000007</v>
      </c>
      <c r="C55" s="22">
        <v>32.200000000000003</v>
      </c>
      <c r="D55" s="22">
        <v>39.159999999999997</v>
      </c>
      <c r="E55" s="22">
        <v>7.14</v>
      </c>
      <c r="F55" s="22">
        <v>-2.1</v>
      </c>
      <c r="G55" s="22">
        <v>8.6</v>
      </c>
      <c r="H55" s="22">
        <v>25.02</v>
      </c>
      <c r="I55" s="22">
        <v>40.700000000000003</v>
      </c>
      <c r="J55" s="22">
        <v>70.900000000000006</v>
      </c>
      <c r="K55" s="22">
        <v>91.62</v>
      </c>
      <c r="L55" s="22">
        <v>90.41</v>
      </c>
      <c r="M55" s="22">
        <v>107.49</v>
      </c>
      <c r="N55" s="3">
        <f t="shared" si="0"/>
        <v>592.07000000000005</v>
      </c>
    </row>
    <row r="56" spans="1:15">
      <c r="A56" s="24">
        <v>1999</v>
      </c>
      <c r="B56" s="22">
        <v>128.31</v>
      </c>
      <c r="C56" s="22">
        <v>53.74</v>
      </c>
      <c r="D56" s="22">
        <v>50.74</v>
      </c>
      <c r="E56" s="22">
        <v>12.32</v>
      </c>
      <c r="F56" s="22">
        <v>3.44</v>
      </c>
      <c r="G56" s="22">
        <v>10.44</v>
      </c>
      <c r="H56" s="22">
        <v>27.54</v>
      </c>
      <c r="I56" s="22">
        <v>73.45</v>
      </c>
      <c r="J56" s="22">
        <v>71.16</v>
      </c>
      <c r="K56" s="22">
        <v>99.96</v>
      </c>
      <c r="L56" s="22">
        <v>87.83</v>
      </c>
      <c r="M56" s="22">
        <v>118.76</v>
      </c>
      <c r="N56" s="3">
        <f t="shared" si="0"/>
        <v>737.69</v>
      </c>
    </row>
    <row r="57" spans="1:15">
      <c r="A57" s="24">
        <v>2000</v>
      </c>
      <c r="B57" s="22">
        <v>123.16</v>
      </c>
      <c r="C57" s="22">
        <v>62.18</v>
      </c>
      <c r="D57" s="22">
        <v>30.27</v>
      </c>
      <c r="E57" s="22">
        <v>16.82</v>
      </c>
      <c r="F57" s="22">
        <v>1.62</v>
      </c>
      <c r="G57" s="22">
        <v>2.77</v>
      </c>
      <c r="H57" s="22">
        <v>20.6</v>
      </c>
      <c r="I57" s="22">
        <v>42.32</v>
      </c>
      <c r="J57" s="22">
        <v>85.57</v>
      </c>
      <c r="K57" s="22">
        <v>69.989999999999995</v>
      </c>
      <c r="L57" s="22">
        <v>100.18</v>
      </c>
      <c r="M57" s="22">
        <v>150.27000000000001</v>
      </c>
      <c r="N57" s="3">
        <f t="shared" si="0"/>
        <v>705.75</v>
      </c>
    </row>
    <row r="58" spans="1:15">
      <c r="A58" s="24">
        <v>2001</v>
      </c>
      <c r="B58" s="22">
        <v>78.64</v>
      </c>
      <c r="C58" s="22">
        <v>61.81</v>
      </c>
      <c r="D58" s="22">
        <v>40.590000000000003</v>
      </c>
      <c r="E58" s="22">
        <v>5.71</v>
      </c>
      <c r="F58" s="22">
        <v>-1.08</v>
      </c>
      <c r="G58" s="22">
        <v>-0.91</v>
      </c>
      <c r="H58" s="22">
        <v>28.37</v>
      </c>
      <c r="I58" s="22">
        <v>35.5</v>
      </c>
      <c r="J58" s="22">
        <v>83.07</v>
      </c>
      <c r="K58" s="22">
        <v>91.51</v>
      </c>
      <c r="L58" s="22">
        <v>56.61</v>
      </c>
      <c r="M58" s="22">
        <v>98.61</v>
      </c>
      <c r="N58" s="3">
        <f t="shared" si="0"/>
        <v>578.42999999999995</v>
      </c>
    </row>
    <row r="59" spans="1:15">
      <c r="A59" s="24">
        <v>2002</v>
      </c>
      <c r="B59" s="22">
        <v>100.4</v>
      </c>
      <c r="C59" s="22">
        <v>99.21</v>
      </c>
      <c r="D59" s="22">
        <v>71.52</v>
      </c>
      <c r="E59" s="22">
        <v>17.600000000000001</v>
      </c>
      <c r="F59" s="22">
        <v>12.84</v>
      </c>
      <c r="G59" s="22">
        <v>1.06</v>
      </c>
      <c r="H59" s="22">
        <v>17.5</v>
      </c>
      <c r="I59" s="22">
        <v>54.81</v>
      </c>
      <c r="J59" s="22">
        <v>62.87</v>
      </c>
      <c r="K59" s="22">
        <v>111.17</v>
      </c>
      <c r="L59" s="22">
        <v>97.33</v>
      </c>
      <c r="M59" s="22">
        <v>137.91</v>
      </c>
      <c r="N59" s="3">
        <f t="shared" si="0"/>
        <v>784.22</v>
      </c>
    </row>
    <row r="60" spans="1:15">
      <c r="A60" s="24">
        <v>2003</v>
      </c>
      <c r="B60" s="22">
        <v>130.85</v>
      </c>
      <c r="C60" s="22">
        <v>55.03</v>
      </c>
      <c r="D60" s="22">
        <v>25.38</v>
      </c>
      <c r="E60" s="22">
        <v>15.06</v>
      </c>
      <c r="F60" s="22">
        <v>-4.0999999999999996</v>
      </c>
      <c r="G60" s="22">
        <v>-5.7</v>
      </c>
      <c r="H60" s="22">
        <v>-2.95</v>
      </c>
      <c r="I60" s="22">
        <v>23.62</v>
      </c>
      <c r="J60" s="22">
        <v>59.5</v>
      </c>
      <c r="K60" s="22">
        <v>87.3</v>
      </c>
      <c r="L60" s="22">
        <v>74.790000000000006</v>
      </c>
      <c r="M60" s="22">
        <v>95.96</v>
      </c>
      <c r="N60" s="3">
        <f t="shared" si="0"/>
        <v>554.74000000000012</v>
      </c>
    </row>
    <row r="61" spans="1:15">
      <c r="A61" s="24">
        <v>2004</v>
      </c>
      <c r="B61" s="22">
        <v>132.56</v>
      </c>
      <c r="C61" s="22">
        <v>41.67</v>
      </c>
      <c r="D61" s="22">
        <v>26.88</v>
      </c>
      <c r="E61" s="22">
        <v>11.97</v>
      </c>
      <c r="F61" s="22">
        <v>-3.07</v>
      </c>
      <c r="G61" s="22">
        <v>-0.55000000000000004</v>
      </c>
      <c r="H61" s="22">
        <v>2.84</v>
      </c>
      <c r="I61" s="22">
        <v>34.93</v>
      </c>
      <c r="J61" s="22">
        <v>57.49</v>
      </c>
      <c r="K61" s="22">
        <v>96.89</v>
      </c>
      <c r="L61" s="22">
        <v>76.03</v>
      </c>
      <c r="M61" s="22">
        <v>120.81</v>
      </c>
      <c r="N61" s="3">
        <f t="shared" si="0"/>
        <v>598.45000000000005</v>
      </c>
    </row>
    <row r="62" spans="1:15">
      <c r="A62" s="24">
        <v>2005</v>
      </c>
      <c r="B62" s="22">
        <v>103.39</v>
      </c>
      <c r="C62" s="22">
        <v>44.18</v>
      </c>
      <c r="D62" s="22">
        <v>40.770000000000003</v>
      </c>
      <c r="E62" s="22">
        <v>5.47</v>
      </c>
      <c r="F62" s="22">
        <v>1.58</v>
      </c>
      <c r="G62" s="22">
        <v>-4.0999999999999996</v>
      </c>
      <c r="H62" s="22">
        <v>12.16</v>
      </c>
      <c r="I62" s="22">
        <v>44.84</v>
      </c>
      <c r="J62" s="22">
        <v>71.22</v>
      </c>
      <c r="K62" s="22">
        <v>89.51</v>
      </c>
      <c r="L62" s="22">
        <v>113.27</v>
      </c>
      <c r="M62" s="22">
        <v>121.67</v>
      </c>
      <c r="N62" s="3">
        <f t="shared" si="0"/>
        <v>643.95999999999992</v>
      </c>
    </row>
    <row r="63" spans="1:15">
      <c r="A63" s="24">
        <v>2006</v>
      </c>
      <c r="B63" s="22">
        <v>62.38</v>
      </c>
      <c r="C63" s="22">
        <v>79.540000000000006</v>
      </c>
      <c r="D63" s="22">
        <v>42.45</v>
      </c>
      <c r="E63" s="22">
        <v>7.56</v>
      </c>
      <c r="F63" s="22">
        <v>2.91</v>
      </c>
      <c r="G63" s="22">
        <v>5.08</v>
      </c>
      <c r="H63" s="22">
        <v>10.94</v>
      </c>
      <c r="I63" s="22">
        <v>70.64</v>
      </c>
      <c r="J63" s="22">
        <v>69.84</v>
      </c>
      <c r="K63" s="22">
        <v>98.48</v>
      </c>
      <c r="L63" s="22">
        <v>58.83</v>
      </c>
      <c r="M63" s="22">
        <v>95.93</v>
      </c>
      <c r="N63" s="23">
        <f t="shared" si="0"/>
        <v>604.58000000000004</v>
      </c>
      <c r="O63" s="19"/>
    </row>
    <row r="64" spans="1:15">
      <c r="A64" s="24">
        <v>2007</v>
      </c>
      <c r="B64" s="22">
        <v>108.59</v>
      </c>
      <c r="C64" s="22">
        <v>111.05</v>
      </c>
      <c r="D64" s="22">
        <v>45.22</v>
      </c>
      <c r="E64" s="22">
        <v>18.989999999999998</v>
      </c>
      <c r="F64" s="22">
        <v>-0.51</v>
      </c>
      <c r="G64" s="22">
        <v>0.56000000000000005</v>
      </c>
      <c r="H64" s="22">
        <v>12.01</v>
      </c>
      <c r="I64" s="22">
        <v>53.3</v>
      </c>
      <c r="J64" s="22">
        <v>64.14</v>
      </c>
      <c r="K64" s="22">
        <v>67.989999999999995</v>
      </c>
      <c r="L64" s="22">
        <v>126.41</v>
      </c>
      <c r="M64" s="22">
        <v>126.51</v>
      </c>
      <c r="N64" s="23">
        <f t="shared" si="0"/>
        <v>734.26</v>
      </c>
      <c r="O64" s="19"/>
    </row>
    <row r="65" spans="1:15">
      <c r="A65" s="24">
        <v>2008</v>
      </c>
      <c r="B65" s="22">
        <v>92.88</v>
      </c>
      <c r="C65" s="22">
        <v>69.17</v>
      </c>
      <c r="D65" s="22">
        <v>48.41</v>
      </c>
      <c r="E65" s="22">
        <v>7.71</v>
      </c>
      <c r="F65" s="22">
        <v>0.57999999999999996</v>
      </c>
      <c r="G65" s="22">
        <v>-2.42</v>
      </c>
      <c r="H65" s="22">
        <v>7.25</v>
      </c>
      <c r="I65" s="22">
        <v>47.34</v>
      </c>
      <c r="J65" s="22">
        <v>64.510000000000005</v>
      </c>
      <c r="K65" s="22">
        <v>105.88</v>
      </c>
      <c r="L65" s="22">
        <v>91.44</v>
      </c>
      <c r="M65" s="22">
        <v>139.52000000000001</v>
      </c>
      <c r="N65" s="23">
        <f t="shared" si="0"/>
        <v>672.27</v>
      </c>
      <c r="O65" s="19"/>
    </row>
    <row r="66" spans="1:15">
      <c r="A66" s="24">
        <v>2009</v>
      </c>
      <c r="B66" s="22">
        <v>109.25</v>
      </c>
      <c r="C66" s="22">
        <v>49.95</v>
      </c>
      <c r="D66" s="22">
        <v>36.11</v>
      </c>
      <c r="E66" s="22">
        <v>12.19</v>
      </c>
      <c r="F66" s="22">
        <v>-1.23</v>
      </c>
      <c r="G66" s="22">
        <v>-3.32</v>
      </c>
      <c r="H66" s="22">
        <v>7.31</v>
      </c>
      <c r="I66" s="22">
        <v>38.26</v>
      </c>
      <c r="J66" s="22">
        <v>73.75</v>
      </c>
      <c r="K66" s="22">
        <v>85.28</v>
      </c>
      <c r="L66" s="22">
        <v>52.55</v>
      </c>
      <c r="M66" s="22">
        <v>135.31</v>
      </c>
      <c r="N66" s="23">
        <f t="shared" si="0"/>
        <v>595.41</v>
      </c>
      <c r="O66" s="19"/>
    </row>
    <row r="67" spans="1:15">
      <c r="A67" s="24">
        <v>2010</v>
      </c>
      <c r="B67" s="22">
        <v>93.83</v>
      </c>
      <c r="C67" s="22">
        <v>48.49</v>
      </c>
      <c r="D67" s="22">
        <v>19.88</v>
      </c>
      <c r="E67" s="22">
        <v>5.24</v>
      </c>
      <c r="F67" s="22">
        <v>3.7</v>
      </c>
      <c r="G67" s="22">
        <v>9.41</v>
      </c>
      <c r="H67" s="22">
        <v>23.66</v>
      </c>
      <c r="I67" s="22">
        <v>53.83</v>
      </c>
      <c r="J67" s="22">
        <v>80.88</v>
      </c>
      <c r="K67" s="22">
        <v>86.77</v>
      </c>
      <c r="L67" s="22">
        <v>88.62</v>
      </c>
      <c r="M67" s="22">
        <v>129.51</v>
      </c>
      <c r="N67" s="23">
        <f t="shared" si="0"/>
        <v>643.81999999999994</v>
      </c>
      <c r="O67" s="19"/>
    </row>
    <row r="68" spans="1:15">
      <c r="A68" s="24">
        <v>2011</v>
      </c>
      <c r="B68" s="22">
        <v>107.98</v>
      </c>
      <c r="C68" s="22">
        <v>68.86</v>
      </c>
      <c r="D68" s="22">
        <v>45.35</v>
      </c>
      <c r="E68" s="22">
        <v>9.4499999999999993</v>
      </c>
      <c r="F68" s="22">
        <v>-4.41</v>
      </c>
      <c r="G68" s="22">
        <v>1.95</v>
      </c>
      <c r="H68" s="22">
        <v>14.54</v>
      </c>
      <c r="I68" s="22">
        <v>61.9</v>
      </c>
      <c r="J68" s="22">
        <v>63.13</v>
      </c>
      <c r="K68" s="22">
        <v>92.98</v>
      </c>
      <c r="L68" s="22">
        <v>70.849999999999994</v>
      </c>
      <c r="M68" s="22">
        <v>98.12</v>
      </c>
      <c r="N68" s="23">
        <f t="shared" si="0"/>
        <v>630.69999999999993</v>
      </c>
      <c r="O68" s="19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19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19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19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19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19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19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1:1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1:1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1:1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1:1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spans="1:1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1:1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1:1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spans="1:1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spans="1:1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1:1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spans="1:1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1:1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1:1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1:1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1:1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1:1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1:1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1:1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1:1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1:1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1:1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spans="1:1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spans="1:1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1:1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spans="1:1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 spans="1:1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spans="1:1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 spans="1:1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2013-02-08T19:20:05Z</dcterms:modified>
</cp:coreProperties>
</file>