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1l\Desktop\Baylor Archive\Powers Lab\Lab Code\"/>
    </mc:Choice>
  </mc:AlternateContent>
  <xr:revisionPtr revIDLastSave="0" documentId="8_{FCCD4E02-336A-422A-B7CC-28AD9AB32D7F}" xr6:coauthVersionLast="47" xr6:coauthVersionMax="47" xr10:uidLastSave="{00000000-0000-0000-0000-000000000000}"/>
  <bookViews>
    <workbookView xWindow="-110" yWindow="-110" windowWidth="19420" windowHeight="10300" xr2:uid="{105ED581-8C71-4F38-8951-4FFD5ECC78FE}"/>
  </bookViews>
  <sheets>
    <sheet name=" Core Locations &amp; Depth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H2" i="1"/>
</calcChain>
</file>

<file path=xl/sharedStrings.xml><?xml version="1.0" encoding="utf-8"?>
<sst xmlns="http://schemas.openxmlformats.org/spreadsheetml/2006/main" count="27" uniqueCount="19">
  <si>
    <t>Site</t>
  </si>
  <si>
    <t>Latitude</t>
  </si>
  <si>
    <t>Longitude</t>
  </si>
  <si>
    <t>depthtrax (ft)</t>
  </si>
  <si>
    <t>pole depth (cm)</t>
  </si>
  <si>
    <t>DTR (cm)</t>
  </si>
  <si>
    <t>depthtrax (cm)</t>
  </si>
  <si>
    <t>true pole depth (cm)</t>
  </si>
  <si>
    <t>true DTR (cm)</t>
  </si>
  <si>
    <t>deeper min</t>
  </si>
  <si>
    <t>deeper max</t>
  </si>
  <si>
    <t>-</t>
  </si>
  <si>
    <t>70+0</t>
  </si>
  <si>
    <t>PC1</t>
  </si>
  <si>
    <t>PC2</t>
  </si>
  <si>
    <t>PC3</t>
  </si>
  <si>
    <t>PC3.5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</si>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</sst>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Measurement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 Core Locations &amp; Depths'!$H$1</c:f>
              <c:strCache>
                <c:ptCount val="1"/>
                <c:pt idx="0">
                  <c:v>depthtrax (cm)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 Core Locations &amp; Depths'!$A$2:$A$12</c:f>
              <c:strCache>
                <c:ptCount val="11"/>
                <c:pt idx="0">
                  <c:v>0.5</c:v>
                </c:pt>
                <c:pt idx="1">
                  <c:v>PC1</c:v>
                </c:pt>
                <c:pt idx="2">
                  <c:v>1.5</c:v>
                </c:pt>
                <c:pt idx="3">
                  <c:v>PC2</c:v>
                </c:pt>
                <c:pt idx="4">
                  <c:v>2.5</c:v>
                </c:pt>
                <c:pt idx="5">
                  <c:v>PC3</c:v>
                </c:pt>
                <c:pt idx="6">
                  <c:v>PC3.5</c:v>
                </c:pt>
                <c:pt idx="7">
                  <c:v>PC4</c:v>
                </c:pt>
                <c:pt idx="8">
                  <c:v>4.5</c:v>
                </c:pt>
                <c:pt idx="9">
                  <c:v>PC5</c:v>
                </c:pt>
                <c:pt idx="10">
                  <c:v>5.5</c:v>
                </c:pt>
              </c:strCache>
            </c:strRef>
          </c:xVal>
          <c:yVal>
            <c:numRef>
              <c:f>' Core Locations &amp; Depths'!$H$2:$H$12</c:f>
              <c:numCache>
                <c:formatCode>General</c:formatCode>
                <c:ptCount val="11"/>
                <c:pt idx="0">
                  <c:v>131.06399999999999</c:v>
                </c:pt>
                <c:pt idx="1">
                  <c:v>115.824</c:v>
                </c:pt>
                <c:pt idx="2">
                  <c:v>228.6</c:v>
                </c:pt>
                <c:pt idx="3">
                  <c:v>182.88</c:v>
                </c:pt>
                <c:pt idx="4">
                  <c:v>192.024</c:v>
                </c:pt>
                <c:pt idx="5">
                  <c:v>198.12</c:v>
                </c:pt>
                <c:pt idx="6">
                  <c:v>204.21600000000001</c:v>
                </c:pt>
                <c:pt idx="7">
                  <c:v>195.072</c:v>
                </c:pt>
                <c:pt idx="8">
                  <c:v>112.77600000000001</c:v>
                </c:pt>
                <c:pt idx="9">
                  <c:v>167.64</c:v>
                </c:pt>
                <c:pt idx="10">
                  <c:v>131.06399999999999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1-41AE-8B83-177F6E6B4961}"/>
            </c:ext>
          </c:extLst>
        </c:ser>
        <c:ser>
          <c:idx val="1"/>
          <c:order val="1"/>
          <c:tx>
            <c:strRef>
              <c:f>' Core Locations &amp; Depths'!$I$1</c:f>
              <c:strCache>
                <c:ptCount val="1"/>
                <c:pt idx="0">
                  <c:v>true pole depth (cm)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 Core Locations &amp; Depths'!$A$2:$A$12</c:f>
              <c:strCache>
                <c:ptCount val="11"/>
                <c:pt idx="0">
                  <c:v>0.5</c:v>
                </c:pt>
                <c:pt idx="1">
                  <c:v>PC1</c:v>
                </c:pt>
                <c:pt idx="2">
                  <c:v>1.5</c:v>
                </c:pt>
                <c:pt idx="3">
                  <c:v>PC2</c:v>
                </c:pt>
                <c:pt idx="4">
                  <c:v>2.5</c:v>
                </c:pt>
                <c:pt idx="5">
                  <c:v>PC3</c:v>
                </c:pt>
                <c:pt idx="6">
                  <c:v>PC3.5</c:v>
                </c:pt>
                <c:pt idx="7">
                  <c:v>PC4</c:v>
                </c:pt>
                <c:pt idx="8">
                  <c:v>4.5</c:v>
                </c:pt>
                <c:pt idx="9">
                  <c:v>PC5</c:v>
                </c:pt>
                <c:pt idx="10">
                  <c:v>5.5</c:v>
                </c:pt>
              </c:strCache>
            </c:strRef>
          </c:xVal>
          <c:yVal>
            <c:numRef>
              <c:f>' Core Locations &amp; Depths'!$I$2:$I$12</c:f>
              <c:numCache>
                <c:formatCode>General</c:formatCode>
                <c:ptCount val="11"/>
                <c:pt idx="0">
                  <c:v>70</c:v>
                </c:pt>
                <c:pt idx="1">
                  <c:v>135</c:v>
                </c:pt>
                <c:pt idx="2">
                  <c:v>160</c:v>
                </c:pt>
                <c:pt idx="3">
                  <c:v>195</c:v>
                </c:pt>
                <c:pt idx="4">
                  <c:v>225</c:v>
                </c:pt>
                <c:pt idx="5">
                  <c:v>245</c:v>
                </c:pt>
                <c:pt idx="6">
                  <c:v>211</c:v>
                </c:pt>
                <c:pt idx="7">
                  <c:v>315</c:v>
                </c:pt>
                <c:pt idx="8">
                  <c:v>230</c:v>
                </c:pt>
                <c:pt idx="9">
                  <c:v>179</c:v>
                </c:pt>
                <c:pt idx="10">
                  <c:v>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1-41AE-8B83-177F6E6B4961}"/>
            </c:ext>
          </c:extLst>
        </c:ser>
        <c:ser>
          <c:idx val="2"/>
          <c:order val="2"/>
          <c:tx>
            <c:strRef>
              <c:f>' Core Locations &amp; Depths'!$J$1</c:f>
              <c:strCache>
                <c:ptCount val="1"/>
                <c:pt idx="0">
                  <c:v>true DTR (cm)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 Core Locations &amp; Depths'!$A$2:$A$12</c:f>
              <c:strCache>
                <c:ptCount val="11"/>
                <c:pt idx="0">
                  <c:v>0.5</c:v>
                </c:pt>
                <c:pt idx="1">
                  <c:v>PC1</c:v>
                </c:pt>
                <c:pt idx="2">
                  <c:v>1.5</c:v>
                </c:pt>
                <c:pt idx="3">
                  <c:v>PC2</c:v>
                </c:pt>
                <c:pt idx="4">
                  <c:v>2.5</c:v>
                </c:pt>
                <c:pt idx="5">
                  <c:v>PC3</c:v>
                </c:pt>
                <c:pt idx="6">
                  <c:v>PC3.5</c:v>
                </c:pt>
                <c:pt idx="7">
                  <c:v>PC4</c:v>
                </c:pt>
                <c:pt idx="8">
                  <c:v>4.5</c:v>
                </c:pt>
                <c:pt idx="9">
                  <c:v>PC5</c:v>
                </c:pt>
                <c:pt idx="10">
                  <c:v>5.5</c:v>
                </c:pt>
              </c:strCache>
            </c:strRef>
          </c:xVal>
          <c:yVal>
            <c:numRef>
              <c:f>' Core Locations &amp; Depths'!$J$2:$J$13</c:f>
              <c:numCache>
                <c:formatCode>General</c:formatCode>
                <c:ptCount val="12"/>
                <c:pt idx="0">
                  <c:v>70</c:v>
                </c:pt>
                <c:pt idx="1">
                  <c:v>145</c:v>
                </c:pt>
                <c:pt idx="2">
                  <c:v>175</c:v>
                </c:pt>
                <c:pt idx="3">
                  <c:v>220</c:v>
                </c:pt>
                <c:pt idx="4">
                  <c:v>243</c:v>
                </c:pt>
                <c:pt idx="5">
                  <c:v>285</c:v>
                </c:pt>
                <c:pt idx="6">
                  <c:v>281</c:v>
                </c:pt>
                <c:pt idx="7">
                  <c:v>365</c:v>
                </c:pt>
                <c:pt idx="8">
                  <c:v>240</c:v>
                </c:pt>
                <c:pt idx="9">
                  <c:v>195</c:v>
                </c:pt>
                <c:pt idx="10">
                  <c:v>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31-41AE-8B83-177F6E6B4961}"/>
            </c:ext>
          </c:extLst>
        </c:ser>
        <c:ser>
          <c:idx val="3"/>
          <c:order val="3"/>
          <c:tx>
            <c:strRef>
              <c:f>' Core Locations &amp; Depths'!$K$1</c:f>
              <c:strCache>
                <c:ptCount val="1"/>
                <c:pt idx="0">
                  <c:v>deeper min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 Core Locations &amp; Depths'!$A$2:$A$12</c:f>
              <c:strCache>
                <c:ptCount val="11"/>
                <c:pt idx="0">
                  <c:v>0.5</c:v>
                </c:pt>
                <c:pt idx="1">
                  <c:v>PC1</c:v>
                </c:pt>
                <c:pt idx="2">
                  <c:v>1.5</c:v>
                </c:pt>
                <c:pt idx="3">
                  <c:v>PC2</c:v>
                </c:pt>
                <c:pt idx="4">
                  <c:v>2.5</c:v>
                </c:pt>
                <c:pt idx="5">
                  <c:v>PC3</c:v>
                </c:pt>
                <c:pt idx="6">
                  <c:v>PC3.5</c:v>
                </c:pt>
                <c:pt idx="7">
                  <c:v>PC4</c:v>
                </c:pt>
                <c:pt idx="8">
                  <c:v>4.5</c:v>
                </c:pt>
                <c:pt idx="9">
                  <c:v>PC5</c:v>
                </c:pt>
                <c:pt idx="10">
                  <c:v>5.5</c:v>
                </c:pt>
              </c:strCache>
            </c:strRef>
          </c:xVal>
          <c:yVal>
            <c:numRef>
              <c:f>' Core Locations &amp; Depths'!$K$2:$K$12</c:f>
              <c:numCache>
                <c:formatCode>General</c:formatCode>
                <c:ptCount val="11"/>
                <c:pt idx="1">
                  <c:v>140</c:v>
                </c:pt>
                <c:pt idx="2">
                  <c:v>170</c:v>
                </c:pt>
                <c:pt idx="3">
                  <c:v>180</c:v>
                </c:pt>
                <c:pt idx="4">
                  <c:v>190</c:v>
                </c:pt>
                <c:pt idx="5">
                  <c:v>200</c:v>
                </c:pt>
                <c:pt idx="6">
                  <c:v>245</c:v>
                </c:pt>
                <c:pt idx="7">
                  <c:v>225</c:v>
                </c:pt>
                <c:pt idx="8">
                  <c:v>210</c:v>
                </c:pt>
                <c:pt idx="9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31-41AE-8B83-177F6E6B4961}"/>
            </c:ext>
          </c:extLst>
        </c:ser>
        <c:ser>
          <c:idx val="4"/>
          <c:order val="4"/>
          <c:tx>
            <c:strRef>
              <c:f>' Core Locations &amp; Depths'!$L$1</c:f>
              <c:strCache>
                <c:ptCount val="1"/>
                <c:pt idx="0">
                  <c:v>deeper max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 Core Locations &amp; Depths'!$A$2:$A$12</c:f>
              <c:strCache>
                <c:ptCount val="11"/>
                <c:pt idx="0">
                  <c:v>0.5</c:v>
                </c:pt>
                <c:pt idx="1">
                  <c:v>PC1</c:v>
                </c:pt>
                <c:pt idx="2">
                  <c:v>1.5</c:v>
                </c:pt>
                <c:pt idx="3">
                  <c:v>PC2</c:v>
                </c:pt>
                <c:pt idx="4">
                  <c:v>2.5</c:v>
                </c:pt>
                <c:pt idx="5">
                  <c:v>PC3</c:v>
                </c:pt>
                <c:pt idx="6">
                  <c:v>PC3.5</c:v>
                </c:pt>
                <c:pt idx="7">
                  <c:v>PC4</c:v>
                </c:pt>
                <c:pt idx="8">
                  <c:v>4.5</c:v>
                </c:pt>
                <c:pt idx="9">
                  <c:v>PC5</c:v>
                </c:pt>
                <c:pt idx="10">
                  <c:v>5.5</c:v>
                </c:pt>
              </c:strCache>
            </c:strRef>
          </c:xVal>
          <c:yVal>
            <c:numRef>
              <c:f>' Core Locations &amp; Depths'!$L$2:$L$11</c:f>
              <c:numCache>
                <c:formatCode>General</c:formatCode>
                <c:ptCount val="10"/>
                <c:pt idx="1">
                  <c:v>160</c:v>
                </c:pt>
                <c:pt idx="2">
                  <c:v>210</c:v>
                </c:pt>
                <c:pt idx="3">
                  <c:v>240</c:v>
                </c:pt>
                <c:pt idx="4">
                  <c:v>250</c:v>
                </c:pt>
                <c:pt idx="5">
                  <c:v>240</c:v>
                </c:pt>
                <c:pt idx="6">
                  <c:v>285</c:v>
                </c:pt>
                <c:pt idx="7">
                  <c:v>310</c:v>
                </c:pt>
                <c:pt idx="8">
                  <c:v>290</c:v>
                </c:pt>
                <c:pt idx="9">
                  <c:v>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31-41AE-8B83-177F6E6B4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64959"/>
        <c:axId val="1152020735"/>
      </c:scatterChart>
      <c:valAx>
        <c:axId val="115266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020735"/>
        <c:crosses val="autoZero"/>
        <c:crossBetween val="midCat"/>
      </c:valAx>
      <c:valAx>
        <c:axId val="115202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664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160462</xdr:colOff>
      <xdr:row>13</xdr:row>
      <xdr:rowOff>148973</xdr:rowOff>
    </xdr:from>
    <xdr:to>
      <xdr:col>12</xdr:col>
      <xdr:colOff>447674</xdr:colOff>
      <xdr:row>30</xdr:row>
      <xdr:rowOff>110873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0ADF2-C0B2-4A8F-BE43-17AB4E620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y1l\Desktop\Baylor%20Archive\Powers%20Lab\Lab%20Code\Miller%20Pond%20A%205-22-2024.xlsx" TargetMode="External"/><Relationship Id="rId1" Type="http://schemas.openxmlformats.org/officeDocument/2006/relationships/externalLinkPath" Target="Miller%20Pond%20A%205-22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 Core Locations &amp; Depths"/>
      <sheetName val="Key"/>
      <sheetName val="Raw Data"/>
      <sheetName val=" Calculations &amp; Graphs"/>
    </sheetNames>
    <sheetDataSet>
      <sheetData sheetId="0">
        <row r="1">
          <cell r="H1" t="str">
            <v>depthtrax (cm)</v>
          </cell>
          <cell r="I1" t="str">
            <v>true pole depth (cm)</v>
          </cell>
          <cell r="J1" t="str">
            <v>true DTR (cm)</v>
          </cell>
          <cell r="K1" t="str">
            <v>deeper min</v>
          </cell>
          <cell r="L1" t="str">
            <v>deeper max</v>
          </cell>
        </row>
        <row r="2">
          <cell r="A2">
            <v>0.5</v>
          </cell>
          <cell r="H2">
            <v>131.06399999999999</v>
          </cell>
          <cell r="I2">
            <v>70</v>
          </cell>
          <cell r="J2">
            <v>70</v>
          </cell>
        </row>
        <row r="3">
          <cell r="A3" t="str">
            <v>PC1</v>
          </cell>
          <cell r="H3">
            <v>115.824</v>
          </cell>
          <cell r="I3">
            <v>135</v>
          </cell>
          <cell r="J3">
            <v>145</v>
          </cell>
          <cell r="K3">
            <v>140</v>
          </cell>
          <cell r="L3">
            <v>160</v>
          </cell>
        </row>
        <row r="4">
          <cell r="A4">
            <v>1.5</v>
          </cell>
          <cell r="H4">
            <v>228.6</v>
          </cell>
          <cell r="I4">
            <v>160</v>
          </cell>
          <cell r="J4">
            <v>175</v>
          </cell>
          <cell r="K4">
            <v>170</v>
          </cell>
          <cell r="L4">
            <v>210</v>
          </cell>
        </row>
        <row r="5">
          <cell r="A5" t="str">
            <v>PC2</v>
          </cell>
          <cell r="H5">
            <v>182.88</v>
          </cell>
          <cell r="I5">
            <v>195</v>
          </cell>
          <cell r="J5">
            <v>220</v>
          </cell>
          <cell r="K5">
            <v>180</v>
          </cell>
          <cell r="L5">
            <v>240</v>
          </cell>
        </row>
        <row r="6">
          <cell r="A6">
            <v>2.5</v>
          </cell>
          <cell r="H6">
            <v>192.024</v>
          </cell>
          <cell r="I6">
            <v>225</v>
          </cell>
          <cell r="J6">
            <v>243</v>
          </cell>
          <cell r="K6">
            <v>190</v>
          </cell>
          <cell r="L6">
            <v>250</v>
          </cell>
        </row>
        <row r="7">
          <cell r="A7" t="str">
            <v>PC3</v>
          </cell>
          <cell r="H7">
            <v>198.12</v>
          </cell>
          <cell r="I7">
            <v>245</v>
          </cell>
          <cell r="J7">
            <v>285</v>
          </cell>
          <cell r="K7">
            <v>200</v>
          </cell>
          <cell r="L7">
            <v>240</v>
          </cell>
        </row>
        <row r="8">
          <cell r="A8" t="str">
            <v>PC3.5</v>
          </cell>
          <cell r="H8">
            <v>204.21600000000001</v>
          </cell>
          <cell r="I8">
            <v>211</v>
          </cell>
          <cell r="J8">
            <v>281</v>
          </cell>
          <cell r="K8">
            <v>245</v>
          </cell>
          <cell r="L8">
            <v>285</v>
          </cell>
        </row>
        <row r="9">
          <cell r="A9" t="str">
            <v>PC4</v>
          </cell>
          <cell r="H9">
            <v>195.072</v>
          </cell>
          <cell r="I9">
            <v>315</v>
          </cell>
          <cell r="J9">
            <v>365</v>
          </cell>
          <cell r="K9">
            <v>225</v>
          </cell>
          <cell r="L9">
            <v>310</v>
          </cell>
        </row>
        <row r="10">
          <cell r="A10">
            <v>4.5</v>
          </cell>
          <cell r="H10">
            <v>112.77600000000001</v>
          </cell>
          <cell r="I10">
            <v>230</v>
          </cell>
          <cell r="J10">
            <v>240</v>
          </cell>
          <cell r="K10">
            <v>210</v>
          </cell>
          <cell r="L10">
            <v>290</v>
          </cell>
        </row>
        <row r="11">
          <cell r="A11" t="str">
            <v>PC5</v>
          </cell>
          <cell r="H11">
            <v>167.64</v>
          </cell>
          <cell r="I11">
            <v>179</v>
          </cell>
          <cell r="J11">
            <v>195</v>
          </cell>
          <cell r="K11">
            <v>180</v>
          </cell>
          <cell r="L11">
            <v>220</v>
          </cell>
        </row>
        <row r="12">
          <cell r="A12">
            <v>5.5</v>
          </cell>
          <cell r="H12">
            <v>131.06399999999999</v>
          </cell>
          <cell r="I12">
            <v>154</v>
          </cell>
          <cell r="J12">
            <v>147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B239-02CF-4ACD-A48A-3EA0F720F737}">
  <dimension ref="A1:L12"/>
  <sheetViews>
    <sheetView tabSelected="1" topLeftCell="D1" zoomScale="68" zoomScaleNormal="85" workbookViewId="0">
      <selection activeCell="M10" sqref="M10"/>
    </sheetView>
  </sheetViews>
  <sheetFormatPr defaultRowHeight="14.5" x14ac:dyDescent="0.35"/>
  <cols>
    <col min="1" max="1" width="8.7265625" style="1"/>
    <col min="2" max="2" width="12.54296875" customWidth="1"/>
    <col min="3" max="3" width="13.81640625" customWidth="1"/>
    <col min="4" max="4" width="15.81640625" customWidth="1"/>
    <col min="5" max="5" width="16.1796875" customWidth="1"/>
    <col min="7" max="7" width="14" customWidth="1"/>
    <col min="8" max="8" width="27.7265625" customWidth="1"/>
    <col min="9" max="9" width="20.7265625" customWidth="1"/>
    <col min="10" max="10" width="16.453125" customWidth="1"/>
    <col min="11" max="11" width="13.54296875" customWidth="1"/>
    <col min="12" max="12" width="13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>
        <v>0.5</v>
      </c>
      <c r="B2" t="s">
        <v>11</v>
      </c>
      <c r="C2" t="s">
        <v>11</v>
      </c>
      <c r="D2">
        <v>4.3</v>
      </c>
      <c r="E2" t="s">
        <v>12</v>
      </c>
      <c r="F2" t="s">
        <v>12</v>
      </c>
      <c r="H2">
        <f>CONVERT(D2,"ft","cm")</f>
        <v>131.06399999999999</v>
      </c>
      <c r="I2">
        <v>70</v>
      </c>
      <c r="J2">
        <v>70</v>
      </c>
    </row>
    <row r="3" spans="1:12" x14ac:dyDescent="0.35">
      <c r="A3" s="1" t="s">
        <v>13</v>
      </c>
      <c r="B3">
        <v>31.694306000000001</v>
      </c>
      <c r="C3">
        <v>-97.168474000000003</v>
      </c>
      <c r="D3">
        <v>3.8</v>
      </c>
      <c r="E3">
        <v>20</v>
      </c>
      <c r="F3">
        <v>30</v>
      </c>
      <c r="H3">
        <f t="shared" ref="H3:H12" si="0">CONVERT(D3,"ft","cm")</f>
        <v>115.824</v>
      </c>
      <c r="I3">
        <f>115+E3</f>
        <v>135</v>
      </c>
      <c r="J3">
        <f>115+F3</f>
        <v>145</v>
      </c>
      <c r="K3">
        <v>140</v>
      </c>
      <c r="L3">
        <v>160</v>
      </c>
    </row>
    <row r="4" spans="1:12" x14ac:dyDescent="0.35">
      <c r="A4" s="1">
        <v>1.5</v>
      </c>
      <c r="B4" t="s">
        <v>11</v>
      </c>
      <c r="C4" t="s">
        <v>11</v>
      </c>
      <c r="D4">
        <v>7.5</v>
      </c>
      <c r="E4">
        <v>45</v>
      </c>
      <c r="F4">
        <v>60</v>
      </c>
      <c r="H4">
        <f t="shared" si="0"/>
        <v>228.6</v>
      </c>
      <c r="I4">
        <f t="shared" ref="I4:J7" si="1">115+E4</f>
        <v>160</v>
      </c>
      <c r="J4">
        <f t="shared" si="1"/>
        <v>175</v>
      </c>
      <c r="K4">
        <v>170</v>
      </c>
      <c r="L4">
        <v>210</v>
      </c>
    </row>
    <row r="5" spans="1:12" x14ac:dyDescent="0.35">
      <c r="A5" s="1" t="s">
        <v>14</v>
      </c>
      <c r="B5">
        <v>31.694271000000001</v>
      </c>
      <c r="C5">
        <v>-97.168558000000004</v>
      </c>
      <c r="D5">
        <v>6</v>
      </c>
      <c r="E5">
        <v>80</v>
      </c>
      <c r="F5">
        <v>105</v>
      </c>
      <c r="H5">
        <f t="shared" si="0"/>
        <v>182.88</v>
      </c>
      <c r="I5">
        <f t="shared" si="1"/>
        <v>195</v>
      </c>
      <c r="J5">
        <f t="shared" si="1"/>
        <v>220</v>
      </c>
      <c r="K5">
        <v>180</v>
      </c>
      <c r="L5">
        <v>240</v>
      </c>
    </row>
    <row r="6" spans="1:12" x14ac:dyDescent="0.35">
      <c r="A6" s="1">
        <v>2.5</v>
      </c>
      <c r="B6" t="s">
        <v>11</v>
      </c>
      <c r="C6" t="s">
        <v>11</v>
      </c>
      <c r="D6">
        <v>6.3</v>
      </c>
      <c r="E6">
        <v>110</v>
      </c>
      <c r="F6">
        <v>128</v>
      </c>
      <c r="H6">
        <f t="shared" si="0"/>
        <v>192.024</v>
      </c>
      <c r="I6">
        <f t="shared" si="1"/>
        <v>225</v>
      </c>
      <c r="J6">
        <f t="shared" si="1"/>
        <v>243</v>
      </c>
      <c r="K6">
        <v>190</v>
      </c>
      <c r="L6">
        <v>250</v>
      </c>
    </row>
    <row r="7" spans="1:12" x14ac:dyDescent="0.35">
      <c r="A7" s="1" t="s">
        <v>15</v>
      </c>
      <c r="B7">
        <v>31.694258999999999</v>
      </c>
      <c r="C7">
        <v>-97.168615000000003</v>
      </c>
      <c r="D7">
        <v>6.5</v>
      </c>
      <c r="E7">
        <v>130</v>
      </c>
      <c r="F7">
        <v>170</v>
      </c>
      <c r="H7">
        <f t="shared" si="0"/>
        <v>198.12</v>
      </c>
      <c r="I7">
        <f t="shared" si="1"/>
        <v>245</v>
      </c>
      <c r="J7">
        <f t="shared" si="1"/>
        <v>285</v>
      </c>
      <c r="K7">
        <v>200</v>
      </c>
      <c r="L7">
        <v>240</v>
      </c>
    </row>
    <row r="8" spans="1:12" x14ac:dyDescent="0.35">
      <c r="A8" s="1" t="s">
        <v>16</v>
      </c>
      <c r="B8">
        <v>31.694257</v>
      </c>
      <c r="C8">
        <v>-97.168666000000002</v>
      </c>
      <c r="D8">
        <v>6.7</v>
      </c>
      <c r="E8">
        <v>150</v>
      </c>
      <c r="F8">
        <v>220</v>
      </c>
      <c r="H8">
        <f t="shared" si="0"/>
        <v>204.21600000000001</v>
      </c>
      <c r="I8">
        <f>61+E8</f>
        <v>211</v>
      </c>
      <c r="J8">
        <f>61+F8</f>
        <v>281</v>
      </c>
      <c r="K8">
        <v>245</v>
      </c>
      <c r="L8">
        <v>285</v>
      </c>
    </row>
    <row r="9" spans="1:12" x14ac:dyDescent="0.35">
      <c r="A9" s="1" t="s">
        <v>17</v>
      </c>
      <c r="B9">
        <v>31.894244</v>
      </c>
      <c r="C9">
        <v>-97.168702999999994</v>
      </c>
      <c r="D9">
        <v>6.4</v>
      </c>
      <c r="E9">
        <v>200</v>
      </c>
      <c r="F9">
        <v>250</v>
      </c>
      <c r="H9">
        <f t="shared" si="0"/>
        <v>195.072</v>
      </c>
      <c r="I9">
        <f t="shared" ref="I9:J10" si="2">115+E9</f>
        <v>315</v>
      </c>
      <c r="J9">
        <f t="shared" si="2"/>
        <v>365</v>
      </c>
      <c r="K9">
        <v>225</v>
      </c>
      <c r="L9">
        <v>310</v>
      </c>
    </row>
    <row r="10" spans="1:12" x14ac:dyDescent="0.35">
      <c r="A10" s="1">
        <v>4.5</v>
      </c>
      <c r="B10" t="s">
        <v>11</v>
      </c>
      <c r="C10" t="s">
        <v>11</v>
      </c>
      <c r="D10">
        <v>3.7</v>
      </c>
      <c r="E10">
        <v>115</v>
      </c>
      <c r="F10">
        <v>125</v>
      </c>
      <c r="H10">
        <f t="shared" si="0"/>
        <v>112.77600000000001</v>
      </c>
      <c r="I10">
        <f t="shared" si="2"/>
        <v>230</v>
      </c>
      <c r="J10">
        <f t="shared" si="2"/>
        <v>240</v>
      </c>
      <c r="K10">
        <v>210</v>
      </c>
      <c r="L10">
        <v>290</v>
      </c>
    </row>
    <row r="11" spans="1:12" x14ac:dyDescent="0.35">
      <c r="A11" s="1" t="s">
        <v>18</v>
      </c>
      <c r="B11">
        <v>31.694230999999998</v>
      </c>
      <c r="C11">
        <v>-97.168778000000003</v>
      </c>
      <c r="D11">
        <v>5.5</v>
      </c>
      <c r="E11">
        <v>64</v>
      </c>
      <c r="F11">
        <v>80</v>
      </c>
      <c r="H11">
        <f t="shared" si="0"/>
        <v>167.64</v>
      </c>
      <c r="I11">
        <f>115+E11</f>
        <v>179</v>
      </c>
      <c r="J11">
        <f>115+F11</f>
        <v>195</v>
      </c>
      <c r="K11">
        <v>180</v>
      </c>
      <c r="L11">
        <v>220</v>
      </c>
    </row>
    <row r="12" spans="1:12" x14ac:dyDescent="0.35">
      <c r="A12" s="1">
        <v>5.5</v>
      </c>
      <c r="D12">
        <v>4.3</v>
      </c>
      <c r="E12">
        <v>39</v>
      </c>
      <c r="F12">
        <v>32</v>
      </c>
      <c r="H12">
        <f t="shared" si="0"/>
        <v>131.06399999999999</v>
      </c>
      <c r="I12">
        <f>115+E12</f>
        <v>154</v>
      </c>
      <c r="J12">
        <f>115+F12</f>
        <v>147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Core Locations &amp; Depths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Day</dc:creator>
  <cp:lastModifiedBy>Luke Day</cp:lastModifiedBy>
  <dcterms:created xsi:type="dcterms:W3CDTF">2024-09-24T15:08:13Z</dcterms:created>
  <dcterms:modified xsi:type="dcterms:W3CDTF">2024-09-24T15:09:21Z</dcterms:modified>
</cp:coreProperties>
</file>