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2"/>
  <workbookPr defaultThemeVersion="166925"/>
  <mc:AlternateContent xmlns:mc="http://schemas.openxmlformats.org/markup-compatibility/2006">
    <mc:Choice Requires="x15">
      <x15ac:absPath xmlns:x15ac="http://schemas.microsoft.com/office/spreadsheetml/2010/11/ac" url="/Users/lukegeraghty/Desktop/Data Analytics Bootcamp/Unit 5_Financial Analysis/"/>
    </mc:Choice>
  </mc:AlternateContent>
  <xr:revisionPtr revIDLastSave="0" documentId="13_ncr:1_{17D5BE46-5042-0048-A767-B724EA065693}" xr6:coauthVersionLast="47" xr6:coauthVersionMax="47" xr10:uidLastSave="{00000000-0000-0000-0000-000000000000}"/>
  <bookViews>
    <workbookView xWindow="3040" yWindow="460" windowWidth="25760" windowHeight="16440" tabRatio="837" firstSheet="5"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externalReferences>
    <externalReference r:id="rId10"/>
  </externalReferences>
  <definedNames>
    <definedName name="_xlnm._FilterDatabase" localSheetId="2" hidden="1">'Data Repository Table'!$A$2:$J$1010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P25" i="18" l="1"/>
  <c r="P58" i="18" s="1"/>
  <c r="O25" i="18"/>
  <c r="O58" i="18" s="1"/>
  <c r="N25" i="18"/>
  <c r="N58" i="18" s="1"/>
  <c r="M25" i="18"/>
  <c r="M58" i="18" s="1"/>
  <c r="L25" i="18"/>
  <c r="L58" i="18" s="1"/>
  <c r="K25" i="18"/>
  <c r="K58" i="18" s="1"/>
  <c r="J25" i="18"/>
  <c r="J58" i="18" s="1"/>
  <c r="I25" i="18"/>
  <c r="I58" i="18" s="1"/>
  <c r="H25" i="18"/>
  <c r="H58" i="18" s="1"/>
  <c r="G25" i="18"/>
  <c r="G58" i="18" s="1"/>
  <c r="F25" i="18"/>
  <c r="F58" i="18" s="1"/>
  <c r="E25" i="18"/>
  <c r="P24" i="18"/>
  <c r="P57" i="18" s="1"/>
  <c r="O24" i="18"/>
  <c r="O57" i="18" s="1"/>
  <c r="N24" i="18"/>
  <c r="N57" i="18" s="1"/>
  <c r="M24" i="18"/>
  <c r="M57" i="18" s="1"/>
  <c r="L24" i="18"/>
  <c r="L57" i="18" s="1"/>
  <c r="K24" i="18"/>
  <c r="K57" i="18" s="1"/>
  <c r="J24" i="18"/>
  <c r="J57" i="18" s="1"/>
  <c r="I24" i="18"/>
  <c r="I57" i="18" s="1"/>
  <c r="H24" i="18"/>
  <c r="H57" i="18" s="1"/>
  <c r="G24" i="18"/>
  <c r="G57" i="18" s="1"/>
  <c r="F24" i="18"/>
  <c r="F57" i="18" s="1"/>
  <c r="E24" i="18"/>
  <c r="P23" i="18"/>
  <c r="P56" i="18" s="1"/>
  <c r="O23" i="18"/>
  <c r="O56" i="18" s="1"/>
  <c r="N23" i="18"/>
  <c r="N56" i="18" s="1"/>
  <c r="M23" i="18"/>
  <c r="M56" i="18" s="1"/>
  <c r="L23" i="18"/>
  <c r="L56" i="18" s="1"/>
  <c r="K23" i="18"/>
  <c r="K56" i="18" s="1"/>
  <c r="J23" i="18"/>
  <c r="J56" i="18" s="1"/>
  <c r="I23" i="18"/>
  <c r="I56" i="18" s="1"/>
  <c r="H23" i="18"/>
  <c r="H56" i="18" s="1"/>
  <c r="G23" i="18"/>
  <c r="G56" i="18" s="1"/>
  <c r="F23" i="18"/>
  <c r="F56" i="18" s="1"/>
  <c r="E23" i="18"/>
  <c r="Q21" i="18"/>
  <c r="Q20" i="18"/>
  <c r="Q19" i="18"/>
  <c r="Q17" i="18"/>
  <c r="Q16" i="18"/>
  <c r="Q15" i="18"/>
  <c r="F42" i="15"/>
  <c r="G42" i="15"/>
  <c r="H42" i="15"/>
  <c r="I42" i="15"/>
  <c r="J42" i="15"/>
  <c r="K42" i="15"/>
  <c r="L42" i="15"/>
  <c r="M42" i="15"/>
  <c r="N42" i="15"/>
  <c r="O42" i="15"/>
  <c r="P42" i="15"/>
  <c r="E42" i="15"/>
  <c r="F41" i="15"/>
  <c r="G41" i="15"/>
  <c r="H41" i="15"/>
  <c r="I41" i="15"/>
  <c r="J41" i="15"/>
  <c r="K41" i="15"/>
  <c r="L41" i="15"/>
  <c r="M41" i="15"/>
  <c r="N41" i="15"/>
  <c r="O41" i="15"/>
  <c r="P41" i="15"/>
  <c r="E41" i="15"/>
  <c r="F40" i="15"/>
  <c r="G40" i="15"/>
  <c r="H40" i="15"/>
  <c r="I40" i="15"/>
  <c r="J40" i="15"/>
  <c r="K40" i="15"/>
  <c r="L40" i="15"/>
  <c r="M40" i="15"/>
  <c r="N40" i="15"/>
  <c r="O40" i="15"/>
  <c r="P40" i="15"/>
  <c r="E40" i="15"/>
  <c r="F39" i="15"/>
  <c r="G39" i="15"/>
  <c r="H39" i="15"/>
  <c r="I39" i="15"/>
  <c r="J39" i="15"/>
  <c r="K39" i="15"/>
  <c r="L39" i="15"/>
  <c r="M39" i="15"/>
  <c r="N39" i="15"/>
  <c r="O39" i="15"/>
  <c r="P39" i="15"/>
  <c r="E39" i="15"/>
  <c r="F38" i="15"/>
  <c r="G38" i="15"/>
  <c r="H38" i="15"/>
  <c r="I38" i="15"/>
  <c r="J38" i="15"/>
  <c r="K38" i="15"/>
  <c r="L38" i="15"/>
  <c r="M38" i="15"/>
  <c r="N38" i="15"/>
  <c r="O38" i="15"/>
  <c r="P38" i="15"/>
  <c r="E38" i="15"/>
  <c r="F37" i="15"/>
  <c r="G37" i="15"/>
  <c r="H37" i="15"/>
  <c r="I37" i="15"/>
  <c r="J37" i="15"/>
  <c r="K37" i="15"/>
  <c r="L37" i="15"/>
  <c r="M37" i="15"/>
  <c r="N37" i="15"/>
  <c r="O37" i="15"/>
  <c r="P37" i="15"/>
  <c r="E37" i="15"/>
  <c r="F36" i="15"/>
  <c r="G36" i="15"/>
  <c r="H36" i="15"/>
  <c r="I36" i="15"/>
  <c r="J36" i="15"/>
  <c r="K36" i="15"/>
  <c r="L36" i="15"/>
  <c r="M36" i="15"/>
  <c r="N36" i="15"/>
  <c r="O36" i="15"/>
  <c r="P36" i="15"/>
  <c r="E36" i="15"/>
  <c r="F35" i="15"/>
  <c r="G35" i="15"/>
  <c r="H35" i="15"/>
  <c r="I35" i="15"/>
  <c r="J35" i="15"/>
  <c r="K35" i="15"/>
  <c r="L35" i="15"/>
  <c r="M35" i="15"/>
  <c r="N35" i="15"/>
  <c r="O35" i="15"/>
  <c r="P35" i="15"/>
  <c r="E35" i="15"/>
  <c r="F34" i="15"/>
  <c r="G34" i="15"/>
  <c r="H34" i="15"/>
  <c r="I34" i="15"/>
  <c r="J34" i="15"/>
  <c r="K34" i="15"/>
  <c r="L34" i="15"/>
  <c r="M34" i="15"/>
  <c r="N34" i="15"/>
  <c r="O34" i="15"/>
  <c r="P34" i="15"/>
  <c r="E34" i="15"/>
  <c r="F29" i="15"/>
  <c r="G29" i="15"/>
  <c r="H29" i="15"/>
  <c r="I29" i="15"/>
  <c r="J29" i="15"/>
  <c r="K29" i="15"/>
  <c r="L29" i="15"/>
  <c r="M29" i="15"/>
  <c r="N29" i="15"/>
  <c r="O29" i="15"/>
  <c r="P29" i="15"/>
  <c r="E29" i="15"/>
  <c r="R36" i="16"/>
  <c r="R37" i="16"/>
  <c r="R38" i="16"/>
  <c r="R39" i="16"/>
  <c r="R40" i="16"/>
  <c r="R41" i="16"/>
  <c r="R42" i="16"/>
  <c r="R35" i="16"/>
  <c r="R25" i="16"/>
  <c r="R16" i="16"/>
  <c r="R17" i="16"/>
  <c r="R18" i="16"/>
  <c r="R19" i="16"/>
  <c r="R20" i="16"/>
  <c r="R21" i="16"/>
  <c r="R22" i="16"/>
  <c r="R15" i="16"/>
  <c r="R26" i="16"/>
  <c r="R27" i="16"/>
  <c r="R28" i="16"/>
  <c r="R29" i="16"/>
  <c r="R30" i="16"/>
  <c r="R31" i="16"/>
  <c r="R32" i="16"/>
  <c r="Q23" i="18" l="1"/>
  <c r="Q56" i="18" s="1"/>
  <c r="E56" i="18"/>
  <c r="Q24" i="18"/>
  <c r="Q57" i="18" s="1"/>
  <c r="E57" i="18"/>
  <c r="Q25" i="18"/>
  <c r="Q58" i="18" s="1"/>
  <c r="E58" i="18"/>
  <c r="R23" i="16"/>
  <c r="R43" i="16"/>
  <c r="R33" i="16"/>
  <c r="E842" i="17" l="1"/>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D57" i="15" s="1"/>
  <c r="Q40" i="15"/>
  <c r="B59" i="15" s="1"/>
  <c r="Q41" i="15"/>
  <c r="C59" i="15" s="1"/>
  <c r="Q37" i="15"/>
  <c r="B58" i="15" s="1"/>
  <c r="Q42" i="15"/>
  <c r="D59" i="15" s="1"/>
  <c r="Q38" i="15"/>
  <c r="C58" i="15" s="1"/>
  <c r="Q34" i="15"/>
  <c r="B57" i="15" s="1"/>
  <c r="Q39" i="15"/>
  <c r="D58" i="15" s="1"/>
  <c r="Q35" i="15"/>
  <c r="C57" i="15" s="1"/>
  <c r="Q25" i="15"/>
  <c r="Q26" i="15"/>
  <c r="Q27" i="15"/>
  <c r="Q28" i="15"/>
  <c r="Q24" i="15"/>
  <c r="Q19" i="15"/>
  <c r="Q20" i="15"/>
  <c r="Q21" i="15"/>
  <c r="Q22" i="15"/>
  <c r="Q18" i="15"/>
  <c r="Q13" i="15"/>
  <c r="Q14" i="15"/>
  <c r="Q15" i="15"/>
  <c r="Q16" i="15"/>
  <c r="Q12" i="15"/>
  <c r="Q29" i="15" s="1"/>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9" i="15" l="1"/>
  <c r="E58" i="15"/>
  <c r="E57" i="15"/>
  <c r="C62" i="15" l="1"/>
  <c r="B62" i="15"/>
  <c r="D62" i="15"/>
  <c r="D63" i="15"/>
  <c r="C63" i="15"/>
  <c r="B63" i="15"/>
  <c r="D64" i="15"/>
  <c r="C64" i="15"/>
  <c r="B64" i="15"/>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44" i="8" s="1"/>
  <c r="H16" i="4"/>
  <c r="H44" i="8" s="1"/>
  <c r="I16" i="4"/>
  <c r="I44" i="8" s="1"/>
  <c r="J16" i="4"/>
  <c r="J44" i="8" s="1"/>
  <c r="K16" i="4"/>
  <c r="K44" i="8" s="1"/>
  <c r="L16" i="4"/>
  <c r="L44" i="8" s="1"/>
  <c r="M16" i="4"/>
  <c r="M44" i="8" s="1"/>
  <c r="N16" i="4"/>
  <c r="N44" i="8" s="1"/>
  <c r="C16" i="4"/>
  <c r="C44" i="8" s="1"/>
  <c r="E41" i="4"/>
  <c r="E21" i="8" s="1"/>
  <c r="F41" i="4"/>
  <c r="F21" i="8" s="1"/>
  <c r="G41" i="4"/>
  <c r="G21" i="8" s="1"/>
  <c r="H41" i="4"/>
  <c r="I41" i="4"/>
  <c r="I21" i="8" s="1"/>
  <c r="J41" i="4"/>
  <c r="J21" i="8" s="1"/>
  <c r="K41" i="4"/>
  <c r="K21" i="8" s="1"/>
  <c r="L41" i="4"/>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4" i="8"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62" i="4" l="1"/>
  <c r="L83" i="4" s="1"/>
  <c r="H62" i="4"/>
  <c r="H83" i="4" s="1"/>
  <c r="L16" i="7"/>
  <c r="H24" i="7"/>
  <c r="K50" i="7"/>
  <c r="H21" i="8"/>
  <c r="H16" i="7"/>
  <c r="D24" i="7"/>
  <c r="G50" i="7"/>
  <c r="L7" i="8"/>
  <c r="C52" i="8"/>
  <c r="D16" i="7"/>
  <c r="H7" i="8"/>
  <c r="L24" i="7"/>
  <c r="C50" i="7"/>
  <c r="D7" i="8"/>
  <c r="L21"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E62" i="15"/>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B124" i="4"/>
  <c r="L11" i="8" l="1"/>
  <c r="K125" i="4" s="1"/>
  <c r="F125" i="4"/>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<sst xmlns="http://schemas.openxmlformats.org/spreadsheetml/2006/main" count="8093" uniqueCount="196">
  <si>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</si>
  <si>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</si>
  <si>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</si>
  <si>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</si>
  <si>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</si>
  <si>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</si>
  <si>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</si>
  <si>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</si>
  <si>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</si>
  <si>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</si>
  <si>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</si>
  <si>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</si>
  <si>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</si>
  <si>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</si>
  <si>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</si>
  <si>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</si>
  <si>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</si>
  <si>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</si>
  <si>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</si>
  <si>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</si>
  <si>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</si>
  <si>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</si>
  <si>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</si>
  <si>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</si>
  <si>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</si>
  <si>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</si>
  <si>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</si>
  <si>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</si>
  <si>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</si>
  <si>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</si>
  <si>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</si>
  <si>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</si>
  <si>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</si>
  <si>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</si>
  <si>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</si>
  <si>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</si>
  <si>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</si>
  <si>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</si>
  <si>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</si>
  <si>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</si>
  <si>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</si>
  <si>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</si>
  <si>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</si>
  <si>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</si>
  <si>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</si>
  <si>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</si>
  <si>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</si>
  <si>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</si>
  <si>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</si>
  <si>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</si>
  <si>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</si>
  <si>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</si>
  <si>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</si>
  <si>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</si>
  <si>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</si>
  <si>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</si>
  <si>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</si>
  <si>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</si>
  <si>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</si>
  <si>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</si>
  <si>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</si>
  <si>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</si>
  <si>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</si>
  <si>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</si>
  <si>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</si>
  <si>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</si>
  <si>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</si>
  <si>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</si>
  <si>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</si>
  <si>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</si>
  <si>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</si>
  <si>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</si>
  <si>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</si>
  <si>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</si>
  <si>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</si>
  <si>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</si>
  <si>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</si>
  <si>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</si>
  <si>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</si>
  <si>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</si>
  <si>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</si>
  <si>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t>Monthly Total</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</si>
  <si>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</si>
  <si>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</si>
  <si>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</si>
  <si>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</si>
  <si>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</si>
  <si>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</si>
  <si>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</si>
  <si>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</si>
  <si>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</si>
  <si>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</si>
  <si>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</si>
  <si>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</si>
  <si>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</si>
  <si>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</si>
  <si>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</si>
  <si>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</si>
  <si>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</si>
  <si>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</si>
  <si>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</si>
  <si>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</si>
  <si>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</si>
  <si>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</si>
  <si>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</si>
  <si>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</si>
  <si>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</si>
  <si>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</si>
  <si>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</si>
  <si>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</si>
  <si>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</si>
  <si>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</si>
  <si>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</si>
  <si>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</si>
  <si>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t>
  </si>
  <si>
    <t>=</t>
  </si>
  <si>
    <t>EBIT</t>
  </si>
  <si>
    <t>Jutik had the highest total EBIT of all units between July 2013 and June 2014.</t>
  </si>
  <si>
    <t>Jutik drives the most EBIT out of all business units. Nearly 2/3 of EBIT over the period came from Jutik.          Surjek had significant losses in terms of EBIT in three months over the period. Kootha had one month with negative 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</si>
  <si>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</si>
  <si>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Jutik had the highest overall EBIT Margin from July 2013 to June 2014.</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</si>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</sst>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00;[Red]\-&quot;$&quot;#,##0.00"/>
    <numFmt numFmtId="165" formatCode="[$$-C09]#,##0.00"/>
    <numFmt numFmtId="166" formatCode="0.0%"/>
    <numFmt numFmtId="167" formatCode="_(&quot;$&quot;* #,##0_);_(&quot;$&quot;* \(#,##0\);_(&quot;$&quot;* &quot;-&quot;??_);_(@_)"/>
    <numFmt numFmtId="168" formatCode="&quot;$&quot;#,##0.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9">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
      <left/>
      <right/>
      <top style="thin">
        <color indexed="64"/>
      </top>
      <bottom/>
      <diagonal/>
    </border>
    <border>
      <left style="thin">
        <color indexed="64"/>
      </left>
      <right/>
      <top/>
      <bottom/>
      <diagonal/>
    </border>
  </borders>
  <cellStyleXfs count="3">
    <xf numFmtId="0" fontId="0" fillId="0" borderId="0"/>
    <xf numFmtId="9" fontId="31" fillId="0" borderId="0" applyFont="0" applyFill="0" applyBorder="0" applyAlignment="0" applyProtection="0"/>
    <xf numFmtId="44" fontId="31" fillId="0" borderId="0" applyFont="0" applyFill="0" applyBorder="0" applyAlignment="0" applyProtection="0"/>
  </cellStyleXfs>
  <cellXfs count="172">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0" fontId="35" fillId="0" borderId="0" xfId="0"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167" fontId="7" fillId="0" borderId="0" xfId="2" applyNumberFormat="1" applyFont="1" applyAlignment="1"/>
    <xf numFmtId="164" fontId="7" fillId="0" borderId="18" xfId="0" applyNumberFormat="1" applyFont="1" applyBorder="1"/>
    <xf numFmtId="0" fontId="7" fillId="10" borderId="18" xfId="0" applyFont="1" applyFill="1" applyBorder="1"/>
    <xf numFmtId="168" fontId="3" fillId="0" borderId="17" xfId="2" applyNumberFormat="1" applyFont="1" applyBorder="1" applyAlignment="1"/>
    <xf numFmtId="168" fontId="0" fillId="0" borderId="0" xfId="0" applyNumberFormat="1"/>
    <xf numFmtId="164" fontId="35" fillId="10" borderId="0" xfId="0" applyNumberFormat="1" applyFont="1" applyFill="1"/>
    <xf numFmtId="0" fontId="35" fillId="10" borderId="0" xfId="0" applyFont="1" applyFill="1"/>
    <xf numFmtId="0" fontId="7" fillId="0" borderId="0" xfId="0" applyFont="1" applyAlignment="1">
      <alignment vertical="top" wrapText="1"/>
    </xf>
    <xf numFmtId="0" fontId="7" fillId="0" borderId="0" xfId="0" applyFont="1" applyAlignment="1">
      <alignment horizontal="left" vertical="top" wrapText="1"/>
    </xf>
    <xf numFmtId="10" fontId="7" fillId="0" borderId="0" xfId="0" applyNumberFormat="1" applyFont="1"/>
    <xf numFmtId="0" fontId="7" fillId="0" borderId="0" xfId="0" applyFont="1" applyAlignment="1">
      <alignment wrapText="1"/>
    </xf>
    <xf numFmtId="0" fontId="38" fillId="0" borderId="0" xfId="0" applyFont="1" applyAlignment="1">
      <alignment wrapText="1"/>
    </xf>
    <xf numFmtId="0" fontId="0" fillId="0" borderId="0" xfId="0"/>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2" fillId="12" borderId="0" xfId="0" applyFont="1" applyFill="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18" fillId="5" borderId="5" xfId="0" applyFont="1" applyFill="1" applyBorder="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31" fillId="0" borderId="0" xfId="0" applyFont="1" applyAlignment="1">
      <alignment wrapText="1"/>
    </xf>
    <xf numFmtId="0" fontId="0" fillId="0" borderId="0" xfId="0" applyAlignment="1"/>
    <xf numFmtId="0" fontId="31" fillId="0" borderId="0" xfId="0" applyFont="1"/>
    <xf numFmtId="0" fontId="0" fillId="9" borderId="0" xfId="0" applyFill="1" applyAlignment="1"/>
    <xf numFmtId="0" fontId="4" fillId="0" borderId="0" xfId="0" applyFont="1" applyAlignment="1"/>
    <xf numFmtId="0" fontId="7" fillId="0" borderId="0" xfId="0" applyFont="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3">
    <cellStyle name="Currency" xfId="2" builtinId="4"/>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Kootha Unit Revenue by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'Revenue Analysis'!$C$34</c:f>
              <c:strCache>
                <c:ptCount val="1"/>
                <c:pt idx="0">
                  <c:v>001 Private Water Hedge Sales</c:v>
                </c:pt>
              </c:strCache>
            </c:strRef>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1-DE41-614D-B5DC-D340F7141764}"/>
            </c:ext>
          </c:extLst>
        </c:ser>
        <c:ser>
          <c:idx val="2"/>
          <c:order val="1"/>
          <c:tx>
            <c:strRef>
              <c:f>'Revenue Analysis'!$C$35</c:f>
              <c:strCache>
                <c:ptCount val="1"/>
                <c:pt idx="0">
                  <c:v>002 Public Sales</c:v>
                </c:pt>
              </c:strCache>
            </c:strRef>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2-DE41-614D-B5DC-D340F7141764}"/>
            </c:ext>
          </c:extLst>
        </c:ser>
        <c:ser>
          <c:idx val="3"/>
          <c:order val="2"/>
          <c:tx>
            <c:strRef>
              <c:f>'Revenue Analysis'!$C$36</c:f>
              <c:strCache>
                <c:ptCount val="1"/>
                <c:pt idx="0">
                  <c:v>003 Residential Sales</c:v>
                </c:pt>
              </c:strCache>
            </c:strRef>
          </c:tx>
          <c:spPr>
            <a:ln w="28575" cap="rnd">
              <a:solidFill>
                <a:schemeClr val="accent4"/>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3-DE41-614D-B5DC-D340F7141764}"/>
            </c:ext>
          </c:extLst>
        </c:ser>
        <c:dLbls>
          <c:showLegendKey val="0"/>
          <c:showVal val="0"/>
          <c:showCatName val="0"/>
          <c:showSerName val="0"/>
          <c:showPercent val="0"/>
          <c:showBubbleSize val="0"/>
        </c:dLbls>
        <c:smooth val="0"/>
        <c:axId val="1269303216"/>
        <c:axId val="1269740912"/>
      </c:lineChart>
      <c:dateAx>
        <c:axId val="126930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40912"/>
        <c:crosses val="autoZero"/>
        <c:auto val="1"/>
        <c:lblOffset val="100"/>
        <c:baseTimeUnit val="months"/>
      </c:dateAx>
      <c:valAx>
        <c:axId val="12697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0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Surjek Unit Revenue by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'Revenue Analysis'!$C$37</c:f>
              <c:strCache>
                <c:ptCount val="1"/>
                <c:pt idx="0">
                  <c:v>001 Private Water Hedge Sales</c:v>
                </c:pt>
              </c:strCache>
            </c:strRef>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1-DE41-614D-B5DC-D340F7141764}"/>
            </c:ext>
          </c:extLst>
        </c:ser>
        <c:ser>
          <c:idx val="2"/>
          <c:order val="1"/>
          <c:tx>
            <c:strRef>
              <c:f>'Revenue Analysis'!$C$38</c:f>
              <c:strCache>
                <c:ptCount val="1"/>
                <c:pt idx="0">
                  <c:v>002 Public Sales</c:v>
                </c:pt>
              </c:strCache>
            </c:strRef>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2-DE41-614D-B5DC-D340F7141764}"/>
            </c:ext>
          </c:extLst>
        </c:ser>
        <c:ser>
          <c:idx val="3"/>
          <c:order val="2"/>
          <c:tx>
            <c:strRef>
              <c:f>'Revenue Analysis'!$C$39</c:f>
              <c:strCache>
                <c:ptCount val="1"/>
                <c:pt idx="0">
                  <c:v>003 Residential Sales</c:v>
                </c:pt>
              </c:strCache>
            </c:strRef>
          </c:tx>
          <c:spPr>
            <a:ln w="28575" cap="rnd">
              <a:solidFill>
                <a:schemeClr val="accent4"/>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3-DE41-614D-B5DC-D340F7141764}"/>
            </c:ext>
          </c:extLst>
        </c:ser>
        <c:dLbls>
          <c:showLegendKey val="0"/>
          <c:showVal val="0"/>
          <c:showCatName val="0"/>
          <c:showSerName val="0"/>
          <c:showPercent val="0"/>
          <c:showBubbleSize val="0"/>
        </c:dLbls>
        <c:smooth val="0"/>
        <c:axId val="1269303216"/>
        <c:axId val="1269740912"/>
      </c:lineChart>
      <c:dateAx>
        <c:axId val="126930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40912"/>
        <c:crosses val="autoZero"/>
        <c:auto val="1"/>
        <c:lblOffset val="100"/>
        <c:baseTimeUnit val="months"/>
      </c:dateAx>
      <c:valAx>
        <c:axId val="12697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0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Jutik Unit Revenue by Profit Centre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1"/>
          <c:order val="0"/>
          <c:tx>
            <c:strRef>
              <c:f>'Revenue Analysis'!$C$40</c:f>
              <c:strCache>
                <c:ptCount val="1"/>
                <c:pt idx="0">
                  <c:v>001 Private Water Hedge Sales</c:v>
                </c:pt>
              </c:strCache>
            </c:strRef>
          </c:tx>
          <c:spPr>
            <a:ln w="28575" cap="rnd">
              <a:solidFill>
                <a:schemeClr val="accent2"/>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1-DE41-614D-B5DC-D340F7141764}"/>
            </c:ext>
          </c:extLst>
        </c:ser>
        <c:ser>
          <c:idx val="2"/>
          <c:order val="1"/>
          <c:tx>
            <c:strRef>
              <c:f>'Revenue Analysis'!$C$41</c:f>
              <c:strCache>
                <c:ptCount val="1"/>
                <c:pt idx="0">
                  <c:v>002 Public Sales</c:v>
                </c:pt>
              </c:strCache>
            </c:strRef>
          </c:tx>
          <c:spPr>
            <a:ln w="28575" cap="rnd">
              <a:solidFill>
                <a:schemeClr val="accent3"/>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2-DE41-614D-B5DC-D340F7141764}"/>
            </c:ext>
          </c:extLst>
        </c:ser>
        <c:ser>
          <c:idx val="3"/>
          <c:order val="2"/>
          <c:tx>
            <c:strRef>
              <c:f>'Revenue Analysis'!$C$42</c:f>
              <c:strCache>
                <c:ptCount val="1"/>
                <c:pt idx="0">
                  <c:v>003 Residential Sales</c:v>
                </c:pt>
              </c:strCache>
            </c:strRef>
          </c:tx>
          <c:spPr>
            <a:ln w="28575" cap="rnd">
              <a:solidFill>
                <a:schemeClr val="accent4"/>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3-DE41-614D-B5DC-D340F7141764}"/>
            </c:ext>
          </c:extLst>
        </c:ser>
        <c:dLbls>
          <c:showLegendKey val="0"/>
          <c:showVal val="0"/>
          <c:showCatName val="0"/>
          <c:showSerName val="0"/>
          <c:showPercent val="0"/>
          <c:showBubbleSize val="0"/>
        </c:dLbls>
        <c:smooth val="0"/>
        <c:axId val="1269303216"/>
        <c:axId val="1269740912"/>
      </c:lineChart>
      <c:dateAx>
        <c:axId val="126930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740912"/>
        <c:crosses val="autoZero"/>
        <c:auto val="1"/>
        <c:lblOffset val="100"/>
        <c:baseTimeUnit val="months"/>
      </c:dateAx>
      <c:valAx>
        <c:axId val="126974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30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t>
            </a:r>
            <a:r>
              <a:rPr lang="en-US" b="1" baseline="0"/>
              <a:t> Contribution to Revenue by Customer Segment in Each Unit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Analysis'!$A$62</c:f>
              <c:strCache>
                <c:ptCount val="1"/>
                <c:pt idx="0">
                  <c:v>Kootha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0.52320475368890484</c:v>
                </c:pt>
                <c:pt idx="1">
                  <c:v>0.25754754000336344</c:v>
                </c:pt>
                <c:pt idx="2">
                  <c:v>0.21924770630773166</c:v>
                </c:pt>
              </c:numCache>
            </c:numRef>
          </c:val>
          <c:extLst>
            <c:ext xmlns:c16="http://schemas.microsoft.com/office/drawing/2014/chart" uri="{C3380CC4-5D6E-409C-BE32-E72D297353CC}">
              <c16:uniqueId val="{00000000-BD6F-4A4F-8EB1-1E1B116196DC}"/>
            </c:ext>
          </c:extLst>
        </c:ser>
        <c:ser>
          <c:idx val="1"/>
          <c:order val="1"/>
          <c:tx>
            <c:strRef>
              <c:f>'Revenue Analysis'!$A$63</c:f>
              <c:strCache>
                <c:ptCount val="1"/>
                <c:pt idx="0">
                  <c:v>Surjek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0.40764341953130878</c:v>
                </c:pt>
                <c:pt idx="1">
                  <c:v>0.34887778413286691</c:v>
                </c:pt>
                <c:pt idx="2">
                  <c:v>0.24347879633582434</c:v>
                </c:pt>
              </c:numCache>
            </c:numRef>
          </c:val>
          <c:extLst>
            <c:ext xmlns:c16="http://schemas.microsoft.com/office/drawing/2014/chart" uri="{C3380CC4-5D6E-409C-BE32-E72D297353CC}">
              <c16:uniqueId val="{00000001-BD6F-4A4F-8EB1-1E1B116196DC}"/>
            </c:ext>
          </c:extLst>
        </c:ser>
        <c:ser>
          <c:idx val="2"/>
          <c:order val="2"/>
          <c:tx>
            <c:strRef>
              <c:f>'Revenue Analysis'!$A$64</c:f>
              <c:strCache>
                <c:ptCount val="1"/>
                <c:pt idx="0">
                  <c:v>Jutik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0.41462998885337127</c:v>
                </c:pt>
                <c:pt idx="1">
                  <c:v>0.35498085766522613</c:v>
                </c:pt>
                <c:pt idx="2">
                  <c:v>0.23038915348140254</c:v>
                </c:pt>
              </c:numCache>
            </c:numRef>
          </c:val>
          <c:extLst>
            <c:ext xmlns:c16="http://schemas.microsoft.com/office/drawing/2014/chart" uri="{C3380CC4-5D6E-409C-BE32-E72D297353CC}">
              <c16:uniqueId val="{00000002-BD6F-4A4F-8EB1-1E1B116196DC}"/>
            </c:ext>
          </c:extLst>
        </c:ser>
        <c:dLbls>
          <c:dLblPos val="ctr"/>
          <c:showLegendKey val="0"/>
          <c:showVal val="1"/>
          <c:showCatName val="0"/>
          <c:showSerName val="0"/>
          <c:showPercent val="0"/>
          <c:showBubbleSize val="0"/>
        </c:dLbls>
        <c:gapWidth val="150"/>
        <c:overlap val="100"/>
        <c:axId val="1239645392"/>
        <c:axId val="1263251104"/>
      </c:barChart>
      <c:catAx>
        <c:axId val="12396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51104"/>
        <c:crosses val="autoZero"/>
        <c:auto val="1"/>
        <c:lblAlgn val="ctr"/>
        <c:lblOffset val="100"/>
        <c:noMultiLvlLbl val="0"/>
      </c:catAx>
      <c:valAx>
        <c:axId val="1263251104"/>
        <c:scaling>
          <c:orientation val="minMax"/>
          <c:max val="1.4"/>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4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Each Unit's Share</a:t>
            </a:r>
            <a:r>
              <a:rPr lang="en-US" b="1" baseline="0"/>
              <a:t> of Total EBIT</a:t>
            </a:r>
          </a:p>
          <a:p>
            <a:pPr>
              <a:defRPr b="1"/>
            </a:pPr>
            <a:r>
              <a:rPr lang="en-US" b="1" baseline="0"/>
              <a:t>(Jul '13 - Jun '14)</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33733530833397"/>
          <c:y val="0.24082881194553177"/>
          <c:w val="0.4532505652140017"/>
          <c:h val="0.70292985929541918"/>
        </c:manualLayout>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8-9647-8A13-819223DFEA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8-9647-8A13-819223DFEA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8-9647-8A13-819223DFEA3C}"/>
              </c:ext>
            </c:extLst>
          </c:dPt>
          <c:dLbls>
            <c:dLbl>
              <c:idx val="0"/>
              <c:layout>
                <c:manualLayout>
                  <c:x val="6.5080067238786163E-4"/>
                  <c:y val="2.76013761533921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08-9647-8A13-819223DFEA3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'[1]EBIT Analysis'!$A$23:$A$25</c:f>
              <c:strCache>
                <c:ptCount val="3"/>
                <c:pt idx="0">
                  <c:v>Kootha</c:v>
                </c:pt>
                <c:pt idx="1">
                  <c:v>Surjek</c:v>
                </c:pt>
                <c:pt idx="2">
                  <c:v>Jutik</c:v>
                </c:pt>
              </c:strCache>
            </c:strRef>
          </c:cat>
          <c:val>
            <c:numRef>
              <c:f>'[1]EBIT Analysis'!$Q$23:$Q$25</c:f>
              <c:numCache>
                <c:formatCode>General</c:formatCode>
                <c:ptCount val="3"/>
                <c:pt idx="0">
                  <c:v>19721133.205825485</c:v>
                </c:pt>
                <c:pt idx="1">
                  <c:v>22936250.12903415</c:v>
                </c:pt>
                <c:pt idx="2">
                  <c:v>72941736.097194374</c:v>
                </c:pt>
              </c:numCache>
            </c:numRef>
          </c:val>
          <c:extLst>
            <c:ext xmlns:c16="http://schemas.microsoft.com/office/drawing/2014/chart" uri="{C3380CC4-5D6E-409C-BE32-E72D297353CC}">
              <c16:uniqueId val="{00000006-7208-9647-8A13-819223DFEA3C}"/>
            </c:ext>
          </c:extLst>
        </c:ser>
        <c:dLbls>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80730685273251734"/>
          <c:y val="0.43587891244880378"/>
          <c:w val="0.16972834645669291"/>
          <c:h val="0.1958232956005259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Each Unit's Monthly EBIT</a:t>
            </a:r>
          </a:p>
          <a:p>
            <a:pPr>
              <a:defRPr b="1"/>
            </a:pPr>
            <a:r>
              <a:rPr lang="en-US" b="1"/>
              <a:t>(Jul '13 - Jun '14)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'[1]EBIT Analysis'!$A$23</c:f>
              <c:strCache>
                <c:ptCount val="1"/>
                <c:pt idx="0">
                  <c:v>Kootha</c:v>
                </c:pt>
              </c:strCache>
            </c:strRef>
          </c:tx>
          <c:spPr>
            <a:solidFill>
              <a:schemeClr val="accent1"/>
            </a:solidFill>
            <a:ln>
              <a:noFill/>
            </a:ln>
            <a:effectLst/>
          </c:spPr>
          <c:invertIfNegative val="0"/>
          <c:cat>
            <c:strRef>
              <c:f>'[1]EBIT Analysis'!$E$13:$P$13</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Analysis'!$E$23:$P$23</c:f>
              <c:numCache>
                <c:formatCode>General</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69A3-6640-AEDF-624912957EE4}"/>
            </c:ext>
          </c:extLst>
        </c:ser>
        <c:ser>
          <c:idx val="1"/>
          <c:order val="1"/>
          <c:tx>
            <c:strRef>
              <c:f>'[1]EBIT Analysis'!$A$24</c:f>
              <c:strCache>
                <c:ptCount val="1"/>
                <c:pt idx="0">
                  <c:v>Surjek</c:v>
                </c:pt>
              </c:strCache>
            </c:strRef>
          </c:tx>
          <c:spPr>
            <a:solidFill>
              <a:schemeClr val="accent2"/>
            </a:solidFill>
            <a:ln>
              <a:noFill/>
            </a:ln>
            <a:effectLst/>
          </c:spPr>
          <c:invertIfNegative val="0"/>
          <c:cat>
            <c:strRef>
              <c:f>'[1]EBIT Analysis'!$E$13:$P$13</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Analysis'!$E$24:$P$24</c:f>
              <c:numCache>
                <c:formatCode>General</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69A3-6640-AEDF-624912957EE4}"/>
            </c:ext>
          </c:extLst>
        </c:ser>
        <c:ser>
          <c:idx val="2"/>
          <c:order val="2"/>
          <c:tx>
            <c:strRef>
              <c:f>'[1]EBIT Analysis'!$A$25</c:f>
              <c:strCache>
                <c:ptCount val="1"/>
                <c:pt idx="0">
                  <c:v>Jutik</c:v>
                </c:pt>
              </c:strCache>
            </c:strRef>
          </c:tx>
          <c:spPr>
            <a:solidFill>
              <a:schemeClr val="accent3"/>
            </a:solidFill>
            <a:ln>
              <a:noFill/>
            </a:ln>
            <a:effectLst/>
          </c:spPr>
          <c:invertIfNegative val="0"/>
          <c:cat>
            <c:strRef>
              <c:f>'[1]EBIT Analysis'!$E$13:$P$13</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Analysis'!$E$25:$P$25</c:f>
              <c:numCache>
                <c:formatCode>General</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69A3-6640-AEDF-624912957EE4}"/>
            </c:ext>
          </c:extLst>
        </c:ser>
        <c:dLbls>
          <c:showLegendKey val="0"/>
          <c:showVal val="0"/>
          <c:showCatName val="0"/>
          <c:showSerName val="0"/>
          <c:showPercent val="0"/>
          <c:showBubbleSize val="0"/>
        </c:dLbls>
        <c:gapWidth val="219"/>
        <c:overlap val="-27"/>
        <c:axId val="70415760"/>
        <c:axId val="71092144"/>
      </c:barChart>
      <c:catAx>
        <c:axId val="7041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092144"/>
        <c:crosses val="autoZero"/>
        <c:auto val="1"/>
        <c:lblAlgn val="ctr"/>
        <c:lblOffset val="100"/>
        <c:noMultiLvlLbl val="0"/>
      </c:catAx>
      <c:valAx>
        <c:axId val="71092144"/>
        <c:scaling>
          <c:orientation val="minMax"/>
          <c:max val="9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EBIT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41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Each</a:t>
            </a:r>
            <a:r>
              <a:rPr lang="en-US" b="1" baseline="0"/>
              <a:t> Unit's Monthly EBIT Margin</a:t>
            </a:r>
          </a:p>
          <a:p>
            <a:pPr>
              <a:defRPr b="1"/>
            </a:pPr>
            <a:r>
              <a:rPr lang="en-US" b="1"/>
              <a:t>(Jul</a:t>
            </a:r>
            <a:r>
              <a:rPr lang="en-US" b="1" baseline="0"/>
              <a:t> '13 - Jun '14)</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'[1]EBIT Analysis'!$A$56</c:f>
              <c:strCache>
                <c:ptCount val="1"/>
                <c:pt idx="0">
                  <c:v>Kootha</c:v>
                </c:pt>
              </c:strCache>
            </c:strRef>
          </c:tx>
          <c:spPr>
            <a:solidFill>
              <a:schemeClr val="accent1"/>
            </a:solidFill>
            <a:ln>
              <a:noFill/>
            </a:ln>
            <a:effectLst/>
          </c:spPr>
          <c:invertIfNegative val="0"/>
          <c:cat>
            <c:strRef>
              <c:f>'[1]EBIT Analysis'!$E$54:$P$54</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Analysis'!$E$56:$P$56</c:f>
              <c:numCache>
                <c:formatCode>General</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extLst>
            <c:ext xmlns:c16="http://schemas.microsoft.com/office/drawing/2014/chart" uri="{C3380CC4-5D6E-409C-BE32-E72D297353CC}">
              <c16:uniqueId val="{00000000-D417-D54C-930C-5C82997EF13E}"/>
            </c:ext>
          </c:extLst>
        </c:ser>
        <c:ser>
          <c:idx val="1"/>
          <c:order val="1"/>
          <c:tx>
            <c:strRef>
              <c:f>'[1]EBIT Analysis'!$A$57</c:f>
              <c:strCache>
                <c:ptCount val="1"/>
                <c:pt idx="0">
                  <c:v>Surjek</c:v>
                </c:pt>
              </c:strCache>
            </c:strRef>
          </c:tx>
          <c:spPr>
            <a:solidFill>
              <a:schemeClr val="accent2"/>
            </a:solidFill>
            <a:ln>
              <a:noFill/>
            </a:ln>
            <a:effectLst/>
          </c:spPr>
          <c:invertIfNegative val="0"/>
          <c:cat>
            <c:strRef>
              <c:f>'[1]EBIT Analysis'!$E$54:$P$54</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Analysis'!$E$57:$P$57</c:f>
              <c:numCache>
                <c:formatCode>General</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extLst>
            <c:ext xmlns:c16="http://schemas.microsoft.com/office/drawing/2014/chart" uri="{C3380CC4-5D6E-409C-BE32-E72D297353CC}">
              <c16:uniqueId val="{00000001-D417-D54C-930C-5C82997EF13E}"/>
            </c:ext>
          </c:extLst>
        </c:ser>
        <c:ser>
          <c:idx val="2"/>
          <c:order val="2"/>
          <c:tx>
            <c:strRef>
              <c:f>'[1]EBIT Analysis'!$A$58</c:f>
              <c:strCache>
                <c:ptCount val="1"/>
                <c:pt idx="0">
                  <c:v>Jutik</c:v>
                </c:pt>
              </c:strCache>
            </c:strRef>
          </c:tx>
          <c:spPr>
            <a:solidFill>
              <a:schemeClr val="accent3"/>
            </a:solidFill>
            <a:ln>
              <a:noFill/>
            </a:ln>
            <a:effectLst/>
          </c:spPr>
          <c:invertIfNegative val="0"/>
          <c:cat>
            <c:strRef>
              <c:f>'[1]EBIT Analysis'!$E$54:$P$54</c:f>
              <c:strCach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strCache>
            </c:strRef>
          </c:cat>
          <c:val>
            <c:numRef>
              <c:f>'[1]EBIT Analysis'!$E$58:$P$58</c:f>
              <c:numCache>
                <c:formatCode>General</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extLst>
            <c:ext xmlns:c16="http://schemas.microsoft.com/office/drawing/2014/chart" uri="{C3380CC4-5D6E-409C-BE32-E72D297353CC}">
              <c16:uniqueId val="{00000002-D417-D54C-930C-5C82997EF13E}"/>
            </c:ext>
          </c:extLst>
        </c:ser>
        <c:dLbls>
          <c:showLegendKey val="0"/>
          <c:showVal val="0"/>
          <c:showCatName val="0"/>
          <c:showSerName val="0"/>
          <c:showPercent val="0"/>
          <c:showBubbleSize val="0"/>
        </c:dLbls>
        <c:gapWidth val="219"/>
        <c:overlap val="-27"/>
        <c:axId val="12569984"/>
        <c:axId val="12100944"/>
      </c:barChart>
      <c:catAx>
        <c:axId val="125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00944"/>
        <c:crosses val="autoZero"/>
        <c:auto val="1"/>
        <c:lblAlgn val="ctr"/>
        <c:lblOffset val="100"/>
        <c:noMultiLvlLbl val="0"/>
      </c:catAx>
      <c:valAx>
        <c:axId val="12100944"/>
        <c:scaling>
          <c:orientation val="minMax"/>
          <c:max val="0.70000000000000007"/>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EBIT Margin</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Each</a:t>
            </a:r>
            <a:r>
              <a:rPr lang="en-US" b="1" baseline="0"/>
              <a:t> Unit's Share of Total EBIT Margin</a:t>
            </a:r>
          </a:p>
          <a:p>
            <a:pPr>
              <a:defRPr b="1"/>
            </a:pPr>
            <a:r>
              <a:rPr lang="en-US" b="1" baseline="0"/>
              <a:t>(Jul '13 - Jun '14)</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48-6B4B-A99D-A88F838425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48-6B4B-A99D-A88F838425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48-6B4B-A99D-A88F83842520}"/>
              </c:ext>
            </c:extLst>
          </c:dPt>
          <c:dLbls>
            <c:dLbl>
              <c:idx val="1"/>
              <c:layout>
                <c:manualLayout>
                  <c:x val="-0.11117541557305337"/>
                  <c:y val="-0.1835115923009624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48-6B4B-A99D-A88F8384252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'[1]EBIT Analysis'!$A$56:$A$58</c:f>
              <c:strCache>
                <c:ptCount val="3"/>
                <c:pt idx="0">
                  <c:v>Kootha</c:v>
                </c:pt>
                <c:pt idx="1">
                  <c:v>Surjek</c:v>
                </c:pt>
                <c:pt idx="2">
                  <c:v>Jutik</c:v>
                </c:pt>
              </c:strCache>
            </c:strRef>
          </c:cat>
          <c:val>
            <c:numRef>
              <c:f>'[1]EBIT Analysis'!$Q$56:$Q$58</c:f>
              <c:numCache>
                <c:formatCode>General</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6-F548-6B4B-A99D-A88F838425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42</xdr:row>
      <xdr:rowOff>127000</xdr:rowOff>
    </xdr:from>
    <xdr:to>
      <xdr:col>3</xdr:col>
      <xdr:colOff>965200</xdr:colOff>
      <xdr:row>53</xdr:row>
      <xdr:rowOff>88900</xdr:rowOff>
    </xdr:to>
    <xdr:graphicFrame macro="">
      <xdr:nvGraphicFramePr>
        <xdr:cNvPr id="7" name="Chart 6">
          <a:extLst>
            <a:ext uri="{FF2B5EF4-FFF2-40B4-BE49-F238E27FC236}">
              <a16:creationId xmlns:a16="http://schemas.microsoft.com/office/drawing/2014/main" id="{9429A7C8-5AD6-1B4E-DE8B-E93116848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1054100</xdr:colOff>
      <xdr:row>42</xdr:row>
      <xdr:rowOff>139700</xdr:rowOff>
    </xdr:from>
    <xdr:to>
      <xdr:col>9</xdr:col>
      <xdr:colOff>0</xdr:colOff>
      <xdr:row>53</xdr:row>
      <xdr:rowOff>76200</xdr:rowOff>
    </xdr:to>
    <xdr:graphicFrame macro="">
      <xdr:nvGraphicFramePr>
        <xdr:cNvPr id="9" name="Chart 8">
          <a:extLst>
            <a:ext uri="{FF2B5EF4-FFF2-40B4-BE49-F238E27FC236}">
              <a16:creationId xmlns:a16="http://schemas.microsoft.com/office/drawing/2014/main" id="{21F1AFBB-0B55-DAC7-FB34-F7A2FCE8F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139700</xdr:colOff>
      <xdr:row>42</xdr:row>
      <xdr:rowOff>139700</xdr:rowOff>
    </xdr:from>
    <xdr:to>
      <xdr:col>14</xdr:col>
      <xdr:colOff>825500</xdr:colOff>
      <xdr:row>53</xdr:row>
      <xdr:rowOff>114300</xdr:rowOff>
    </xdr:to>
    <xdr:graphicFrame macro="">
      <xdr:nvGraphicFramePr>
        <xdr:cNvPr id="10" name="Chart 9">
          <a:extLst>
            <a:ext uri="{FF2B5EF4-FFF2-40B4-BE49-F238E27FC236}">
              <a16:creationId xmlns:a16="http://schemas.microsoft.com/office/drawing/2014/main" id="{CE92C9E3-6F15-5227-79BB-D03089C69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64</xdr:row>
      <xdr:rowOff>177800</xdr:rowOff>
    </xdr:from>
    <xdr:to>
      <xdr:col>4</xdr:col>
      <xdr:colOff>0</xdr:colOff>
      <xdr:row>74</xdr:row>
      <xdr:rowOff>241300</xdr:rowOff>
    </xdr:to>
    <xdr:graphicFrame macro="">
      <xdr:nvGraphicFramePr>
        <xdr:cNvPr id="12" name="Chart 11">
          <a:extLst>
            <a:ext uri="{FF2B5EF4-FFF2-40B4-BE49-F238E27FC236}">
              <a16:creationId xmlns:a16="http://schemas.microsoft.com/office/drawing/2014/main" id="{604C9D20-4DE6-3645-64DE-731185FBE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25</xdr:row>
      <xdr:rowOff>50800</xdr:rowOff>
    </xdr:from>
    <xdr:to>
      <xdr:col>5</xdr:col>
      <xdr:colOff>876300</xdr:colOff>
      <xdr:row>28</xdr:row>
      <xdr:rowOff>2755900</xdr:rowOff>
    </xdr:to>
    <xdr:graphicFrame macro="">
      <xdr:nvGraphicFramePr>
        <xdr:cNvPr id="2" name="Chart 1">
          <a:extLst>
            <a:ext uri="{FF2B5EF4-FFF2-40B4-BE49-F238E27FC236}">
              <a16:creationId xmlns:a16="http://schemas.microsoft.com/office/drawing/2014/main" id="{CE723187-F9F6-E04C-B4AC-284C3C46C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26</xdr:row>
      <xdr:rowOff>0</xdr:rowOff>
    </xdr:from>
    <xdr:to>
      <xdr:col>13</xdr:col>
      <xdr:colOff>952500</xdr:colOff>
      <xdr:row>32</xdr:row>
      <xdr:rowOff>152400</xdr:rowOff>
    </xdr:to>
    <xdr:graphicFrame macro="">
      <xdr:nvGraphicFramePr>
        <xdr:cNvPr id="3" name="Chart 2">
          <a:extLst>
            <a:ext uri="{FF2B5EF4-FFF2-40B4-BE49-F238E27FC236}">
              <a16:creationId xmlns:a16="http://schemas.microsoft.com/office/drawing/2014/main" id="{3FC9522F-5701-AD49-8E75-1D1B16F23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59</xdr:row>
      <xdr:rowOff>0</xdr:rowOff>
    </xdr:from>
    <xdr:to>
      <xdr:col>7</xdr:col>
      <xdr:colOff>914400</xdr:colOff>
      <xdr:row>74</xdr:row>
      <xdr:rowOff>139700</xdr:rowOff>
    </xdr:to>
    <xdr:graphicFrame macro="">
      <xdr:nvGraphicFramePr>
        <xdr:cNvPr id="4" name="Chart 3">
          <a:extLst>
            <a:ext uri="{FF2B5EF4-FFF2-40B4-BE49-F238E27FC236}">
              <a16:creationId xmlns:a16="http://schemas.microsoft.com/office/drawing/2014/main" id="{901555B0-CBA5-304B-99BF-98392BDE3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59</xdr:row>
      <xdr:rowOff>0</xdr:rowOff>
    </xdr:from>
    <xdr:to>
      <xdr:col>13</xdr:col>
      <xdr:colOff>762000</xdr:colOff>
      <xdr:row>72</xdr:row>
      <xdr:rowOff>25400</xdr:rowOff>
    </xdr:to>
    <xdr:graphicFrame macro="">
      <xdr:nvGraphicFramePr>
        <xdr:cNvPr id="5" name="Chart 4">
          <a:extLst>
            <a:ext uri="{FF2B5EF4-FFF2-40B4-BE49-F238E27FC236}">
              <a16:creationId xmlns:a16="http://schemas.microsoft.com/office/drawing/2014/main" id="{F681FDCD-F699-144E-9841-736919D24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geraghty89-my.sharepoint.com/personal/luke_geraghty89_onmicrosoft_com/Documents/Luke%20Geraghty%20Data%20Analytics%20Bootcamp%20Projects/Southern%20Water%20Financial%20Analysis/Southern%20Water%20Corp%20Financial%20Analysis%20Luke%20Geraghty.xlsx?BAEE708B" TargetMode="External"/><Relationship Id="rId1" Type="http://schemas.openxmlformats.org/officeDocument/2006/relationships/externalLinkPath" Target="file:///\\BAEE708B\Southern%20Water%20Corp%20Financial%20Analysis%20Luke%20Geragh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BEFORE STARTING"/>
      <sheetName val="Definitions"/>
      <sheetName val="Data Repository Table"/>
      <sheetName val="Revenue Analysis"/>
      <sheetName val="Expenses Analysis"/>
      <sheetName val="EBIT Analysis"/>
      <sheetName val="Variance Analysis"/>
      <sheetName val="Cost to Produce"/>
      <sheetName val="EBIT"/>
    </sheetNames>
    <sheetDataSet>
      <sheetData sheetId="0" refreshError="1"/>
      <sheetData sheetId="1" refreshError="1"/>
      <sheetData sheetId="2" refreshError="1"/>
      <sheetData sheetId="3" refreshError="1"/>
      <sheetData sheetId="4" refreshError="1"/>
      <sheetData sheetId="5">
        <row r="13">
          <cell r="E13">
            <v>41456</v>
          </cell>
          <cell r="F13">
            <v>41487</v>
          </cell>
          <cell r="G13">
            <v>41518</v>
          </cell>
          <cell r="H13">
            <v>41548</v>
          </cell>
          <cell r="I13">
            <v>41579</v>
          </cell>
          <cell r="J13">
            <v>41609</v>
          </cell>
          <cell r="K13">
            <v>41640</v>
          </cell>
          <cell r="L13">
            <v>41671</v>
          </cell>
          <cell r="M13">
            <v>41699</v>
          </cell>
          <cell r="N13">
            <v>41730</v>
          </cell>
          <cell r="O13">
            <v>41760</v>
          </cell>
          <cell r="P13">
            <v>41791</v>
          </cell>
        </row>
        <row r="23">
          <cell r="A23" t="str">
            <v>Kootha</v>
          </cell>
          <cell r="E23">
            <v>2456292.3275362095</v>
          </cell>
          <cell r="F23">
            <v>918310.88787430618</v>
          </cell>
          <cell r="G23">
            <v>1519674.7670411356</v>
          </cell>
          <cell r="H23">
            <v>1671126.6978958244</v>
          </cell>
          <cell r="I23">
            <v>1867603.7439484252</v>
          </cell>
          <cell r="J23">
            <v>1873668.8420387572</v>
          </cell>
          <cell r="K23">
            <v>2572779.3705296321</v>
          </cell>
          <cell r="L23">
            <v>2504531.9499788238</v>
          </cell>
          <cell r="M23">
            <v>2888063.9198026378</v>
          </cell>
          <cell r="N23">
            <v>912936.10019635595</v>
          </cell>
          <cell r="O23">
            <v>702117.95209483802</v>
          </cell>
          <cell r="P23">
            <v>-165973.35311146174</v>
          </cell>
          <cell r="Q23">
            <v>19721133.205825485</v>
          </cell>
        </row>
        <row r="24">
          <cell r="A24" t="str">
            <v>Surjek</v>
          </cell>
          <cell r="E24">
            <v>5988499.8026137892</v>
          </cell>
          <cell r="F24">
            <v>943434.10160639696</v>
          </cell>
          <cell r="G24">
            <v>2328952.4387191646</v>
          </cell>
          <cell r="H24">
            <v>-3360291.110331079</v>
          </cell>
          <cell r="I24">
            <v>-6192464.2872408964</v>
          </cell>
          <cell r="J24">
            <v>2604016.9804607946</v>
          </cell>
          <cell r="K24">
            <v>8366591.2969236001</v>
          </cell>
          <cell r="L24">
            <v>2112457.573284395</v>
          </cell>
          <cell r="M24">
            <v>4631100.2007863969</v>
          </cell>
          <cell r="N24">
            <v>2132931.991960397</v>
          </cell>
          <cell r="O24">
            <v>-4294074.8102160059</v>
          </cell>
          <cell r="P24">
            <v>7675095.9504671991</v>
          </cell>
          <cell r="Q24">
            <v>22936250.12903415</v>
          </cell>
        </row>
        <row r="25">
          <cell r="A25" t="str">
            <v>Jutik</v>
          </cell>
          <cell r="E25">
            <v>4547848.2127075791</v>
          </cell>
          <cell r="F25">
            <v>6542227.6080423184</v>
          </cell>
          <cell r="G25">
            <v>4438176.8988530822</v>
          </cell>
          <cell r="H25">
            <v>4415960.6020003622</v>
          </cell>
          <cell r="I25">
            <v>5589126.5717249103</v>
          </cell>
          <cell r="J25">
            <v>5264580.3424524991</v>
          </cell>
          <cell r="K25">
            <v>8292411.5891714972</v>
          </cell>
          <cell r="L25">
            <v>8295134.2778322492</v>
          </cell>
          <cell r="M25">
            <v>5460903.0204648729</v>
          </cell>
          <cell r="N25">
            <v>8279084.1609189995</v>
          </cell>
          <cell r="O25">
            <v>6175874.2250345014</v>
          </cell>
          <cell r="P25">
            <v>5640408.5879914984</v>
          </cell>
          <cell r="Q25">
            <v>72941736.097194374</v>
          </cell>
        </row>
        <row r="54">
          <cell r="E54">
            <v>41456</v>
          </cell>
          <cell r="F54">
            <v>41487</v>
          </cell>
          <cell r="G54">
            <v>41518</v>
          </cell>
          <cell r="H54">
            <v>41548</v>
          </cell>
          <cell r="I54">
            <v>41579</v>
          </cell>
          <cell r="J54">
            <v>41609</v>
          </cell>
          <cell r="K54">
            <v>41640</v>
          </cell>
          <cell r="L54">
            <v>41671</v>
          </cell>
          <cell r="M54">
            <v>41699</v>
          </cell>
          <cell r="N54">
            <v>41730</v>
          </cell>
          <cell r="O54">
            <v>41760</v>
          </cell>
          <cell r="P54">
            <v>41791</v>
          </cell>
        </row>
        <row r="56">
          <cell r="A56" t="str">
            <v>Kootha</v>
          </cell>
          <cell r="E56">
            <v>0.41529437933894875</v>
          </cell>
          <cell r="F56">
            <v>0.16120151183040166</v>
          </cell>
          <cell r="G56">
            <v>0.28887410723655493</v>
          </cell>
          <cell r="H56">
            <v>0.32001932998338012</v>
          </cell>
          <cell r="I56">
            <v>0.33869312626258291</v>
          </cell>
          <cell r="J56">
            <v>0.34820783846476255</v>
          </cell>
          <cell r="K56">
            <v>0.32889058147025918</v>
          </cell>
          <cell r="L56">
            <v>0.36170053874987812</v>
          </cell>
          <cell r="M56">
            <v>0.3957450352355435</v>
          </cell>
          <cell r="N56">
            <v>0.17121060352256295</v>
          </cell>
          <cell r="O56">
            <v>0.13014434409940612</v>
          </cell>
          <cell r="P56">
            <v>-3.2015452692863752E-2</v>
          </cell>
          <cell r="Q56">
            <v>0.27797794172946699</v>
          </cell>
        </row>
        <row r="57">
          <cell r="A57" t="str">
            <v>Surjek</v>
          </cell>
          <cell r="E57">
            <v>0.3455956940538133</v>
          </cell>
          <cell r="F57">
            <v>6.4599684274176436E-2</v>
          </cell>
          <cell r="G57">
            <v>0.14433359289184161</v>
          </cell>
          <cell r="H57">
            <v>-0.22177748431522884</v>
          </cell>
          <cell r="I57">
            <v>-0.44766201795834271</v>
          </cell>
          <cell r="J57">
            <v>0.16732145063494736</v>
          </cell>
          <cell r="K57">
            <v>0.37427618015254988</v>
          </cell>
          <cell r="L57">
            <v>0.11368942332287189</v>
          </cell>
          <cell r="M57">
            <v>0.23574321478746135</v>
          </cell>
          <cell r="N57">
            <v>0.11675504697526991</v>
          </cell>
          <cell r="O57">
            <v>-0.29356581548975247</v>
          </cell>
          <cell r="P57">
            <v>0.47482161130642109</v>
          </cell>
          <cell r="Q57">
            <v>0.11340244014940312</v>
          </cell>
        </row>
        <row r="58">
          <cell r="A58" t="str">
            <v>Jutik</v>
          </cell>
          <cell r="E58">
            <v>0.35762388953297342</v>
          </cell>
          <cell r="F58">
            <v>0.5013107546263732</v>
          </cell>
          <cell r="G58">
            <v>0.33532439120342417</v>
          </cell>
          <cell r="H58">
            <v>0.37373471996246976</v>
          </cell>
          <cell r="I58">
            <v>0.47039691903281722</v>
          </cell>
          <cell r="J58">
            <v>0.47313004208100951</v>
          </cell>
          <cell r="K58">
            <v>0.5353020289864372</v>
          </cell>
          <cell r="L58">
            <v>0.52577909011510338</v>
          </cell>
          <cell r="M58">
            <v>0.38588068285200638</v>
          </cell>
          <cell r="N58">
            <v>0.55152119278952894</v>
          </cell>
          <cell r="O58">
            <v>0.43228332459198315</v>
          </cell>
          <cell r="P58">
            <v>0.37303495544431575</v>
          </cell>
          <cell r="Q58">
            <v>0.44567644671722018</v>
          </cell>
        </row>
      </sheetData>
      <sheetData sheetId="6" refreshError="1"/>
      <sheetData sheetId="7" refreshError="1"/>
      <sheetData sheetId="8" refreshError="1"/>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Normal="100" workbookViewId="0">
      <selection activeCell="A10" sqref="A10:AE10"/>
    </sheetView>
  </sheetViews>
  <sheetFormatPr defaultColWidth="8.7109375" defaultRowHeight="12.95"/>
  <cols>
    <col min="1" max="1" width="8.7109375" style="2" customWidth="1"/>
    <col min="2" max="16384" width="8.7109375" style="2"/>
  </cols>
  <sheetData>
    <row r="1" spans="1:31" s="123" customFormat="1" ht="18">
      <c r="A1" s="122"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43" t="s">
        <v>2</v>
      </c>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row>
    <row r="5" spans="1:31" ht="32.450000000000003" customHeight="1">
      <c r="A5" s="143" t="s">
        <v>3</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75" customHeight="1">
      <c r="A8" s="1"/>
    </row>
    <row r="9" spans="1:31" s="123" customFormat="1" ht="25.5" customHeight="1">
      <c r="A9" s="125" t="s">
        <v>6</v>
      </c>
    </row>
    <row r="10" spans="1:31" s="22" customFormat="1" ht="90.6" customHeight="1">
      <c r="A10" s="143" t="s">
        <v>7</v>
      </c>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c r="AE10" s="161"/>
    </row>
    <row r="11" spans="1:31" s="124" customFormat="1" ht="27.95" customHeight="1">
      <c r="A11" s="125" t="s">
        <v>8</v>
      </c>
    </row>
    <row r="12" spans="1:31" s="126" customFormat="1" ht="68.099999999999994" customHeight="1">
      <c r="A12" s="144" t="s">
        <v>9</v>
      </c>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163"/>
      <c r="AA12" s="163"/>
      <c r="AB12" s="163"/>
    </row>
    <row r="13" spans="1:31" ht="89.1" customHeight="1">
      <c r="A13" s="146" t="s">
        <v>10</v>
      </c>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row>
    <row r="14" spans="1:31" ht="68.45" customHeight="1">
      <c r="A14" s="143" t="s">
        <v>11</v>
      </c>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4"/>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topLeftCell="A2" zoomScale="110" zoomScaleNormal="110" workbookViewId="0">
      <selection activeCell="G26" sqref="G26"/>
    </sheetView>
  </sheetViews>
  <sheetFormatPr defaultColWidth="14.42578125" defaultRowHeight="15" customHeight="1"/>
  <cols>
    <col min="1" max="1" width="40.85546875" style="2" customWidth="1"/>
    <col min="2" max="26" width="8.7109375" style="2" customWidth="1"/>
    <col min="27" max="16384" width="14.42578125" style="2"/>
  </cols>
  <sheetData>
    <row r="1" spans="1:2" s="123" customFormat="1" ht="41.45" customHeight="1">
      <c r="A1" s="124" t="s">
        <v>13</v>
      </c>
    </row>
    <row r="2" spans="1:2" s="123" customFormat="1" ht="17.25" customHeight="1">
      <c r="A2" s="124" t="s">
        <v>14</v>
      </c>
    </row>
    <row r="3" spans="1:2" s="127" customFormat="1" ht="15" customHeight="1">
      <c r="A3" s="124" t="s">
        <v>15</v>
      </c>
    </row>
    <row r="4" spans="1:2" s="130" customFormat="1" ht="17.25" customHeight="1">
      <c r="A4" s="129" t="s">
        <v>16</v>
      </c>
      <c r="B4" s="130" t="s">
        <v>17</v>
      </c>
    </row>
    <row r="5" spans="1:2" s="130" customFormat="1" ht="17.25" customHeight="1">
      <c r="A5" s="129" t="s">
        <v>18</v>
      </c>
      <c r="B5" s="130" t="s">
        <v>19</v>
      </c>
    </row>
    <row r="6" spans="1:2" s="130" customFormat="1" ht="17.25" customHeight="1">
      <c r="A6" s="129" t="s">
        <v>20</v>
      </c>
      <c r="B6" s="130" t="s">
        <v>21</v>
      </c>
    </row>
    <row r="7" spans="1:2" s="130" customFormat="1" ht="17.25" customHeight="1">
      <c r="A7" s="129" t="s">
        <v>22</v>
      </c>
      <c r="B7" s="130" t="s">
        <v>23</v>
      </c>
    </row>
    <row r="8" spans="1:2" s="130" customFormat="1" ht="17.25" customHeight="1">
      <c r="A8" s="129" t="s">
        <v>24</v>
      </c>
      <c r="B8" s="130" t="s">
        <v>25</v>
      </c>
    </row>
    <row r="9" spans="1:2" s="130" customFormat="1" ht="17.25" customHeight="1">
      <c r="A9" s="129" t="s">
        <v>26</v>
      </c>
      <c r="B9" s="130" t="s">
        <v>27</v>
      </c>
    </row>
    <row r="10" spans="1:2" s="130" customFormat="1" ht="17.25" customHeight="1">
      <c r="A10" s="129" t="s">
        <v>28</v>
      </c>
      <c r="B10" s="130" t="s">
        <v>29</v>
      </c>
    </row>
    <row r="11" spans="1:2" s="130" customFormat="1" ht="17.25" customHeight="1">
      <c r="A11" s="129" t="s">
        <v>30</v>
      </c>
      <c r="B11" s="130" t="s">
        <v>31</v>
      </c>
    </row>
    <row r="12" spans="1:2" s="130" customFormat="1" ht="17.25" customHeight="1">
      <c r="A12" s="129" t="s">
        <v>32</v>
      </c>
      <c r="B12" s="130" t="s">
        <v>33</v>
      </c>
    </row>
    <row r="13" spans="1:2" s="130" customFormat="1" ht="17.25" customHeight="1">
      <c r="A13" s="131" t="s">
        <v>34</v>
      </c>
      <c r="B13" s="130"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J159" sqref="J159:J170"/>
    </sheetView>
  </sheetViews>
  <sheetFormatPr defaultColWidth="8.85546875" defaultRowHeight="15"/>
  <cols>
    <col min="1" max="1" width="21.28515625" bestFit="1" customWidth="1"/>
    <col min="2" max="2" width="19.85546875" bestFit="1" customWidth="1"/>
    <col min="3" max="3" width="19.85546875" customWidth="1"/>
    <col min="5" max="5" width="15.140625" bestFit="1" customWidth="1"/>
    <col min="6" max="6" width="15.140625" customWidth="1"/>
    <col min="7" max="7" width="27.42578125" customWidth="1"/>
    <col min="8" max="8" width="31.85546875" bestFit="1" customWidth="1"/>
    <col min="9" max="9" width="16.85546875" bestFit="1" customWidth="1"/>
    <col min="10" max="10" width="18.7109375" customWidth="1"/>
    <col min="11" max="12" width="12.28515625" bestFit="1" customWidth="1"/>
  </cols>
  <sheetData>
    <row r="1" spans="1:11" s="90" customFormat="1">
      <c r="A1" s="106" t="s">
        <v>36</v>
      </c>
      <c r="B1" s="107"/>
      <c r="C1" s="106"/>
      <c r="D1" s="107"/>
      <c r="E1" s="107"/>
      <c r="F1" s="107"/>
      <c r="G1" s="107"/>
      <c r="H1" s="107"/>
      <c r="I1" s="107"/>
      <c r="J1" s="107"/>
    </row>
    <row r="2" spans="1:11" s="90" customFormat="1">
      <c r="A2" s="106" t="s">
        <v>16</v>
      </c>
      <c r="B2" s="106" t="s">
        <v>18</v>
      </c>
      <c r="C2" s="106" t="s">
        <v>20</v>
      </c>
      <c r="D2" s="106" t="s">
        <v>22</v>
      </c>
      <c r="E2" s="106" t="s">
        <v>24</v>
      </c>
      <c r="F2" s="106" t="s">
        <v>26</v>
      </c>
      <c r="G2" s="106" t="s">
        <v>28</v>
      </c>
      <c r="H2" s="106" t="s">
        <v>30</v>
      </c>
      <c r="I2" s="106" t="s">
        <v>32</v>
      </c>
      <c r="J2" s="111" t="s">
        <v>34</v>
      </c>
      <c r="K2" s="91"/>
    </row>
    <row r="3" spans="1:11">
      <c r="A3" s="2" t="s">
        <v>37</v>
      </c>
      <c r="B3" s="2" t="s">
        <v>38</v>
      </c>
      <c r="C3" s="2" t="s">
        <v>39</v>
      </c>
      <c r="D3" s="108">
        <v>41456</v>
      </c>
      <c r="E3" s="109">
        <f>MONTH(D3)</f>
        <v>7</v>
      </c>
      <c r="F3" s="109" t="s">
        <v>40</v>
      </c>
      <c r="G3" s="2" t="s">
        <v>41</v>
      </c>
      <c r="H3" s="2" t="s">
        <v>42</v>
      </c>
      <c r="I3" s="2" t="s">
        <v>43</v>
      </c>
      <c r="J3" s="112">
        <v>1473589.0469999998</v>
      </c>
      <c r="K3" s="80"/>
    </row>
    <row r="4" spans="1:11">
      <c r="A4" s="2" t="s">
        <v>37</v>
      </c>
      <c r="B4" s="2" t="s">
        <v>38</v>
      </c>
      <c r="C4" s="2" t="s">
        <v>39</v>
      </c>
      <c r="D4" s="108">
        <v>41487</v>
      </c>
      <c r="E4" s="109">
        <f t="shared" ref="E4:E62" si="0">MONTH(D4)</f>
        <v>8</v>
      </c>
      <c r="F4" s="109" t="s">
        <v>40</v>
      </c>
      <c r="G4" s="2" t="s">
        <v>41</v>
      </c>
      <c r="H4" s="2" t="s">
        <v>42</v>
      </c>
      <c r="I4" s="2" t="s">
        <v>43</v>
      </c>
      <c r="J4" s="112">
        <v>1419296.1002499999</v>
      </c>
      <c r="K4" s="80"/>
    </row>
    <row r="5" spans="1:11">
      <c r="A5" s="2" t="s">
        <v>37</v>
      </c>
      <c r="B5" s="2" t="s">
        <v>38</v>
      </c>
      <c r="C5" s="2" t="s">
        <v>39</v>
      </c>
      <c r="D5" s="108">
        <v>41518</v>
      </c>
      <c r="E5" s="109">
        <f t="shared" si="0"/>
        <v>9</v>
      </c>
      <c r="F5" s="109" t="s">
        <v>40</v>
      </c>
      <c r="G5" s="2" t="s">
        <v>41</v>
      </c>
      <c r="H5" s="2" t="s">
        <v>42</v>
      </c>
      <c r="I5" s="2" t="s">
        <v>43</v>
      </c>
      <c r="J5" s="112">
        <v>1310673.21</v>
      </c>
      <c r="K5" s="80"/>
    </row>
    <row r="6" spans="1:11">
      <c r="A6" s="2" t="s">
        <v>37</v>
      </c>
      <c r="B6" s="2" t="s">
        <v>38</v>
      </c>
      <c r="C6" s="2" t="s">
        <v>39</v>
      </c>
      <c r="D6" s="108">
        <v>41548</v>
      </c>
      <c r="E6" s="109">
        <f t="shared" si="0"/>
        <v>10</v>
      </c>
      <c r="F6" s="109" t="s">
        <v>40</v>
      </c>
      <c r="G6" s="2" t="s">
        <v>41</v>
      </c>
      <c r="H6" s="2" t="s">
        <v>42</v>
      </c>
      <c r="I6" s="2" t="s">
        <v>43</v>
      </c>
      <c r="J6" s="112">
        <v>1301024.7319999998</v>
      </c>
      <c r="K6" s="80"/>
    </row>
    <row r="7" spans="1:11">
      <c r="A7" s="2" t="s">
        <v>37</v>
      </c>
      <c r="B7" s="2" t="s">
        <v>38</v>
      </c>
      <c r="C7" s="2" t="s">
        <v>39</v>
      </c>
      <c r="D7" s="108">
        <v>41579</v>
      </c>
      <c r="E7" s="109">
        <f t="shared" si="0"/>
        <v>11</v>
      </c>
      <c r="F7" s="109" t="s">
        <v>40</v>
      </c>
      <c r="G7" s="2" t="s">
        <v>41</v>
      </c>
      <c r="H7" s="2" t="s">
        <v>42</v>
      </c>
      <c r="I7" s="2" t="s">
        <v>43</v>
      </c>
      <c r="J7" s="112">
        <v>1373822.8629999999</v>
      </c>
    </row>
    <row r="8" spans="1:11">
      <c r="A8" s="2" t="s">
        <v>37</v>
      </c>
      <c r="B8" s="2" t="s">
        <v>38</v>
      </c>
      <c r="C8" s="2" t="s">
        <v>39</v>
      </c>
      <c r="D8" s="108">
        <v>41609</v>
      </c>
      <c r="E8" s="109">
        <f t="shared" si="0"/>
        <v>12</v>
      </c>
      <c r="F8" s="109" t="s">
        <v>40</v>
      </c>
      <c r="G8" s="2" t="s">
        <v>41</v>
      </c>
      <c r="H8" s="2" t="s">
        <v>42</v>
      </c>
      <c r="I8" s="2" t="s">
        <v>43</v>
      </c>
      <c r="J8" s="112">
        <v>1340623.0372500001</v>
      </c>
    </row>
    <row r="9" spans="1:11">
      <c r="A9" s="2" t="s">
        <v>37</v>
      </c>
      <c r="B9" s="2" t="s">
        <v>38</v>
      </c>
      <c r="C9" s="2" t="s">
        <v>39</v>
      </c>
      <c r="D9" s="108">
        <v>41640</v>
      </c>
      <c r="E9" s="109">
        <f t="shared" si="0"/>
        <v>1</v>
      </c>
      <c r="F9" s="109" t="s">
        <v>40</v>
      </c>
      <c r="G9" s="2" t="s">
        <v>41</v>
      </c>
      <c r="H9" s="2" t="s">
        <v>42</v>
      </c>
      <c r="I9" s="2" t="s">
        <v>43</v>
      </c>
      <c r="J9" s="112">
        <v>1948962.5522499997</v>
      </c>
    </row>
    <row r="10" spans="1:11">
      <c r="A10" s="2" t="s">
        <v>37</v>
      </c>
      <c r="B10" s="2" t="s">
        <v>38</v>
      </c>
      <c r="C10" s="2" t="s">
        <v>39</v>
      </c>
      <c r="D10" s="108">
        <v>41671</v>
      </c>
      <c r="E10" s="109">
        <f t="shared" si="0"/>
        <v>2</v>
      </c>
      <c r="F10" s="109" t="s">
        <v>40</v>
      </c>
      <c r="G10" s="2" t="s">
        <v>41</v>
      </c>
      <c r="H10" s="2" t="s">
        <v>42</v>
      </c>
      <c r="I10" s="2" t="s">
        <v>43</v>
      </c>
      <c r="J10" s="112">
        <v>1725161.6969999999</v>
      </c>
    </row>
    <row r="11" spans="1:11">
      <c r="A11" s="2" t="s">
        <v>37</v>
      </c>
      <c r="B11" s="2" t="s">
        <v>38</v>
      </c>
      <c r="C11" s="2" t="s">
        <v>39</v>
      </c>
      <c r="D11" s="108">
        <v>41699</v>
      </c>
      <c r="E11" s="109">
        <f t="shared" si="0"/>
        <v>3</v>
      </c>
      <c r="F11" s="109" t="s">
        <v>40</v>
      </c>
      <c r="G11" s="2" t="s">
        <v>41</v>
      </c>
      <c r="H11" s="2" t="s">
        <v>42</v>
      </c>
      <c r="I11" s="2" t="s">
        <v>43</v>
      </c>
      <c r="J11" s="112">
        <v>1818208.6194999998</v>
      </c>
    </row>
    <row r="12" spans="1:11">
      <c r="A12" s="2" t="s">
        <v>37</v>
      </c>
      <c r="B12" s="2" t="s">
        <v>38</v>
      </c>
      <c r="C12" s="2" t="s">
        <v>39</v>
      </c>
      <c r="D12" s="108">
        <v>41730</v>
      </c>
      <c r="E12" s="109">
        <f t="shared" si="0"/>
        <v>4</v>
      </c>
      <c r="F12" s="109" t="s">
        <v>40</v>
      </c>
      <c r="G12" s="2" t="s">
        <v>41</v>
      </c>
      <c r="H12" s="2" t="s">
        <v>42</v>
      </c>
      <c r="I12" s="2" t="s">
        <v>43</v>
      </c>
      <c r="J12" s="112">
        <v>1328501.68325</v>
      </c>
    </row>
    <row r="13" spans="1:11">
      <c r="A13" s="2" t="s">
        <v>37</v>
      </c>
      <c r="B13" s="2" t="s">
        <v>38</v>
      </c>
      <c r="C13" s="2" t="s">
        <v>39</v>
      </c>
      <c r="D13" s="108">
        <v>41760</v>
      </c>
      <c r="E13" s="109">
        <f t="shared" si="0"/>
        <v>5</v>
      </c>
      <c r="F13" s="109" t="s">
        <v>40</v>
      </c>
      <c r="G13" s="2" t="s">
        <v>41</v>
      </c>
      <c r="H13" s="2" t="s">
        <v>42</v>
      </c>
      <c r="I13" s="2" t="s">
        <v>43</v>
      </c>
      <c r="J13" s="112">
        <v>1344117.2814999998</v>
      </c>
    </row>
    <row r="14" spans="1:11">
      <c r="A14" s="2" t="s">
        <v>37</v>
      </c>
      <c r="B14" s="2" t="s">
        <v>38</v>
      </c>
      <c r="C14" s="2" t="s">
        <v>39</v>
      </c>
      <c r="D14" s="108">
        <v>41791</v>
      </c>
      <c r="E14" s="109">
        <f t="shared" si="0"/>
        <v>6</v>
      </c>
      <c r="F14" s="109" t="s">
        <v>40</v>
      </c>
      <c r="G14" s="2" t="s">
        <v>41</v>
      </c>
      <c r="H14" s="2" t="s">
        <v>42</v>
      </c>
      <c r="I14" s="2" t="s">
        <v>43</v>
      </c>
      <c r="J14" s="112">
        <v>1291609.1335</v>
      </c>
    </row>
    <row r="15" spans="1:11">
      <c r="A15" s="2" t="s">
        <v>37</v>
      </c>
      <c r="B15" s="2" t="s">
        <v>38</v>
      </c>
      <c r="C15" s="2" t="s">
        <v>39</v>
      </c>
      <c r="D15" s="108">
        <v>41456</v>
      </c>
      <c r="E15" s="109">
        <f t="shared" si="0"/>
        <v>7</v>
      </c>
      <c r="F15" s="109" t="s">
        <v>40</v>
      </c>
      <c r="G15" s="2" t="s">
        <v>41</v>
      </c>
      <c r="H15" s="2" t="s">
        <v>44</v>
      </c>
      <c r="I15" s="2" t="s">
        <v>43</v>
      </c>
      <c r="J15" s="112">
        <v>1620947.9516999999</v>
      </c>
    </row>
    <row r="16" spans="1:11">
      <c r="A16" s="2" t="s">
        <v>37</v>
      </c>
      <c r="B16" s="2" t="s">
        <v>38</v>
      </c>
      <c r="C16" s="2" t="s">
        <v>39</v>
      </c>
      <c r="D16" s="108">
        <v>41487</v>
      </c>
      <c r="E16" s="109">
        <f t="shared" si="0"/>
        <v>8</v>
      </c>
      <c r="F16" s="109" t="s">
        <v>40</v>
      </c>
      <c r="G16" s="2" t="s">
        <v>41</v>
      </c>
      <c r="H16" s="2" t="s">
        <v>44</v>
      </c>
      <c r="I16" s="2" t="s">
        <v>43</v>
      </c>
      <c r="J16" s="112">
        <v>1561225.710275</v>
      </c>
    </row>
    <row r="17" spans="1:10">
      <c r="A17" s="2" t="s">
        <v>37</v>
      </c>
      <c r="B17" s="2" t="s">
        <v>38</v>
      </c>
      <c r="C17" s="2" t="s">
        <v>39</v>
      </c>
      <c r="D17" s="108">
        <v>41518</v>
      </c>
      <c r="E17" s="109">
        <f t="shared" si="0"/>
        <v>9</v>
      </c>
      <c r="F17" s="109" t="s">
        <v>40</v>
      </c>
      <c r="G17" s="2" t="s">
        <v>41</v>
      </c>
      <c r="H17" s="2" t="s">
        <v>44</v>
      </c>
      <c r="I17" s="2" t="s">
        <v>43</v>
      </c>
      <c r="J17" s="112">
        <v>1441740.531</v>
      </c>
    </row>
    <row r="18" spans="1:10">
      <c r="A18" s="2" t="s">
        <v>37</v>
      </c>
      <c r="B18" s="2" t="s">
        <v>38</v>
      </c>
      <c r="C18" s="2" t="s">
        <v>39</v>
      </c>
      <c r="D18" s="108">
        <v>41548</v>
      </c>
      <c r="E18" s="109">
        <f t="shared" si="0"/>
        <v>10</v>
      </c>
      <c r="F18" s="109" t="s">
        <v>40</v>
      </c>
      <c r="G18" s="2" t="s">
        <v>41</v>
      </c>
      <c r="H18" s="2" t="s">
        <v>44</v>
      </c>
      <c r="I18" s="2" t="s">
        <v>43</v>
      </c>
      <c r="J18" s="112">
        <v>1431127.2052</v>
      </c>
    </row>
    <row r="19" spans="1:10">
      <c r="A19" s="2" t="s">
        <v>37</v>
      </c>
      <c r="B19" s="2" t="s">
        <v>38</v>
      </c>
      <c r="C19" s="2" t="s">
        <v>39</v>
      </c>
      <c r="D19" s="108">
        <v>41579</v>
      </c>
      <c r="E19" s="109">
        <f t="shared" si="0"/>
        <v>11</v>
      </c>
      <c r="F19" s="109" t="s">
        <v>40</v>
      </c>
      <c r="G19" s="2" t="s">
        <v>41</v>
      </c>
      <c r="H19" s="2" t="s">
        <v>44</v>
      </c>
      <c r="I19" s="2" t="s">
        <v>43</v>
      </c>
      <c r="J19" s="112">
        <v>1511205.1492999999</v>
      </c>
    </row>
    <row r="20" spans="1:10">
      <c r="A20" s="2" t="s">
        <v>37</v>
      </c>
      <c r="B20" s="2" t="s">
        <v>38</v>
      </c>
      <c r="C20" s="2" t="s">
        <v>39</v>
      </c>
      <c r="D20" s="108">
        <v>41609</v>
      </c>
      <c r="E20" s="109">
        <f t="shared" si="0"/>
        <v>12</v>
      </c>
      <c r="F20" s="109" t="s">
        <v>40</v>
      </c>
      <c r="G20" s="2" t="s">
        <v>41</v>
      </c>
      <c r="H20" s="2" t="s">
        <v>44</v>
      </c>
      <c r="I20" s="2" t="s">
        <v>43</v>
      </c>
      <c r="J20" s="112">
        <v>1474685.3409750003</v>
      </c>
    </row>
    <row r="21" spans="1:10">
      <c r="A21" s="2" t="s">
        <v>37</v>
      </c>
      <c r="B21" s="2" t="s">
        <v>38</v>
      </c>
      <c r="C21" s="2" t="s">
        <v>39</v>
      </c>
      <c r="D21" s="108">
        <v>41640</v>
      </c>
      <c r="E21" s="109">
        <f t="shared" si="0"/>
        <v>1</v>
      </c>
      <c r="F21" s="109" t="s">
        <v>40</v>
      </c>
      <c r="G21" s="2" t="s">
        <v>41</v>
      </c>
      <c r="H21" s="2" t="s">
        <v>44</v>
      </c>
      <c r="I21" s="2" t="s">
        <v>43</v>
      </c>
      <c r="J21" s="112">
        <v>2143858.8074749997</v>
      </c>
    </row>
    <row r="22" spans="1:10">
      <c r="A22" s="2" t="s">
        <v>37</v>
      </c>
      <c r="B22" s="2" t="s">
        <v>38</v>
      </c>
      <c r="C22" s="2" t="s">
        <v>39</v>
      </c>
      <c r="D22" s="108">
        <v>41671</v>
      </c>
      <c r="E22" s="109">
        <f t="shared" si="0"/>
        <v>2</v>
      </c>
      <c r="F22" s="109" t="s">
        <v>40</v>
      </c>
      <c r="G22" s="2" t="s">
        <v>41</v>
      </c>
      <c r="H22" s="2" t="s">
        <v>44</v>
      </c>
      <c r="I22" s="2" t="s">
        <v>43</v>
      </c>
      <c r="J22" s="112">
        <v>1897677.8667000001</v>
      </c>
    </row>
    <row r="23" spans="1:10">
      <c r="A23" s="2" t="s">
        <v>37</v>
      </c>
      <c r="B23" s="2" t="s">
        <v>38</v>
      </c>
      <c r="C23" s="2" t="s">
        <v>39</v>
      </c>
      <c r="D23" s="108">
        <v>41699</v>
      </c>
      <c r="E23" s="109">
        <f t="shared" si="0"/>
        <v>3</v>
      </c>
      <c r="F23" s="109" t="s">
        <v>40</v>
      </c>
      <c r="G23" s="2" t="s">
        <v>41</v>
      </c>
      <c r="H23" s="2" t="s">
        <v>44</v>
      </c>
      <c r="I23" s="2" t="s">
        <v>43</v>
      </c>
      <c r="J23" s="112">
        <v>2000029.4814499998</v>
      </c>
    </row>
    <row r="24" spans="1:10">
      <c r="A24" s="2" t="s">
        <v>37</v>
      </c>
      <c r="B24" s="2" t="s">
        <v>38</v>
      </c>
      <c r="C24" s="2" t="s">
        <v>39</v>
      </c>
      <c r="D24" s="108">
        <v>41730</v>
      </c>
      <c r="E24" s="109">
        <f t="shared" si="0"/>
        <v>4</v>
      </c>
      <c r="F24" s="109" t="s">
        <v>40</v>
      </c>
      <c r="G24" s="2" t="s">
        <v>41</v>
      </c>
      <c r="H24" s="2" t="s">
        <v>44</v>
      </c>
      <c r="I24" s="2" t="s">
        <v>43</v>
      </c>
      <c r="J24" s="112">
        <v>1461351.8515750002</v>
      </c>
    </row>
    <row r="25" spans="1:10">
      <c r="A25" s="2" t="s">
        <v>37</v>
      </c>
      <c r="B25" s="2" t="s">
        <v>38</v>
      </c>
      <c r="C25" s="2" t="s">
        <v>39</v>
      </c>
      <c r="D25" s="108">
        <v>41760</v>
      </c>
      <c r="E25" s="109">
        <f t="shared" si="0"/>
        <v>5</v>
      </c>
      <c r="F25" s="109" t="s">
        <v>40</v>
      </c>
      <c r="G25" s="2" t="s">
        <v>41</v>
      </c>
      <c r="H25" s="2" t="s">
        <v>44</v>
      </c>
      <c r="I25" s="2" t="s">
        <v>43</v>
      </c>
      <c r="J25" s="112">
        <v>1478529.0096499999</v>
      </c>
    </row>
    <row r="26" spans="1:10">
      <c r="A26" s="2" t="s">
        <v>37</v>
      </c>
      <c r="B26" s="2" t="s">
        <v>38</v>
      </c>
      <c r="C26" s="2" t="s">
        <v>39</v>
      </c>
      <c r="D26" s="108">
        <v>41791</v>
      </c>
      <c r="E26" s="109">
        <f t="shared" si="0"/>
        <v>6</v>
      </c>
      <c r="F26" s="109" t="s">
        <v>40</v>
      </c>
      <c r="G26" s="2" t="s">
        <v>41</v>
      </c>
      <c r="H26" s="2" t="s">
        <v>44</v>
      </c>
      <c r="I26" s="2" t="s">
        <v>43</v>
      </c>
      <c r="J26" s="112">
        <v>1420770.04685</v>
      </c>
    </row>
    <row r="27" spans="1:10">
      <c r="A27" s="2" t="s">
        <v>37</v>
      </c>
      <c r="B27" s="2" t="s">
        <v>38</v>
      </c>
      <c r="C27" s="2" t="s">
        <v>39</v>
      </c>
      <c r="D27" s="108">
        <v>41456</v>
      </c>
      <c r="E27" s="109">
        <f t="shared" si="0"/>
        <v>7</v>
      </c>
      <c r="F27" s="109" t="s">
        <v>40</v>
      </c>
      <c r="G27" s="2" t="s">
        <v>45</v>
      </c>
      <c r="H27" s="2" t="s">
        <v>42</v>
      </c>
      <c r="I27" s="2" t="s">
        <v>43</v>
      </c>
      <c r="J27" s="112">
        <v>567331.78309499996</v>
      </c>
    </row>
    <row r="28" spans="1:10">
      <c r="A28" s="2" t="s">
        <v>37</v>
      </c>
      <c r="B28" s="2" t="s">
        <v>38</v>
      </c>
      <c r="C28" s="2" t="s">
        <v>39</v>
      </c>
      <c r="D28" s="108">
        <v>41487</v>
      </c>
      <c r="E28" s="109">
        <f t="shared" si="0"/>
        <v>8</v>
      </c>
      <c r="F28" s="109" t="s">
        <v>40</v>
      </c>
      <c r="G28" s="2" t="s">
        <v>45</v>
      </c>
      <c r="H28" s="2" t="s">
        <v>42</v>
      </c>
      <c r="I28" s="2" t="s">
        <v>43</v>
      </c>
      <c r="J28" s="112">
        <v>546428.99859624996</v>
      </c>
    </row>
    <row r="29" spans="1:10">
      <c r="A29" s="2" t="s">
        <v>37</v>
      </c>
      <c r="B29" s="2" t="s">
        <v>38</v>
      </c>
      <c r="C29" s="2" t="s">
        <v>39</v>
      </c>
      <c r="D29" s="108">
        <v>41518</v>
      </c>
      <c r="E29" s="109">
        <f t="shared" si="0"/>
        <v>9</v>
      </c>
      <c r="F29" s="109" t="s">
        <v>40</v>
      </c>
      <c r="G29" s="2" t="s">
        <v>45</v>
      </c>
      <c r="H29" s="2" t="s">
        <v>42</v>
      </c>
      <c r="I29" s="2" t="s">
        <v>43</v>
      </c>
      <c r="J29" s="112">
        <v>504609.18584999995</v>
      </c>
    </row>
    <row r="30" spans="1:10">
      <c r="A30" s="2" t="s">
        <v>37</v>
      </c>
      <c r="B30" s="2" t="s">
        <v>38</v>
      </c>
      <c r="C30" s="2" t="s">
        <v>39</v>
      </c>
      <c r="D30" s="108">
        <v>41548</v>
      </c>
      <c r="E30" s="109">
        <f t="shared" si="0"/>
        <v>10</v>
      </c>
      <c r="F30" s="109" t="s">
        <v>40</v>
      </c>
      <c r="G30" s="2" t="s">
        <v>45</v>
      </c>
      <c r="H30" s="2" t="s">
        <v>42</v>
      </c>
      <c r="I30" s="2" t="s">
        <v>43</v>
      </c>
      <c r="J30" s="112">
        <v>500894.52181999997</v>
      </c>
    </row>
    <row r="31" spans="1:10">
      <c r="A31" s="2" t="s">
        <v>37</v>
      </c>
      <c r="B31" s="2" t="s">
        <v>38</v>
      </c>
      <c r="C31" s="2" t="s">
        <v>39</v>
      </c>
      <c r="D31" s="108">
        <v>41579</v>
      </c>
      <c r="E31" s="109">
        <f t="shared" si="0"/>
        <v>11</v>
      </c>
      <c r="F31" s="109" t="s">
        <v>40</v>
      </c>
      <c r="G31" s="2" t="s">
        <v>45</v>
      </c>
      <c r="H31" s="2" t="s">
        <v>42</v>
      </c>
      <c r="I31" s="2" t="s">
        <v>43</v>
      </c>
      <c r="J31" s="112">
        <v>528921.80225499999</v>
      </c>
    </row>
    <row r="32" spans="1:10">
      <c r="A32" s="2" t="s">
        <v>37</v>
      </c>
      <c r="B32" s="2" t="s">
        <v>38</v>
      </c>
      <c r="C32" s="2" t="s">
        <v>39</v>
      </c>
      <c r="D32" s="108">
        <v>41609</v>
      </c>
      <c r="E32" s="109">
        <f t="shared" si="0"/>
        <v>12</v>
      </c>
      <c r="F32" s="109" t="s">
        <v>40</v>
      </c>
      <c r="G32" s="2" t="s">
        <v>45</v>
      </c>
      <c r="H32" s="2" t="s">
        <v>42</v>
      </c>
      <c r="I32" s="2" t="s">
        <v>43</v>
      </c>
      <c r="J32" s="112">
        <v>516139.86934125004</v>
      </c>
    </row>
    <row r="33" spans="1:10">
      <c r="A33" s="2" t="s">
        <v>37</v>
      </c>
      <c r="B33" s="2" t="s">
        <v>38</v>
      </c>
      <c r="C33" s="2" t="s">
        <v>39</v>
      </c>
      <c r="D33" s="108">
        <v>41640</v>
      </c>
      <c r="E33" s="109">
        <f t="shared" si="0"/>
        <v>1</v>
      </c>
      <c r="F33" s="109" t="s">
        <v>40</v>
      </c>
      <c r="G33" s="2" t="s">
        <v>45</v>
      </c>
      <c r="H33" s="2" t="s">
        <v>42</v>
      </c>
      <c r="I33" s="2" t="s">
        <v>43</v>
      </c>
      <c r="J33" s="112">
        <v>750350.5826162498</v>
      </c>
    </row>
    <row r="34" spans="1:10">
      <c r="A34" s="2" t="s">
        <v>37</v>
      </c>
      <c r="B34" s="2" t="s">
        <v>38</v>
      </c>
      <c r="C34" s="2" t="s">
        <v>39</v>
      </c>
      <c r="D34" s="108">
        <v>41671</v>
      </c>
      <c r="E34" s="109">
        <f t="shared" si="0"/>
        <v>2</v>
      </c>
      <c r="F34" s="109" t="s">
        <v>40</v>
      </c>
      <c r="G34" s="2" t="s">
        <v>45</v>
      </c>
      <c r="H34" s="2" t="s">
        <v>42</v>
      </c>
      <c r="I34" s="2" t="s">
        <v>43</v>
      </c>
      <c r="J34" s="112">
        <v>664187.25334499998</v>
      </c>
    </row>
    <row r="35" spans="1:10">
      <c r="A35" s="2" t="s">
        <v>37</v>
      </c>
      <c r="B35" s="2" t="s">
        <v>38</v>
      </c>
      <c r="C35" s="2" t="s">
        <v>39</v>
      </c>
      <c r="D35" s="108">
        <v>41699</v>
      </c>
      <c r="E35" s="109">
        <f t="shared" si="0"/>
        <v>3</v>
      </c>
      <c r="F35" s="109" t="s">
        <v>40</v>
      </c>
      <c r="G35" s="2" t="s">
        <v>45</v>
      </c>
      <c r="H35" s="2" t="s">
        <v>42</v>
      </c>
      <c r="I35" s="2" t="s">
        <v>43</v>
      </c>
      <c r="J35" s="112">
        <v>700010.31850749988</v>
      </c>
    </row>
    <row r="36" spans="1:10">
      <c r="A36" s="2" t="s">
        <v>37</v>
      </c>
      <c r="B36" s="2" t="s">
        <v>38</v>
      </c>
      <c r="C36" s="2" t="s">
        <v>39</v>
      </c>
      <c r="D36" s="108">
        <v>41730</v>
      </c>
      <c r="E36" s="109">
        <f t="shared" si="0"/>
        <v>4</v>
      </c>
      <c r="F36" s="109" t="s">
        <v>40</v>
      </c>
      <c r="G36" s="2" t="s">
        <v>45</v>
      </c>
      <c r="H36" s="2" t="s">
        <v>42</v>
      </c>
      <c r="I36" s="2" t="s">
        <v>43</v>
      </c>
      <c r="J36" s="112">
        <v>511473.14805125003</v>
      </c>
    </row>
    <row r="37" spans="1:10">
      <c r="A37" s="2" t="s">
        <v>37</v>
      </c>
      <c r="B37" s="2" t="s">
        <v>38</v>
      </c>
      <c r="C37" s="2" t="s">
        <v>39</v>
      </c>
      <c r="D37" s="108">
        <v>41760</v>
      </c>
      <c r="E37" s="109">
        <f t="shared" si="0"/>
        <v>5</v>
      </c>
      <c r="F37" s="109" t="s">
        <v>40</v>
      </c>
      <c r="G37" s="2" t="s">
        <v>45</v>
      </c>
      <c r="H37" s="2" t="s">
        <v>42</v>
      </c>
      <c r="I37" s="2" t="s">
        <v>43</v>
      </c>
      <c r="J37" s="112">
        <v>517485.15337749996</v>
      </c>
    </row>
    <row r="38" spans="1:10">
      <c r="A38" s="2" t="s">
        <v>37</v>
      </c>
      <c r="B38" s="2" t="s">
        <v>38</v>
      </c>
      <c r="C38" s="2" t="s">
        <v>39</v>
      </c>
      <c r="D38" s="108">
        <v>41791</v>
      </c>
      <c r="E38" s="109">
        <f t="shared" si="0"/>
        <v>6</v>
      </c>
      <c r="F38" s="109" t="s">
        <v>40</v>
      </c>
      <c r="G38" s="2" t="s">
        <v>45</v>
      </c>
      <c r="H38" s="2" t="s">
        <v>42</v>
      </c>
      <c r="I38" s="2" t="s">
        <v>43</v>
      </c>
      <c r="J38" s="112">
        <v>497269.5163975</v>
      </c>
    </row>
    <row r="39" spans="1:10">
      <c r="A39" s="2" t="s">
        <v>37</v>
      </c>
      <c r="B39" s="2" t="s">
        <v>38</v>
      </c>
      <c r="C39" s="2" t="s">
        <v>39</v>
      </c>
      <c r="D39" s="108">
        <v>41456</v>
      </c>
      <c r="E39" s="109">
        <f t="shared" si="0"/>
        <v>7</v>
      </c>
      <c r="F39" s="109" t="s">
        <v>40</v>
      </c>
      <c r="G39" s="2" t="s">
        <v>45</v>
      </c>
      <c r="H39" s="2" t="s">
        <v>44</v>
      </c>
      <c r="I39" s="2" t="s">
        <v>43</v>
      </c>
      <c r="J39" s="112">
        <v>955954.05451507494</v>
      </c>
    </row>
    <row r="40" spans="1:10">
      <c r="A40" s="2" t="s">
        <v>37</v>
      </c>
      <c r="B40" s="2" t="s">
        <v>38</v>
      </c>
      <c r="C40" s="2" t="s">
        <v>39</v>
      </c>
      <c r="D40" s="108">
        <v>41487</v>
      </c>
      <c r="E40" s="109">
        <f t="shared" si="0"/>
        <v>8</v>
      </c>
      <c r="F40" s="109" t="s">
        <v>40</v>
      </c>
      <c r="G40" s="2" t="s">
        <v>45</v>
      </c>
      <c r="H40" s="2" t="s">
        <v>44</v>
      </c>
      <c r="I40" s="2" t="s">
        <v>43</v>
      </c>
      <c r="J40" s="112">
        <v>920732.86263468117</v>
      </c>
    </row>
    <row r="41" spans="1:10">
      <c r="A41" s="2" t="s">
        <v>37</v>
      </c>
      <c r="B41" s="2" t="s">
        <v>38</v>
      </c>
      <c r="C41" s="2" t="s">
        <v>39</v>
      </c>
      <c r="D41" s="108">
        <v>41518</v>
      </c>
      <c r="E41" s="109">
        <f t="shared" si="0"/>
        <v>9</v>
      </c>
      <c r="F41" s="109" t="s">
        <v>40</v>
      </c>
      <c r="G41" s="2" t="s">
        <v>45</v>
      </c>
      <c r="H41" s="2" t="s">
        <v>44</v>
      </c>
      <c r="I41" s="2" t="s">
        <v>43</v>
      </c>
      <c r="J41" s="112">
        <v>850266.47815724998</v>
      </c>
    </row>
    <row r="42" spans="1:10">
      <c r="A42" s="2" t="s">
        <v>37</v>
      </c>
      <c r="B42" s="2" t="s">
        <v>38</v>
      </c>
      <c r="C42" s="2" t="s">
        <v>39</v>
      </c>
      <c r="D42" s="108">
        <v>41548</v>
      </c>
      <c r="E42" s="109">
        <f t="shared" si="0"/>
        <v>10</v>
      </c>
      <c r="F42" s="109" t="s">
        <v>40</v>
      </c>
      <c r="G42" s="2" t="s">
        <v>45</v>
      </c>
      <c r="H42" s="2" t="s">
        <v>44</v>
      </c>
      <c r="I42" s="2" t="s">
        <v>43</v>
      </c>
      <c r="J42" s="112">
        <v>844007.26926670002</v>
      </c>
    </row>
    <row r="43" spans="1:10">
      <c r="A43" s="2" t="s">
        <v>37</v>
      </c>
      <c r="B43" s="2" t="s">
        <v>38</v>
      </c>
      <c r="C43" s="2" t="s">
        <v>39</v>
      </c>
      <c r="D43" s="108">
        <v>41579</v>
      </c>
      <c r="E43" s="109">
        <f t="shared" si="0"/>
        <v>11</v>
      </c>
      <c r="F43" s="109" t="s">
        <v>40</v>
      </c>
      <c r="G43" s="2" t="s">
        <v>45</v>
      </c>
      <c r="H43" s="2" t="s">
        <v>44</v>
      </c>
      <c r="I43" s="2" t="s">
        <v>43</v>
      </c>
      <c r="J43" s="112">
        <v>891233.23679967504</v>
      </c>
    </row>
    <row r="44" spans="1:10">
      <c r="A44" s="2" t="s">
        <v>37</v>
      </c>
      <c r="B44" s="2" t="s">
        <v>38</v>
      </c>
      <c r="C44" s="2" t="s">
        <v>39</v>
      </c>
      <c r="D44" s="108">
        <v>41609</v>
      </c>
      <c r="E44" s="109">
        <f t="shared" si="0"/>
        <v>12</v>
      </c>
      <c r="F44" s="109" t="s">
        <v>40</v>
      </c>
      <c r="G44" s="2" t="s">
        <v>45</v>
      </c>
      <c r="H44" s="2" t="s">
        <v>44</v>
      </c>
      <c r="I44" s="2" t="s">
        <v>43</v>
      </c>
      <c r="J44" s="112">
        <v>869695.6798400064</v>
      </c>
    </row>
    <row r="45" spans="1:10">
      <c r="A45" s="2" t="s">
        <v>37</v>
      </c>
      <c r="B45" s="2" t="s">
        <v>38</v>
      </c>
      <c r="C45" s="2" t="s">
        <v>39</v>
      </c>
      <c r="D45" s="108">
        <v>41640</v>
      </c>
      <c r="E45" s="109">
        <f t="shared" si="0"/>
        <v>1</v>
      </c>
      <c r="F45" s="109" t="s">
        <v>40</v>
      </c>
      <c r="G45" s="2" t="s">
        <v>45</v>
      </c>
      <c r="H45" s="2" t="s">
        <v>44</v>
      </c>
      <c r="I45" s="2" t="s">
        <v>43</v>
      </c>
      <c r="J45" s="112">
        <v>1264340.7317083809</v>
      </c>
    </row>
    <row r="46" spans="1:10">
      <c r="A46" s="2" t="s">
        <v>37</v>
      </c>
      <c r="B46" s="2" t="s">
        <v>38</v>
      </c>
      <c r="C46" s="2" t="s">
        <v>39</v>
      </c>
      <c r="D46" s="108">
        <v>41671</v>
      </c>
      <c r="E46" s="109">
        <f t="shared" si="0"/>
        <v>2</v>
      </c>
      <c r="F46" s="109" t="s">
        <v>40</v>
      </c>
      <c r="G46" s="2" t="s">
        <v>45</v>
      </c>
      <c r="H46" s="2" t="s">
        <v>44</v>
      </c>
      <c r="I46" s="2" t="s">
        <v>43</v>
      </c>
      <c r="J46" s="112">
        <v>1119155.521886325</v>
      </c>
    </row>
    <row r="47" spans="1:10">
      <c r="A47" s="2" t="s">
        <v>37</v>
      </c>
      <c r="B47" s="2" t="s">
        <v>38</v>
      </c>
      <c r="C47" s="2" t="s">
        <v>39</v>
      </c>
      <c r="D47" s="108">
        <v>41699</v>
      </c>
      <c r="E47" s="109">
        <f t="shared" si="0"/>
        <v>3</v>
      </c>
      <c r="F47" s="109" t="s">
        <v>40</v>
      </c>
      <c r="G47" s="2" t="s">
        <v>45</v>
      </c>
      <c r="H47" s="2" t="s">
        <v>44</v>
      </c>
      <c r="I47" s="2" t="s">
        <v>43</v>
      </c>
      <c r="J47" s="112">
        <v>1179517.3866851374</v>
      </c>
    </row>
    <row r="48" spans="1:10">
      <c r="A48" s="2" t="s">
        <v>37</v>
      </c>
      <c r="B48" s="2" t="s">
        <v>38</v>
      </c>
      <c r="C48" s="2" t="s">
        <v>39</v>
      </c>
      <c r="D48" s="108">
        <v>41730</v>
      </c>
      <c r="E48" s="109">
        <f t="shared" si="0"/>
        <v>4</v>
      </c>
      <c r="F48" s="109" t="s">
        <v>40</v>
      </c>
      <c r="G48" s="2" t="s">
        <v>45</v>
      </c>
      <c r="H48" s="2" t="s">
        <v>44</v>
      </c>
      <c r="I48" s="2" t="s">
        <v>43</v>
      </c>
      <c r="J48" s="112">
        <v>861832.25446635636</v>
      </c>
    </row>
    <row r="49" spans="1:10">
      <c r="A49" s="2" t="s">
        <v>37</v>
      </c>
      <c r="B49" s="2" t="s">
        <v>38</v>
      </c>
      <c r="C49" s="2" t="s">
        <v>39</v>
      </c>
      <c r="D49" s="108">
        <v>41760</v>
      </c>
      <c r="E49" s="109">
        <f t="shared" si="0"/>
        <v>5</v>
      </c>
      <c r="F49" s="109" t="s">
        <v>40</v>
      </c>
      <c r="G49" s="2" t="s">
        <v>45</v>
      </c>
      <c r="H49" s="2" t="s">
        <v>44</v>
      </c>
      <c r="I49" s="2" t="s">
        <v>43</v>
      </c>
      <c r="J49" s="112">
        <v>871962.48344108742</v>
      </c>
    </row>
    <row r="50" spans="1:10">
      <c r="A50" s="2" t="s">
        <v>37</v>
      </c>
      <c r="B50" s="2" t="s">
        <v>38</v>
      </c>
      <c r="C50" s="2" t="s">
        <v>39</v>
      </c>
      <c r="D50" s="108">
        <v>41791</v>
      </c>
      <c r="E50" s="109">
        <f t="shared" si="0"/>
        <v>6</v>
      </c>
      <c r="F50" s="109" t="s">
        <v>40</v>
      </c>
      <c r="G50" s="2" t="s">
        <v>45</v>
      </c>
      <c r="H50" s="2" t="s">
        <v>44</v>
      </c>
      <c r="I50" s="2" t="s">
        <v>43</v>
      </c>
      <c r="J50" s="112">
        <v>837899.13512978749</v>
      </c>
    </row>
    <row r="51" spans="1:10">
      <c r="A51" s="2" t="s">
        <v>37</v>
      </c>
      <c r="B51" s="2" t="s">
        <v>38</v>
      </c>
      <c r="C51" s="2" t="s">
        <v>39</v>
      </c>
      <c r="D51" s="108">
        <v>41456</v>
      </c>
      <c r="E51" s="109">
        <f t="shared" si="0"/>
        <v>7</v>
      </c>
      <c r="F51" s="109" t="s">
        <v>40</v>
      </c>
      <c r="G51" s="2" t="s">
        <v>46</v>
      </c>
      <c r="H51" s="2" t="s">
        <v>42</v>
      </c>
      <c r="I51" s="2" t="s">
        <v>43</v>
      </c>
      <c r="J51" s="112">
        <v>1296758.36136</v>
      </c>
    </row>
    <row r="52" spans="1:10">
      <c r="A52" s="2" t="s">
        <v>37</v>
      </c>
      <c r="B52" s="2" t="s">
        <v>38</v>
      </c>
      <c r="C52" s="2" t="s">
        <v>39</v>
      </c>
      <c r="D52" s="108">
        <v>41487</v>
      </c>
      <c r="E52" s="109">
        <f t="shared" si="0"/>
        <v>8</v>
      </c>
      <c r="F52" s="109" t="s">
        <v>40</v>
      </c>
      <c r="G52" s="2" t="s">
        <v>46</v>
      </c>
      <c r="H52" s="2" t="s">
        <v>42</v>
      </c>
      <c r="I52" s="2" t="s">
        <v>43</v>
      </c>
      <c r="J52" s="112">
        <v>1248980.56822</v>
      </c>
    </row>
    <row r="53" spans="1:10">
      <c r="A53" s="2" t="s">
        <v>37</v>
      </c>
      <c r="B53" s="2" t="s">
        <v>38</v>
      </c>
      <c r="C53" s="2" t="s">
        <v>39</v>
      </c>
      <c r="D53" s="108">
        <v>41518</v>
      </c>
      <c r="E53" s="109">
        <f t="shared" si="0"/>
        <v>9</v>
      </c>
      <c r="F53" s="109" t="s">
        <v>40</v>
      </c>
      <c r="G53" s="2" t="s">
        <v>46</v>
      </c>
      <c r="H53" s="2" t="s">
        <v>42</v>
      </c>
      <c r="I53" s="2" t="s">
        <v>43</v>
      </c>
      <c r="J53" s="112">
        <v>1153392.4247999999</v>
      </c>
    </row>
    <row r="54" spans="1:10">
      <c r="A54" s="2" t="s">
        <v>37</v>
      </c>
      <c r="B54" s="2" t="s">
        <v>38</v>
      </c>
      <c r="C54" s="2" t="s">
        <v>39</v>
      </c>
      <c r="D54" s="108">
        <v>41548</v>
      </c>
      <c r="E54" s="109">
        <f t="shared" si="0"/>
        <v>10</v>
      </c>
      <c r="F54" s="109" t="s">
        <v>40</v>
      </c>
      <c r="G54" s="2" t="s">
        <v>46</v>
      </c>
      <c r="H54" s="2" t="s">
        <v>42</v>
      </c>
      <c r="I54" s="2" t="s">
        <v>43</v>
      </c>
      <c r="J54" s="112">
        <v>1144901.76416</v>
      </c>
    </row>
    <row r="55" spans="1:10">
      <c r="A55" s="2" t="s">
        <v>37</v>
      </c>
      <c r="B55" s="2" t="s">
        <v>38</v>
      </c>
      <c r="C55" s="2" t="s">
        <v>39</v>
      </c>
      <c r="D55" s="108">
        <v>41579</v>
      </c>
      <c r="E55" s="109">
        <f t="shared" si="0"/>
        <v>11</v>
      </c>
      <c r="F55" s="109" t="s">
        <v>40</v>
      </c>
      <c r="G55" s="2" t="s">
        <v>46</v>
      </c>
      <c r="H55" s="2" t="s">
        <v>42</v>
      </c>
      <c r="I55" s="2" t="s">
        <v>43</v>
      </c>
      <c r="J55" s="112">
        <v>1208964.11944</v>
      </c>
    </row>
    <row r="56" spans="1:10">
      <c r="A56" s="2" t="s">
        <v>37</v>
      </c>
      <c r="B56" s="2" t="s">
        <v>38</v>
      </c>
      <c r="C56" s="2" t="s">
        <v>39</v>
      </c>
      <c r="D56" s="108">
        <v>41609</v>
      </c>
      <c r="E56" s="109">
        <f t="shared" si="0"/>
        <v>12</v>
      </c>
      <c r="F56" s="109" t="s">
        <v>40</v>
      </c>
      <c r="G56" s="2" t="s">
        <v>46</v>
      </c>
      <c r="H56" s="2" t="s">
        <v>42</v>
      </c>
      <c r="I56" s="2" t="s">
        <v>43</v>
      </c>
      <c r="J56" s="112">
        <v>1179748.2727800002</v>
      </c>
    </row>
    <row r="57" spans="1:10">
      <c r="A57" s="2" t="s">
        <v>37</v>
      </c>
      <c r="B57" s="2" t="s">
        <v>38</v>
      </c>
      <c r="C57" s="2" t="s">
        <v>39</v>
      </c>
      <c r="D57" s="108">
        <v>41640</v>
      </c>
      <c r="E57" s="109">
        <f t="shared" si="0"/>
        <v>1</v>
      </c>
      <c r="F57" s="109" t="s">
        <v>40</v>
      </c>
      <c r="G57" s="2" t="s">
        <v>46</v>
      </c>
      <c r="H57" s="2" t="s">
        <v>42</v>
      </c>
      <c r="I57" s="2" t="s">
        <v>43</v>
      </c>
      <c r="J57" s="112">
        <v>1715087.0459799999</v>
      </c>
    </row>
    <row r="58" spans="1:10">
      <c r="A58" s="2" t="s">
        <v>37</v>
      </c>
      <c r="B58" s="2" t="s">
        <v>38</v>
      </c>
      <c r="C58" s="2" t="s">
        <v>39</v>
      </c>
      <c r="D58" s="108">
        <v>41671</v>
      </c>
      <c r="E58" s="109">
        <f t="shared" si="0"/>
        <v>2</v>
      </c>
      <c r="F58" s="109" t="s">
        <v>40</v>
      </c>
      <c r="G58" s="2" t="s">
        <v>46</v>
      </c>
      <c r="H58" s="2" t="s">
        <v>42</v>
      </c>
      <c r="I58" s="2" t="s">
        <v>43</v>
      </c>
      <c r="J58" s="112">
        <v>1518142.2933600002</v>
      </c>
    </row>
    <row r="59" spans="1:10">
      <c r="A59" s="2" t="s">
        <v>37</v>
      </c>
      <c r="B59" s="2" t="s">
        <v>38</v>
      </c>
      <c r="C59" s="2" t="s">
        <v>39</v>
      </c>
      <c r="D59" s="108">
        <v>41699</v>
      </c>
      <c r="E59" s="109">
        <f t="shared" si="0"/>
        <v>3</v>
      </c>
      <c r="F59" s="109" t="s">
        <v>40</v>
      </c>
      <c r="G59" s="2" t="s">
        <v>46</v>
      </c>
      <c r="H59" s="2" t="s">
        <v>42</v>
      </c>
      <c r="I59" s="2" t="s">
        <v>43</v>
      </c>
      <c r="J59" s="112">
        <v>1600023.58516</v>
      </c>
    </row>
    <row r="60" spans="1:10">
      <c r="A60" s="2" t="s">
        <v>37</v>
      </c>
      <c r="B60" s="2" t="s">
        <v>38</v>
      </c>
      <c r="C60" s="2" t="s">
        <v>39</v>
      </c>
      <c r="D60" s="108">
        <v>41730</v>
      </c>
      <c r="E60" s="109">
        <f t="shared" si="0"/>
        <v>4</v>
      </c>
      <c r="F60" s="109" t="s">
        <v>40</v>
      </c>
      <c r="G60" s="2" t="s">
        <v>46</v>
      </c>
      <c r="H60" s="2" t="s">
        <v>42</v>
      </c>
      <c r="I60" s="2" t="s">
        <v>43</v>
      </c>
      <c r="J60" s="112">
        <v>1169081.4812600003</v>
      </c>
    </row>
    <row r="61" spans="1:10">
      <c r="A61" s="2" t="s">
        <v>37</v>
      </c>
      <c r="B61" s="2" t="s">
        <v>38</v>
      </c>
      <c r="C61" s="2" t="s">
        <v>39</v>
      </c>
      <c r="D61" s="108">
        <v>41760</v>
      </c>
      <c r="E61" s="109">
        <f t="shared" si="0"/>
        <v>5</v>
      </c>
      <c r="F61" s="109" t="s">
        <v>40</v>
      </c>
      <c r="G61" s="2" t="s">
        <v>46</v>
      </c>
      <c r="H61" s="2" t="s">
        <v>42</v>
      </c>
      <c r="I61" s="2" t="s">
        <v>43</v>
      </c>
      <c r="J61" s="112">
        <v>1182823.2077200001</v>
      </c>
    </row>
    <row r="62" spans="1:10">
      <c r="A62" s="2" t="s">
        <v>37</v>
      </c>
      <c r="B62" s="2" t="s">
        <v>38</v>
      </c>
      <c r="C62" s="2" t="s">
        <v>39</v>
      </c>
      <c r="D62" s="108">
        <v>41791</v>
      </c>
      <c r="E62" s="109">
        <f t="shared" si="0"/>
        <v>6</v>
      </c>
      <c r="F62" s="109" t="s">
        <v>40</v>
      </c>
      <c r="G62" s="2" t="s">
        <v>46</v>
      </c>
      <c r="H62" s="2" t="s">
        <v>42</v>
      </c>
      <c r="I62" s="2" t="s">
        <v>43</v>
      </c>
      <c r="J62" s="112">
        <v>1136616.0374800002</v>
      </c>
    </row>
    <row r="63" spans="1:10">
      <c r="A63" s="2" t="s">
        <v>37</v>
      </c>
      <c r="B63" s="2" t="s">
        <v>38</v>
      </c>
      <c r="C63" s="2" t="s">
        <v>47</v>
      </c>
      <c r="D63" s="108">
        <v>41456</v>
      </c>
      <c r="E63" s="109">
        <f>MONTH(D63)</f>
        <v>7</v>
      </c>
      <c r="F63" s="109" t="s">
        <v>40</v>
      </c>
      <c r="G63" s="2" t="s">
        <v>41</v>
      </c>
      <c r="H63" s="2" t="s">
        <v>42</v>
      </c>
      <c r="I63" s="2" t="s">
        <v>43</v>
      </c>
      <c r="J63" s="112">
        <v>2406673.7462499999</v>
      </c>
    </row>
    <row r="64" spans="1:10">
      <c r="A64" s="2" t="s">
        <v>37</v>
      </c>
      <c r="B64" s="2" t="s">
        <v>38</v>
      </c>
      <c r="C64" s="2" t="s">
        <v>47</v>
      </c>
      <c r="D64" s="108">
        <v>41487</v>
      </c>
      <c r="E64" s="109">
        <f t="shared" ref="E64:E122" si="1">MONTH(D64)</f>
        <v>8</v>
      </c>
      <c r="F64" s="109" t="s">
        <v>40</v>
      </c>
      <c r="G64" s="2" t="s">
        <v>41</v>
      </c>
      <c r="H64" s="2" t="s">
        <v>42</v>
      </c>
      <c r="I64" s="2" t="s">
        <v>43</v>
      </c>
      <c r="J64" s="112">
        <v>2028377.0049999999</v>
      </c>
    </row>
    <row r="65" spans="1:10">
      <c r="A65" s="2" t="s">
        <v>37</v>
      </c>
      <c r="B65" s="2" t="s">
        <v>38</v>
      </c>
      <c r="C65" s="2" t="s">
        <v>47</v>
      </c>
      <c r="D65" s="108">
        <v>41518</v>
      </c>
      <c r="E65" s="109">
        <f t="shared" si="1"/>
        <v>9</v>
      </c>
      <c r="F65" s="109" t="s">
        <v>40</v>
      </c>
      <c r="G65" s="2" t="s">
        <v>41</v>
      </c>
      <c r="H65" s="2" t="s">
        <v>42</v>
      </c>
      <c r="I65" s="2" t="s">
        <v>43</v>
      </c>
      <c r="J65" s="112">
        <v>2241097.23875</v>
      </c>
    </row>
    <row r="66" spans="1:10">
      <c r="A66" s="2" t="s">
        <v>37</v>
      </c>
      <c r="B66" s="2" t="s">
        <v>38</v>
      </c>
      <c r="C66" s="2" t="s">
        <v>47</v>
      </c>
      <c r="D66" s="108">
        <v>41548</v>
      </c>
      <c r="E66" s="109">
        <f t="shared" si="1"/>
        <v>10</v>
      </c>
      <c r="F66" s="109" t="s">
        <v>40</v>
      </c>
      <c r="G66" s="2" t="s">
        <v>41</v>
      </c>
      <c r="H66" s="2" t="s">
        <v>42</v>
      </c>
      <c r="I66" s="2" t="s">
        <v>43</v>
      </c>
      <c r="J66" s="112">
        <v>2104393.5099999998</v>
      </c>
    </row>
    <row r="67" spans="1:10">
      <c r="A67" s="2" t="s">
        <v>37</v>
      </c>
      <c r="B67" s="2" t="s">
        <v>38</v>
      </c>
      <c r="C67" s="2" t="s">
        <v>47</v>
      </c>
      <c r="D67" s="108">
        <v>41579</v>
      </c>
      <c r="E67" s="109">
        <f t="shared" si="1"/>
        <v>11</v>
      </c>
      <c r="F67" s="109" t="s">
        <v>40</v>
      </c>
      <c r="G67" s="2" t="s">
        <v>41</v>
      </c>
      <c r="H67" s="2" t="s">
        <v>42</v>
      </c>
      <c r="I67" s="2" t="s">
        <v>43</v>
      </c>
      <c r="J67" s="112">
        <v>1921236.2224999999</v>
      </c>
    </row>
    <row r="68" spans="1:10">
      <c r="A68" s="2" t="s">
        <v>37</v>
      </c>
      <c r="B68" s="2" t="s">
        <v>38</v>
      </c>
      <c r="C68" s="2" t="s">
        <v>47</v>
      </c>
      <c r="D68" s="108">
        <v>41609</v>
      </c>
      <c r="E68" s="109">
        <f t="shared" si="1"/>
        <v>12</v>
      </c>
      <c r="F68" s="109" t="s">
        <v>40</v>
      </c>
      <c r="G68" s="2" t="s">
        <v>41</v>
      </c>
      <c r="H68" s="2" t="s">
        <v>42</v>
      </c>
      <c r="I68" s="2" t="s">
        <v>43</v>
      </c>
      <c r="J68" s="112">
        <v>2161522.17</v>
      </c>
    </row>
    <row r="69" spans="1:10">
      <c r="A69" s="2" t="s">
        <v>37</v>
      </c>
      <c r="B69" s="2" t="s">
        <v>38</v>
      </c>
      <c r="C69" s="2" t="s">
        <v>47</v>
      </c>
      <c r="D69" s="108">
        <v>41640</v>
      </c>
      <c r="E69" s="109">
        <f t="shared" si="1"/>
        <v>1</v>
      </c>
      <c r="F69" s="109" t="s">
        <v>40</v>
      </c>
      <c r="G69" s="2" t="s">
        <v>41</v>
      </c>
      <c r="H69" s="2" t="s">
        <v>42</v>
      </c>
      <c r="I69" s="2" t="s">
        <v>43</v>
      </c>
      <c r="J69" s="112">
        <v>3104730.2250000001</v>
      </c>
    </row>
    <row r="70" spans="1:10">
      <c r="A70" s="2" t="s">
        <v>37</v>
      </c>
      <c r="B70" s="2" t="s">
        <v>38</v>
      </c>
      <c r="C70" s="2" t="s">
        <v>47</v>
      </c>
      <c r="D70" s="108">
        <v>41671</v>
      </c>
      <c r="E70" s="109">
        <f t="shared" si="1"/>
        <v>2</v>
      </c>
      <c r="F70" s="109" t="s">
        <v>40</v>
      </c>
      <c r="G70" s="2" t="s">
        <v>41</v>
      </c>
      <c r="H70" s="2" t="s">
        <v>42</v>
      </c>
      <c r="I70" s="2" t="s">
        <v>43</v>
      </c>
      <c r="J70" s="112">
        <v>2116798.7124999999</v>
      </c>
    </row>
    <row r="71" spans="1:10">
      <c r="A71" s="2" t="s">
        <v>37</v>
      </c>
      <c r="B71" s="2" t="s">
        <v>38</v>
      </c>
      <c r="C71" s="2" t="s">
        <v>47</v>
      </c>
      <c r="D71" s="108">
        <v>41699</v>
      </c>
      <c r="E71" s="109">
        <f t="shared" si="1"/>
        <v>3</v>
      </c>
      <c r="F71" s="109" t="s">
        <v>40</v>
      </c>
      <c r="G71" s="2" t="s">
        <v>41</v>
      </c>
      <c r="H71" s="2" t="s">
        <v>42</v>
      </c>
      <c r="I71" s="2" t="s">
        <v>43</v>
      </c>
      <c r="J71" s="112">
        <v>2728427.88625</v>
      </c>
    </row>
    <row r="72" spans="1:10">
      <c r="A72" s="2" t="s">
        <v>37</v>
      </c>
      <c r="B72" s="2" t="s">
        <v>38</v>
      </c>
      <c r="C72" s="2" t="s">
        <v>47</v>
      </c>
      <c r="D72" s="108">
        <v>41730</v>
      </c>
      <c r="E72" s="109">
        <f t="shared" si="1"/>
        <v>4</v>
      </c>
      <c r="F72" s="109" t="s">
        <v>40</v>
      </c>
      <c r="G72" s="2" t="s">
        <v>41</v>
      </c>
      <c r="H72" s="2" t="s">
        <v>42</v>
      </c>
      <c r="I72" s="2" t="s">
        <v>43</v>
      </c>
      <c r="J72" s="112">
        <v>2259504.8675000002</v>
      </c>
    </row>
    <row r="73" spans="1:10">
      <c r="A73" s="2" t="s">
        <v>37</v>
      </c>
      <c r="B73" s="2" t="s">
        <v>38</v>
      </c>
      <c r="C73" s="2" t="s">
        <v>47</v>
      </c>
      <c r="D73" s="108">
        <v>41760</v>
      </c>
      <c r="E73" s="109">
        <f t="shared" si="1"/>
        <v>5</v>
      </c>
      <c r="F73" s="109" t="s">
        <v>40</v>
      </c>
      <c r="G73" s="2" t="s">
        <v>41</v>
      </c>
      <c r="H73" s="2" t="s">
        <v>42</v>
      </c>
      <c r="I73" s="2" t="s">
        <v>43</v>
      </c>
      <c r="J73" s="112">
        <v>2031569.2350000001</v>
      </c>
    </row>
    <row r="74" spans="1:10">
      <c r="A74" s="2" t="s">
        <v>37</v>
      </c>
      <c r="B74" s="2" t="s">
        <v>38</v>
      </c>
      <c r="C74" s="2" t="s">
        <v>47</v>
      </c>
      <c r="D74" s="108">
        <v>41791</v>
      </c>
      <c r="E74" s="109">
        <f t="shared" si="1"/>
        <v>6</v>
      </c>
      <c r="F74" s="109" t="s">
        <v>40</v>
      </c>
      <c r="G74" s="2" t="s">
        <v>41</v>
      </c>
      <c r="H74" s="2" t="s">
        <v>42</v>
      </c>
      <c r="I74" s="2" t="s">
        <v>43</v>
      </c>
      <c r="J74" s="112">
        <v>2245023.2324999999</v>
      </c>
    </row>
    <row r="75" spans="1:10">
      <c r="A75" s="2" t="s">
        <v>37</v>
      </c>
      <c r="B75" s="2" t="s">
        <v>38</v>
      </c>
      <c r="C75" s="2" t="s">
        <v>47</v>
      </c>
      <c r="D75" s="108">
        <v>41456</v>
      </c>
      <c r="E75" s="109">
        <f t="shared" si="1"/>
        <v>7</v>
      </c>
      <c r="F75" s="109" t="s">
        <v>40</v>
      </c>
      <c r="G75" s="2" t="s">
        <v>41</v>
      </c>
      <c r="H75" s="2" t="s">
        <v>44</v>
      </c>
      <c r="I75" s="2" t="s">
        <v>43</v>
      </c>
      <c r="J75" s="112">
        <v>4813347.4924999997</v>
      </c>
    </row>
    <row r="76" spans="1:10">
      <c r="A76" s="2" t="s">
        <v>37</v>
      </c>
      <c r="B76" s="2" t="s">
        <v>38</v>
      </c>
      <c r="C76" s="2" t="s">
        <v>47</v>
      </c>
      <c r="D76" s="108">
        <v>41487</v>
      </c>
      <c r="E76" s="109">
        <f t="shared" si="1"/>
        <v>8</v>
      </c>
      <c r="F76" s="109" t="s">
        <v>40</v>
      </c>
      <c r="G76" s="2" t="s">
        <v>41</v>
      </c>
      <c r="H76" s="2" t="s">
        <v>44</v>
      </c>
      <c r="I76" s="2" t="s">
        <v>43</v>
      </c>
      <c r="J76" s="112">
        <v>4056754.01</v>
      </c>
    </row>
    <row r="77" spans="1:10">
      <c r="A77" s="2" t="s">
        <v>37</v>
      </c>
      <c r="B77" s="2" t="s">
        <v>38</v>
      </c>
      <c r="C77" s="2" t="s">
        <v>47</v>
      </c>
      <c r="D77" s="108">
        <v>41518</v>
      </c>
      <c r="E77" s="109">
        <f t="shared" si="1"/>
        <v>9</v>
      </c>
      <c r="F77" s="109" t="s">
        <v>40</v>
      </c>
      <c r="G77" s="2" t="s">
        <v>41</v>
      </c>
      <c r="H77" s="2" t="s">
        <v>44</v>
      </c>
      <c r="I77" s="2" t="s">
        <v>43</v>
      </c>
      <c r="J77" s="112">
        <v>4482194.4775</v>
      </c>
    </row>
    <row r="78" spans="1:10">
      <c r="A78" s="2" t="s">
        <v>37</v>
      </c>
      <c r="B78" s="2" t="s">
        <v>38</v>
      </c>
      <c r="C78" s="2" t="s">
        <v>47</v>
      </c>
      <c r="D78" s="108">
        <v>41548</v>
      </c>
      <c r="E78" s="109">
        <f t="shared" si="1"/>
        <v>10</v>
      </c>
      <c r="F78" s="109" t="s">
        <v>40</v>
      </c>
      <c r="G78" s="2" t="s">
        <v>41</v>
      </c>
      <c r="H78" s="2" t="s">
        <v>44</v>
      </c>
      <c r="I78" s="2" t="s">
        <v>43</v>
      </c>
      <c r="J78" s="112">
        <v>4208787.0199999996</v>
      </c>
    </row>
    <row r="79" spans="1:10">
      <c r="A79" s="2" t="s">
        <v>37</v>
      </c>
      <c r="B79" s="2" t="s">
        <v>38</v>
      </c>
      <c r="C79" s="2" t="s">
        <v>47</v>
      </c>
      <c r="D79" s="108">
        <v>41579</v>
      </c>
      <c r="E79" s="109">
        <f t="shared" si="1"/>
        <v>11</v>
      </c>
      <c r="F79" s="109" t="s">
        <v>40</v>
      </c>
      <c r="G79" s="2" t="s">
        <v>41</v>
      </c>
      <c r="H79" s="2" t="s">
        <v>44</v>
      </c>
      <c r="I79" s="2" t="s">
        <v>43</v>
      </c>
      <c r="J79" s="112">
        <v>3842472.4449999998</v>
      </c>
    </row>
    <row r="80" spans="1:10">
      <c r="A80" s="2" t="s">
        <v>37</v>
      </c>
      <c r="B80" s="2" t="s">
        <v>38</v>
      </c>
      <c r="C80" s="2" t="s">
        <v>47</v>
      </c>
      <c r="D80" s="108">
        <v>41609</v>
      </c>
      <c r="E80" s="109">
        <f t="shared" si="1"/>
        <v>12</v>
      </c>
      <c r="F80" s="109" t="s">
        <v>40</v>
      </c>
      <c r="G80" s="2" t="s">
        <v>41</v>
      </c>
      <c r="H80" s="2" t="s">
        <v>44</v>
      </c>
      <c r="I80" s="2" t="s">
        <v>43</v>
      </c>
      <c r="J80" s="112">
        <v>4323044.34</v>
      </c>
    </row>
    <row r="81" spans="1:10">
      <c r="A81" s="2" t="s">
        <v>37</v>
      </c>
      <c r="B81" s="2" t="s">
        <v>38</v>
      </c>
      <c r="C81" s="2" t="s">
        <v>47</v>
      </c>
      <c r="D81" s="108">
        <v>41640</v>
      </c>
      <c r="E81" s="109">
        <f t="shared" si="1"/>
        <v>1</v>
      </c>
      <c r="F81" s="109" t="s">
        <v>40</v>
      </c>
      <c r="G81" s="2" t="s">
        <v>41</v>
      </c>
      <c r="H81" s="2" t="s">
        <v>44</v>
      </c>
      <c r="I81" s="2" t="s">
        <v>43</v>
      </c>
      <c r="J81" s="112">
        <v>6209460.4500000002</v>
      </c>
    </row>
    <row r="82" spans="1:10">
      <c r="A82" s="2" t="s">
        <v>37</v>
      </c>
      <c r="B82" s="2" t="s">
        <v>38</v>
      </c>
      <c r="C82" s="2" t="s">
        <v>47</v>
      </c>
      <c r="D82" s="108">
        <v>41671</v>
      </c>
      <c r="E82" s="109">
        <f t="shared" si="1"/>
        <v>2</v>
      </c>
      <c r="F82" s="109" t="s">
        <v>40</v>
      </c>
      <c r="G82" s="2" t="s">
        <v>41</v>
      </c>
      <c r="H82" s="2" t="s">
        <v>44</v>
      </c>
      <c r="I82" s="2" t="s">
        <v>43</v>
      </c>
      <c r="J82" s="112">
        <v>4633597.4249999998</v>
      </c>
    </row>
    <row r="83" spans="1:10">
      <c r="A83" s="2" t="s">
        <v>37</v>
      </c>
      <c r="B83" s="2" t="s">
        <v>38</v>
      </c>
      <c r="C83" s="2" t="s">
        <v>47</v>
      </c>
      <c r="D83" s="108">
        <v>41699</v>
      </c>
      <c r="E83" s="109">
        <f t="shared" si="1"/>
        <v>3</v>
      </c>
      <c r="F83" s="109" t="s">
        <v>40</v>
      </c>
      <c r="G83" s="2" t="s">
        <v>41</v>
      </c>
      <c r="H83" s="2" t="s">
        <v>44</v>
      </c>
      <c r="I83" s="2" t="s">
        <v>43</v>
      </c>
      <c r="J83" s="112">
        <v>5456855.7725</v>
      </c>
    </row>
    <row r="84" spans="1:10">
      <c r="A84" s="2" t="s">
        <v>37</v>
      </c>
      <c r="B84" s="2" t="s">
        <v>38</v>
      </c>
      <c r="C84" s="2" t="s">
        <v>47</v>
      </c>
      <c r="D84" s="108">
        <v>41730</v>
      </c>
      <c r="E84" s="109">
        <f t="shared" si="1"/>
        <v>4</v>
      </c>
      <c r="F84" s="109" t="s">
        <v>40</v>
      </c>
      <c r="G84" s="2" t="s">
        <v>41</v>
      </c>
      <c r="H84" s="2" t="s">
        <v>44</v>
      </c>
      <c r="I84" s="2" t="s">
        <v>43</v>
      </c>
      <c r="J84" s="112">
        <v>4519009.7350000003</v>
      </c>
    </row>
    <row r="85" spans="1:10">
      <c r="A85" s="2" t="s">
        <v>37</v>
      </c>
      <c r="B85" s="2" t="s">
        <v>38</v>
      </c>
      <c r="C85" s="2" t="s">
        <v>47</v>
      </c>
      <c r="D85" s="108">
        <v>41760</v>
      </c>
      <c r="E85" s="109">
        <f t="shared" si="1"/>
        <v>5</v>
      </c>
      <c r="F85" s="109" t="s">
        <v>40</v>
      </c>
      <c r="G85" s="2" t="s">
        <v>41</v>
      </c>
      <c r="H85" s="2" t="s">
        <v>44</v>
      </c>
      <c r="I85" s="2" t="s">
        <v>43</v>
      </c>
      <c r="J85" s="112">
        <v>4063138.47</v>
      </c>
    </row>
    <row r="86" spans="1:10">
      <c r="A86" s="2" t="s">
        <v>37</v>
      </c>
      <c r="B86" s="2" t="s">
        <v>38</v>
      </c>
      <c r="C86" s="2" t="s">
        <v>47</v>
      </c>
      <c r="D86" s="108">
        <v>41791</v>
      </c>
      <c r="E86" s="109">
        <f t="shared" si="1"/>
        <v>6</v>
      </c>
      <c r="F86" s="109" t="s">
        <v>40</v>
      </c>
      <c r="G86" s="2" t="s">
        <v>41</v>
      </c>
      <c r="H86" s="2" t="s">
        <v>44</v>
      </c>
      <c r="I86" s="2" t="s">
        <v>43</v>
      </c>
      <c r="J86" s="112">
        <v>4490046.4649999999</v>
      </c>
    </row>
    <row r="87" spans="1:10">
      <c r="A87" s="2" t="s">
        <v>37</v>
      </c>
      <c r="B87" s="2" t="s">
        <v>38</v>
      </c>
      <c r="C87" s="2" t="s">
        <v>47</v>
      </c>
      <c r="D87" s="108">
        <v>41456</v>
      </c>
      <c r="E87" s="109">
        <f t="shared" si="1"/>
        <v>7</v>
      </c>
      <c r="F87" s="109" t="s">
        <v>40</v>
      </c>
      <c r="G87" s="2" t="s">
        <v>45</v>
      </c>
      <c r="H87" s="2" t="s">
        <v>42</v>
      </c>
      <c r="I87" s="2" t="s">
        <v>43</v>
      </c>
      <c r="J87" s="112">
        <v>2117872.8966999999</v>
      </c>
    </row>
    <row r="88" spans="1:10">
      <c r="A88" s="2" t="s">
        <v>37</v>
      </c>
      <c r="B88" s="2" t="s">
        <v>38</v>
      </c>
      <c r="C88" s="2" t="s">
        <v>47</v>
      </c>
      <c r="D88" s="108">
        <v>41487</v>
      </c>
      <c r="E88" s="109">
        <f t="shared" si="1"/>
        <v>8</v>
      </c>
      <c r="F88" s="109" t="s">
        <v>40</v>
      </c>
      <c r="G88" s="2" t="s">
        <v>45</v>
      </c>
      <c r="H88" s="2" t="s">
        <v>42</v>
      </c>
      <c r="I88" s="2" t="s">
        <v>43</v>
      </c>
      <c r="J88" s="112">
        <v>1784971.7644</v>
      </c>
    </row>
    <row r="89" spans="1:10">
      <c r="A89" s="2" t="s">
        <v>37</v>
      </c>
      <c r="B89" s="2" t="s">
        <v>38</v>
      </c>
      <c r="C89" s="2" t="s">
        <v>47</v>
      </c>
      <c r="D89" s="108">
        <v>41518</v>
      </c>
      <c r="E89" s="109">
        <f t="shared" si="1"/>
        <v>9</v>
      </c>
      <c r="F89" s="109" t="s">
        <v>40</v>
      </c>
      <c r="G89" s="2" t="s">
        <v>45</v>
      </c>
      <c r="H89" s="2" t="s">
        <v>42</v>
      </c>
      <c r="I89" s="2" t="s">
        <v>43</v>
      </c>
      <c r="J89" s="112">
        <v>1972165.5701000001</v>
      </c>
    </row>
    <row r="90" spans="1:10">
      <c r="A90" s="2" t="s">
        <v>37</v>
      </c>
      <c r="B90" s="2" t="s">
        <v>38</v>
      </c>
      <c r="C90" s="2" t="s">
        <v>47</v>
      </c>
      <c r="D90" s="108">
        <v>41548</v>
      </c>
      <c r="E90" s="109">
        <f t="shared" si="1"/>
        <v>10</v>
      </c>
      <c r="F90" s="109" t="s">
        <v>40</v>
      </c>
      <c r="G90" s="2" t="s">
        <v>45</v>
      </c>
      <c r="H90" s="2" t="s">
        <v>42</v>
      </c>
      <c r="I90" s="2" t="s">
        <v>43</v>
      </c>
      <c r="J90" s="112">
        <v>1851866.2887999997</v>
      </c>
    </row>
    <row r="91" spans="1:10">
      <c r="A91" s="2" t="s">
        <v>37</v>
      </c>
      <c r="B91" s="2" t="s">
        <v>38</v>
      </c>
      <c r="C91" s="2" t="s">
        <v>47</v>
      </c>
      <c r="D91" s="108">
        <v>41579</v>
      </c>
      <c r="E91" s="109">
        <f t="shared" si="1"/>
        <v>11</v>
      </c>
      <c r="F91" s="109" t="s">
        <v>40</v>
      </c>
      <c r="G91" s="2" t="s">
        <v>45</v>
      </c>
      <c r="H91" s="2" t="s">
        <v>42</v>
      </c>
      <c r="I91" s="2" t="s">
        <v>43</v>
      </c>
      <c r="J91" s="112">
        <v>1690687.8758</v>
      </c>
    </row>
    <row r="92" spans="1:10">
      <c r="A92" s="2" t="s">
        <v>37</v>
      </c>
      <c r="B92" s="2" t="s">
        <v>38</v>
      </c>
      <c r="C92" s="2" t="s">
        <v>47</v>
      </c>
      <c r="D92" s="108">
        <v>41609</v>
      </c>
      <c r="E92" s="109">
        <f t="shared" si="1"/>
        <v>12</v>
      </c>
      <c r="F92" s="109" t="s">
        <v>40</v>
      </c>
      <c r="G92" s="2" t="s">
        <v>45</v>
      </c>
      <c r="H92" s="2" t="s">
        <v>42</v>
      </c>
      <c r="I92" s="2" t="s">
        <v>43</v>
      </c>
      <c r="J92" s="112">
        <v>1902139.5096</v>
      </c>
    </row>
    <row r="93" spans="1:10">
      <c r="A93" s="2" t="s">
        <v>37</v>
      </c>
      <c r="B93" s="2" t="s">
        <v>38</v>
      </c>
      <c r="C93" s="2" t="s">
        <v>47</v>
      </c>
      <c r="D93" s="108">
        <v>41640</v>
      </c>
      <c r="E93" s="109">
        <f t="shared" si="1"/>
        <v>1</v>
      </c>
      <c r="F93" s="109" t="s">
        <v>40</v>
      </c>
      <c r="G93" s="2" t="s">
        <v>45</v>
      </c>
      <c r="H93" s="2" t="s">
        <v>42</v>
      </c>
      <c r="I93" s="2" t="s">
        <v>43</v>
      </c>
      <c r="J93" s="112">
        <v>2732162.5980000002</v>
      </c>
    </row>
    <row r="94" spans="1:10">
      <c r="A94" s="2" t="s">
        <v>37</v>
      </c>
      <c r="B94" s="2" t="s">
        <v>38</v>
      </c>
      <c r="C94" s="2" t="s">
        <v>47</v>
      </c>
      <c r="D94" s="108">
        <v>41671</v>
      </c>
      <c r="E94" s="109">
        <f t="shared" si="1"/>
        <v>2</v>
      </c>
      <c r="F94" s="109" t="s">
        <v>40</v>
      </c>
      <c r="G94" s="2" t="s">
        <v>45</v>
      </c>
      <c r="H94" s="2" t="s">
        <v>42</v>
      </c>
      <c r="I94" s="2" t="s">
        <v>43</v>
      </c>
      <c r="J94" s="112">
        <v>2478782.8670000001</v>
      </c>
    </row>
    <row r="95" spans="1:10">
      <c r="A95" s="2" t="s">
        <v>37</v>
      </c>
      <c r="B95" s="2" t="s">
        <v>38</v>
      </c>
      <c r="C95" s="2" t="s">
        <v>47</v>
      </c>
      <c r="D95" s="108">
        <v>41699</v>
      </c>
      <c r="E95" s="109">
        <f t="shared" si="1"/>
        <v>3</v>
      </c>
      <c r="F95" s="109" t="s">
        <v>40</v>
      </c>
      <c r="G95" s="2" t="s">
        <v>45</v>
      </c>
      <c r="H95" s="2" t="s">
        <v>42</v>
      </c>
      <c r="I95" s="2" t="s">
        <v>43</v>
      </c>
      <c r="J95" s="112">
        <v>2401016.5399000002</v>
      </c>
    </row>
    <row r="96" spans="1:10">
      <c r="A96" s="2" t="s">
        <v>37</v>
      </c>
      <c r="B96" s="2" t="s">
        <v>38</v>
      </c>
      <c r="C96" s="2" t="s">
        <v>47</v>
      </c>
      <c r="D96" s="108">
        <v>41730</v>
      </c>
      <c r="E96" s="109">
        <f t="shared" si="1"/>
        <v>4</v>
      </c>
      <c r="F96" s="109" t="s">
        <v>40</v>
      </c>
      <c r="G96" s="2" t="s">
        <v>45</v>
      </c>
      <c r="H96" s="2" t="s">
        <v>42</v>
      </c>
      <c r="I96" s="2" t="s">
        <v>43</v>
      </c>
      <c r="J96" s="112">
        <v>1988364.2834000001</v>
      </c>
    </row>
    <row r="97" spans="1:10">
      <c r="A97" s="2" t="s">
        <v>37</v>
      </c>
      <c r="B97" s="2" t="s">
        <v>38</v>
      </c>
      <c r="C97" s="2" t="s">
        <v>47</v>
      </c>
      <c r="D97" s="108">
        <v>41760</v>
      </c>
      <c r="E97" s="109">
        <f t="shared" si="1"/>
        <v>5</v>
      </c>
      <c r="F97" s="109" t="s">
        <v>40</v>
      </c>
      <c r="G97" s="2" t="s">
        <v>45</v>
      </c>
      <c r="H97" s="2" t="s">
        <v>42</v>
      </c>
      <c r="I97" s="2" t="s">
        <v>43</v>
      </c>
      <c r="J97" s="112">
        <v>1787780.9268</v>
      </c>
    </row>
    <row r="98" spans="1:10">
      <c r="A98" s="2" t="s">
        <v>37</v>
      </c>
      <c r="B98" s="2" t="s">
        <v>38</v>
      </c>
      <c r="C98" s="2" t="s">
        <v>47</v>
      </c>
      <c r="D98" s="108">
        <v>41791</v>
      </c>
      <c r="E98" s="109">
        <f t="shared" si="1"/>
        <v>6</v>
      </c>
      <c r="F98" s="109" t="s">
        <v>40</v>
      </c>
      <c r="G98" s="2" t="s">
        <v>45</v>
      </c>
      <c r="H98" s="2" t="s">
        <v>42</v>
      </c>
      <c r="I98" s="2" t="s">
        <v>43</v>
      </c>
      <c r="J98" s="112">
        <v>1975620.4446</v>
      </c>
    </row>
    <row r="99" spans="1:10">
      <c r="A99" s="2" t="s">
        <v>37</v>
      </c>
      <c r="B99" s="2" t="s">
        <v>38</v>
      </c>
      <c r="C99" s="2" t="s">
        <v>47</v>
      </c>
      <c r="D99" s="108">
        <v>41456</v>
      </c>
      <c r="E99" s="109">
        <f t="shared" si="1"/>
        <v>7</v>
      </c>
      <c r="F99" s="109" t="s">
        <v>40</v>
      </c>
      <c r="G99" s="2" t="s">
        <v>45</v>
      </c>
      <c r="H99" s="2" t="s">
        <v>44</v>
      </c>
      <c r="I99" s="2" t="s">
        <v>43</v>
      </c>
      <c r="J99" s="112">
        <v>3850677.9939999999</v>
      </c>
    </row>
    <row r="100" spans="1:10">
      <c r="A100" s="2" t="s">
        <v>37</v>
      </c>
      <c r="B100" s="2" t="s">
        <v>38</v>
      </c>
      <c r="C100" s="2" t="s">
        <v>47</v>
      </c>
      <c r="D100" s="108">
        <v>41487</v>
      </c>
      <c r="E100" s="109">
        <f t="shared" si="1"/>
        <v>8</v>
      </c>
      <c r="F100" s="109" t="s">
        <v>40</v>
      </c>
      <c r="G100" s="2" t="s">
        <v>45</v>
      </c>
      <c r="H100" s="2" t="s">
        <v>44</v>
      </c>
      <c r="I100" s="2" t="s">
        <v>43</v>
      </c>
      <c r="J100" s="112">
        <v>3245403.2080000001</v>
      </c>
    </row>
    <row r="101" spans="1:10">
      <c r="A101" s="2" t="s">
        <v>37</v>
      </c>
      <c r="B101" s="2" t="s">
        <v>38</v>
      </c>
      <c r="C101" s="2" t="s">
        <v>47</v>
      </c>
      <c r="D101" s="108">
        <v>41518</v>
      </c>
      <c r="E101" s="109">
        <f t="shared" si="1"/>
        <v>9</v>
      </c>
      <c r="F101" s="109" t="s">
        <v>40</v>
      </c>
      <c r="G101" s="2" t="s">
        <v>45</v>
      </c>
      <c r="H101" s="2" t="s">
        <v>44</v>
      </c>
      <c r="I101" s="2" t="s">
        <v>43</v>
      </c>
      <c r="J101" s="112">
        <v>3585755.5820000004</v>
      </c>
    </row>
    <row r="102" spans="1:10">
      <c r="A102" s="2" t="s">
        <v>37</v>
      </c>
      <c r="B102" s="2" t="s">
        <v>38</v>
      </c>
      <c r="C102" s="2" t="s">
        <v>47</v>
      </c>
      <c r="D102" s="108">
        <v>41548</v>
      </c>
      <c r="E102" s="109">
        <f t="shared" si="1"/>
        <v>10</v>
      </c>
      <c r="F102" s="109" t="s">
        <v>40</v>
      </c>
      <c r="G102" s="2" t="s">
        <v>45</v>
      </c>
      <c r="H102" s="2" t="s">
        <v>44</v>
      </c>
      <c r="I102" s="2" t="s">
        <v>43</v>
      </c>
      <c r="J102" s="112">
        <v>3367029.6159999999</v>
      </c>
    </row>
    <row r="103" spans="1:10">
      <c r="A103" s="2" t="s">
        <v>37</v>
      </c>
      <c r="B103" s="2" t="s">
        <v>38</v>
      </c>
      <c r="C103" s="2" t="s">
        <v>47</v>
      </c>
      <c r="D103" s="108">
        <v>41579</v>
      </c>
      <c r="E103" s="109">
        <f t="shared" si="1"/>
        <v>11</v>
      </c>
      <c r="F103" s="109" t="s">
        <v>40</v>
      </c>
      <c r="G103" s="2" t="s">
        <v>45</v>
      </c>
      <c r="H103" s="2" t="s">
        <v>44</v>
      </c>
      <c r="I103" s="2" t="s">
        <v>43</v>
      </c>
      <c r="J103" s="112">
        <v>3073977.9560000002</v>
      </c>
    </row>
    <row r="104" spans="1:10">
      <c r="A104" s="2" t="s">
        <v>37</v>
      </c>
      <c r="B104" s="2" t="s">
        <v>38</v>
      </c>
      <c r="C104" s="2" t="s">
        <v>47</v>
      </c>
      <c r="D104" s="108">
        <v>41609</v>
      </c>
      <c r="E104" s="109">
        <f t="shared" si="1"/>
        <v>12</v>
      </c>
      <c r="F104" s="109" t="s">
        <v>40</v>
      </c>
      <c r="G104" s="2" t="s">
        <v>45</v>
      </c>
      <c r="H104" s="2" t="s">
        <v>44</v>
      </c>
      <c r="I104" s="2" t="s">
        <v>43</v>
      </c>
      <c r="J104" s="112">
        <v>3458435.4720000001</v>
      </c>
    </row>
    <row r="105" spans="1:10">
      <c r="A105" s="2" t="s">
        <v>37</v>
      </c>
      <c r="B105" s="2" t="s">
        <v>38</v>
      </c>
      <c r="C105" s="2" t="s">
        <v>47</v>
      </c>
      <c r="D105" s="108">
        <v>41640</v>
      </c>
      <c r="E105" s="109">
        <f t="shared" si="1"/>
        <v>1</v>
      </c>
      <c r="F105" s="109" t="s">
        <v>40</v>
      </c>
      <c r="G105" s="2" t="s">
        <v>45</v>
      </c>
      <c r="H105" s="2" t="s">
        <v>44</v>
      </c>
      <c r="I105" s="2" t="s">
        <v>43</v>
      </c>
      <c r="J105" s="112">
        <v>4967568.3600000003</v>
      </c>
    </row>
    <row r="106" spans="1:10">
      <c r="A106" s="2" t="s">
        <v>37</v>
      </c>
      <c r="B106" s="2" t="s">
        <v>38</v>
      </c>
      <c r="C106" s="2" t="s">
        <v>47</v>
      </c>
      <c r="D106" s="108">
        <v>41671</v>
      </c>
      <c r="E106" s="109">
        <f t="shared" si="1"/>
        <v>2</v>
      </c>
      <c r="F106" s="109" t="s">
        <v>40</v>
      </c>
      <c r="G106" s="2" t="s">
        <v>45</v>
      </c>
      <c r="H106" s="2" t="s">
        <v>44</v>
      </c>
      <c r="I106" s="2" t="s">
        <v>43</v>
      </c>
      <c r="J106" s="112">
        <v>4506877.9400000004</v>
      </c>
    </row>
    <row r="107" spans="1:10">
      <c r="A107" s="2" t="s">
        <v>37</v>
      </c>
      <c r="B107" s="2" t="s">
        <v>38</v>
      </c>
      <c r="C107" s="2" t="s">
        <v>47</v>
      </c>
      <c r="D107" s="108">
        <v>41699</v>
      </c>
      <c r="E107" s="109">
        <f t="shared" si="1"/>
        <v>3</v>
      </c>
      <c r="F107" s="109" t="s">
        <v>40</v>
      </c>
      <c r="G107" s="2" t="s">
        <v>45</v>
      </c>
      <c r="H107" s="2" t="s">
        <v>44</v>
      </c>
      <c r="I107" s="2" t="s">
        <v>43</v>
      </c>
      <c r="J107" s="112">
        <v>4365484.6179999998</v>
      </c>
    </row>
    <row r="108" spans="1:10">
      <c r="A108" s="2" t="s">
        <v>37</v>
      </c>
      <c r="B108" s="2" t="s">
        <v>38</v>
      </c>
      <c r="C108" s="2" t="s">
        <v>47</v>
      </c>
      <c r="D108" s="108">
        <v>41730</v>
      </c>
      <c r="E108" s="109">
        <f t="shared" si="1"/>
        <v>4</v>
      </c>
      <c r="F108" s="109" t="s">
        <v>40</v>
      </c>
      <c r="G108" s="2" t="s">
        <v>45</v>
      </c>
      <c r="H108" s="2" t="s">
        <v>44</v>
      </c>
      <c r="I108" s="2" t="s">
        <v>43</v>
      </c>
      <c r="J108" s="112">
        <v>4615207.7879999997</v>
      </c>
    </row>
    <row r="109" spans="1:10">
      <c r="A109" s="2" t="s">
        <v>37</v>
      </c>
      <c r="B109" s="2" t="s">
        <v>38</v>
      </c>
      <c r="C109" s="2" t="s">
        <v>47</v>
      </c>
      <c r="D109" s="108">
        <v>41760</v>
      </c>
      <c r="E109" s="109">
        <f t="shared" si="1"/>
        <v>5</v>
      </c>
      <c r="F109" s="109" t="s">
        <v>40</v>
      </c>
      <c r="G109" s="2" t="s">
        <v>45</v>
      </c>
      <c r="H109" s="2" t="s">
        <v>44</v>
      </c>
      <c r="I109" s="2" t="s">
        <v>43</v>
      </c>
      <c r="J109" s="112">
        <v>3250510.7760000005</v>
      </c>
    </row>
    <row r="110" spans="1:10">
      <c r="A110" s="2" t="s">
        <v>37</v>
      </c>
      <c r="B110" s="2" t="s">
        <v>38</v>
      </c>
      <c r="C110" s="2" t="s">
        <v>47</v>
      </c>
      <c r="D110" s="108">
        <v>41791</v>
      </c>
      <c r="E110" s="109">
        <f t="shared" si="1"/>
        <v>6</v>
      </c>
      <c r="F110" s="109" t="s">
        <v>40</v>
      </c>
      <c r="G110" s="2" t="s">
        <v>45</v>
      </c>
      <c r="H110" s="2" t="s">
        <v>44</v>
      </c>
      <c r="I110" s="2" t="s">
        <v>43</v>
      </c>
      <c r="J110" s="112">
        <v>3592037.1720000003</v>
      </c>
    </row>
    <row r="111" spans="1:10">
      <c r="A111" s="2" t="s">
        <v>37</v>
      </c>
      <c r="B111" s="2" t="s">
        <v>38</v>
      </c>
      <c r="C111" s="2" t="s">
        <v>47</v>
      </c>
      <c r="D111" s="108">
        <v>41456</v>
      </c>
      <c r="E111" s="109">
        <f t="shared" si="1"/>
        <v>7</v>
      </c>
      <c r="F111" s="109" t="s">
        <v>40</v>
      </c>
      <c r="G111" s="2" t="s">
        <v>46</v>
      </c>
      <c r="H111" s="2" t="s">
        <v>42</v>
      </c>
      <c r="I111" s="2" t="s">
        <v>43</v>
      </c>
      <c r="J111" s="112">
        <v>4139478.8435499985</v>
      </c>
    </row>
    <row r="112" spans="1:10">
      <c r="A112" s="2" t="s">
        <v>37</v>
      </c>
      <c r="B112" s="2" t="s">
        <v>38</v>
      </c>
      <c r="C112" s="2" t="s">
        <v>47</v>
      </c>
      <c r="D112" s="108">
        <v>41487</v>
      </c>
      <c r="E112" s="109">
        <f t="shared" si="1"/>
        <v>8</v>
      </c>
      <c r="F112" s="109" t="s">
        <v>40</v>
      </c>
      <c r="G112" s="2" t="s">
        <v>46</v>
      </c>
      <c r="H112" s="2" t="s">
        <v>42</v>
      </c>
      <c r="I112" s="2" t="s">
        <v>43</v>
      </c>
      <c r="J112" s="112">
        <v>3488808.4485999988</v>
      </c>
    </row>
    <row r="113" spans="1:10">
      <c r="A113" s="2" t="s">
        <v>37</v>
      </c>
      <c r="B113" s="2" t="s">
        <v>38</v>
      </c>
      <c r="C113" s="2" t="s">
        <v>47</v>
      </c>
      <c r="D113" s="108">
        <v>41518</v>
      </c>
      <c r="E113" s="109">
        <f t="shared" si="1"/>
        <v>9</v>
      </c>
      <c r="F113" s="109" t="s">
        <v>40</v>
      </c>
      <c r="G113" s="2" t="s">
        <v>46</v>
      </c>
      <c r="H113" s="2" t="s">
        <v>42</v>
      </c>
      <c r="I113" s="2" t="s">
        <v>43</v>
      </c>
      <c r="J113" s="112">
        <v>3854687.2506499989</v>
      </c>
    </row>
    <row r="114" spans="1:10">
      <c r="A114" s="2" t="s">
        <v>37</v>
      </c>
      <c r="B114" s="2" t="s">
        <v>38</v>
      </c>
      <c r="C114" s="2" t="s">
        <v>47</v>
      </c>
      <c r="D114" s="108">
        <v>41548</v>
      </c>
      <c r="E114" s="109">
        <f t="shared" si="1"/>
        <v>10</v>
      </c>
      <c r="F114" s="109" t="s">
        <v>40</v>
      </c>
      <c r="G114" s="2" t="s">
        <v>46</v>
      </c>
      <c r="H114" s="2" t="s">
        <v>42</v>
      </c>
      <c r="I114" s="2" t="s">
        <v>43</v>
      </c>
      <c r="J114" s="112">
        <v>3619556.8371999986</v>
      </c>
    </row>
    <row r="115" spans="1:10">
      <c r="A115" s="2" t="s">
        <v>37</v>
      </c>
      <c r="B115" s="2" t="s">
        <v>38</v>
      </c>
      <c r="C115" s="2" t="s">
        <v>47</v>
      </c>
      <c r="D115" s="108">
        <v>41579</v>
      </c>
      <c r="E115" s="109">
        <f t="shared" si="1"/>
        <v>11</v>
      </c>
      <c r="F115" s="109" t="s">
        <v>40</v>
      </c>
      <c r="G115" s="2" t="s">
        <v>46</v>
      </c>
      <c r="H115" s="2" t="s">
        <v>42</v>
      </c>
      <c r="I115" s="2" t="s">
        <v>43</v>
      </c>
      <c r="J115" s="112">
        <v>3304526.302699999</v>
      </c>
    </row>
    <row r="116" spans="1:10">
      <c r="A116" s="2" t="s">
        <v>37</v>
      </c>
      <c r="B116" s="2" t="s">
        <v>38</v>
      </c>
      <c r="C116" s="2" t="s">
        <v>47</v>
      </c>
      <c r="D116" s="108">
        <v>41609</v>
      </c>
      <c r="E116" s="109">
        <f t="shared" si="1"/>
        <v>12</v>
      </c>
      <c r="F116" s="109" t="s">
        <v>40</v>
      </c>
      <c r="G116" s="2" t="s">
        <v>46</v>
      </c>
      <c r="H116" s="2" t="s">
        <v>42</v>
      </c>
      <c r="I116" s="2" t="s">
        <v>43</v>
      </c>
      <c r="J116" s="112">
        <v>3717818.1323999991</v>
      </c>
    </row>
    <row r="117" spans="1:10">
      <c r="A117" s="2" t="s">
        <v>37</v>
      </c>
      <c r="B117" s="2" t="s">
        <v>38</v>
      </c>
      <c r="C117" s="2" t="s">
        <v>47</v>
      </c>
      <c r="D117" s="108">
        <v>41640</v>
      </c>
      <c r="E117" s="109">
        <f t="shared" si="1"/>
        <v>1</v>
      </c>
      <c r="F117" s="109" t="s">
        <v>40</v>
      </c>
      <c r="G117" s="2" t="s">
        <v>46</v>
      </c>
      <c r="H117" s="2" t="s">
        <v>42</v>
      </c>
      <c r="I117" s="2" t="s">
        <v>43</v>
      </c>
      <c r="J117" s="112">
        <v>5340135.9869999988</v>
      </c>
    </row>
    <row r="118" spans="1:10">
      <c r="A118" s="2" t="s">
        <v>37</v>
      </c>
      <c r="B118" s="2" t="s">
        <v>38</v>
      </c>
      <c r="C118" s="2" t="s">
        <v>47</v>
      </c>
      <c r="D118" s="108">
        <v>41671</v>
      </c>
      <c r="E118" s="109">
        <f t="shared" si="1"/>
        <v>2</v>
      </c>
      <c r="F118" s="109" t="s">
        <v>40</v>
      </c>
      <c r="G118" s="2" t="s">
        <v>46</v>
      </c>
      <c r="H118" s="2" t="s">
        <v>42</v>
      </c>
      <c r="I118" s="2" t="s">
        <v>43</v>
      </c>
      <c r="J118" s="112">
        <v>4844893.7854999984</v>
      </c>
    </row>
    <row r="119" spans="1:10">
      <c r="A119" s="2" t="s">
        <v>37</v>
      </c>
      <c r="B119" s="2" t="s">
        <v>38</v>
      </c>
      <c r="C119" s="2" t="s">
        <v>47</v>
      </c>
      <c r="D119" s="108">
        <v>41699</v>
      </c>
      <c r="E119" s="109">
        <f t="shared" si="1"/>
        <v>3</v>
      </c>
      <c r="F119" s="109" t="s">
        <v>40</v>
      </c>
      <c r="G119" s="2" t="s">
        <v>46</v>
      </c>
      <c r="H119" s="2" t="s">
        <v>42</v>
      </c>
      <c r="I119" s="2" t="s">
        <v>43</v>
      </c>
      <c r="J119" s="112">
        <v>4692895.9643499991</v>
      </c>
    </row>
    <row r="120" spans="1:10">
      <c r="A120" s="2" t="s">
        <v>37</v>
      </c>
      <c r="B120" s="2" t="s">
        <v>38</v>
      </c>
      <c r="C120" s="2" t="s">
        <v>47</v>
      </c>
      <c r="D120" s="108">
        <v>41730</v>
      </c>
      <c r="E120" s="109">
        <f t="shared" si="1"/>
        <v>4</v>
      </c>
      <c r="F120" s="109" t="s">
        <v>40</v>
      </c>
      <c r="G120" s="2" t="s">
        <v>46</v>
      </c>
      <c r="H120" s="2" t="s">
        <v>42</v>
      </c>
      <c r="I120" s="2" t="s">
        <v>43</v>
      </c>
      <c r="J120" s="112">
        <v>4886348.3721000003</v>
      </c>
    </row>
    <row r="121" spans="1:10">
      <c r="A121" s="2" t="s">
        <v>37</v>
      </c>
      <c r="B121" s="2" t="s">
        <v>38</v>
      </c>
      <c r="C121" s="2" t="s">
        <v>47</v>
      </c>
      <c r="D121" s="108">
        <v>41760</v>
      </c>
      <c r="E121" s="109">
        <f t="shared" si="1"/>
        <v>5</v>
      </c>
      <c r="F121" s="109" t="s">
        <v>40</v>
      </c>
      <c r="G121" s="2" t="s">
        <v>46</v>
      </c>
      <c r="H121" s="2" t="s">
        <v>42</v>
      </c>
      <c r="I121" s="2" t="s">
        <v>43</v>
      </c>
      <c r="J121" s="112">
        <v>3494299.084199999</v>
      </c>
    </row>
    <row r="122" spans="1:10">
      <c r="A122" s="2" t="s">
        <v>37</v>
      </c>
      <c r="B122" s="2" t="s">
        <v>38</v>
      </c>
      <c r="C122" s="2" t="s">
        <v>47</v>
      </c>
      <c r="D122" s="108">
        <v>41791</v>
      </c>
      <c r="E122" s="109">
        <f t="shared" si="1"/>
        <v>6</v>
      </c>
      <c r="F122" s="109" t="s">
        <v>40</v>
      </c>
      <c r="G122" s="2" t="s">
        <v>46</v>
      </c>
      <c r="H122" s="2" t="s">
        <v>42</v>
      </c>
      <c r="I122" s="2" t="s">
        <v>43</v>
      </c>
      <c r="J122" s="112">
        <v>3861439.9598999987</v>
      </c>
    </row>
    <row r="123" spans="1:10">
      <c r="A123" s="2" t="s">
        <v>37</v>
      </c>
      <c r="B123" s="2" t="s">
        <v>38</v>
      </c>
      <c r="C123" s="2" t="s">
        <v>48</v>
      </c>
      <c r="D123" s="108">
        <v>41456</v>
      </c>
      <c r="E123" s="109">
        <f>MONTH(D123)</f>
        <v>7</v>
      </c>
      <c r="F123" s="109" t="s">
        <v>40</v>
      </c>
      <c r="G123" s="2" t="s">
        <v>41</v>
      </c>
      <c r="H123" s="2" t="s">
        <v>42</v>
      </c>
      <c r="I123" s="2" t="s">
        <v>43</v>
      </c>
      <c r="J123" s="112">
        <v>1766228.7212499999</v>
      </c>
    </row>
    <row r="124" spans="1:10">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c r="A125" s="2" t="s">
        <v>37</v>
      </c>
      <c r="B125" s="2" t="s">
        <v>38</v>
      </c>
      <c r="C125" s="2" t="s">
        <v>48</v>
      </c>
      <c r="D125" s="108">
        <v>41518</v>
      </c>
      <c r="E125" s="109">
        <f t="shared" si="2"/>
        <v>9</v>
      </c>
      <c r="F125" s="109" t="s">
        <v>40</v>
      </c>
      <c r="G125" s="2" t="s">
        <v>41</v>
      </c>
      <c r="H125" s="2" t="s">
        <v>42</v>
      </c>
      <c r="I125" s="2" t="s">
        <v>43</v>
      </c>
      <c r="J125" s="112">
        <v>1699371.23875</v>
      </c>
    </row>
    <row r="126" spans="1:10">
      <c r="A126" s="2" t="s">
        <v>37</v>
      </c>
      <c r="B126" s="2" t="s">
        <v>38</v>
      </c>
      <c r="C126" s="2" t="s">
        <v>48</v>
      </c>
      <c r="D126" s="108">
        <v>41548</v>
      </c>
      <c r="E126" s="109">
        <f t="shared" si="2"/>
        <v>10</v>
      </c>
      <c r="F126" s="109" t="s">
        <v>40</v>
      </c>
      <c r="G126" s="2" t="s">
        <v>41</v>
      </c>
      <c r="H126" s="2" t="s">
        <v>42</v>
      </c>
      <c r="I126" s="2" t="s">
        <v>43</v>
      </c>
      <c r="J126" s="112">
        <v>1502189.2037500001</v>
      </c>
    </row>
    <row r="127" spans="1:10">
      <c r="A127" s="2" t="s">
        <v>37</v>
      </c>
      <c r="B127" s="2" t="s">
        <v>38</v>
      </c>
      <c r="C127" s="2" t="s">
        <v>48</v>
      </c>
      <c r="D127" s="108">
        <v>41579</v>
      </c>
      <c r="E127" s="109">
        <f t="shared" si="2"/>
        <v>11</v>
      </c>
      <c r="F127" s="109" t="s">
        <v>40</v>
      </c>
      <c r="G127" s="2" t="s">
        <v>41</v>
      </c>
      <c r="H127" s="2" t="s">
        <v>42</v>
      </c>
      <c r="I127" s="2" t="s">
        <v>43</v>
      </c>
      <c r="J127" s="112">
        <v>1650239.5062500001</v>
      </c>
    </row>
    <row r="128" spans="1:10">
      <c r="A128" s="2" t="s">
        <v>37</v>
      </c>
      <c r="B128" s="2" t="s">
        <v>38</v>
      </c>
      <c r="C128" s="2" t="s">
        <v>48</v>
      </c>
      <c r="D128" s="108">
        <v>41609</v>
      </c>
      <c r="E128" s="109">
        <f t="shared" si="2"/>
        <v>12</v>
      </c>
      <c r="F128" s="109" t="s">
        <v>40</v>
      </c>
      <c r="G128" s="2" t="s">
        <v>41</v>
      </c>
      <c r="H128" s="2" t="s">
        <v>42</v>
      </c>
      <c r="I128" s="2" t="s">
        <v>43</v>
      </c>
      <c r="J128" s="112">
        <v>1406546.085</v>
      </c>
    </row>
    <row r="129" spans="1:10">
      <c r="A129" s="2" t="s">
        <v>37</v>
      </c>
      <c r="B129" s="2" t="s">
        <v>38</v>
      </c>
      <c r="C129" s="2" t="s">
        <v>48</v>
      </c>
      <c r="D129" s="108">
        <v>41640</v>
      </c>
      <c r="E129" s="109">
        <f t="shared" si="2"/>
        <v>1</v>
      </c>
      <c r="F129" s="109" t="s">
        <v>40</v>
      </c>
      <c r="G129" s="2" t="s">
        <v>41</v>
      </c>
      <c r="H129" s="2" t="s">
        <v>42</v>
      </c>
      <c r="I129" s="2" t="s">
        <v>43</v>
      </c>
      <c r="J129" s="112">
        <v>2151540.1949999998</v>
      </c>
    </row>
    <row r="130" spans="1:10">
      <c r="A130" s="2" t="s">
        <v>37</v>
      </c>
      <c r="B130" s="2" t="s">
        <v>38</v>
      </c>
      <c r="C130" s="2" t="s">
        <v>48</v>
      </c>
      <c r="D130" s="108">
        <v>41671</v>
      </c>
      <c r="E130" s="109">
        <f t="shared" si="2"/>
        <v>2</v>
      </c>
      <c r="F130" s="109" t="s">
        <v>40</v>
      </c>
      <c r="G130" s="2" t="s">
        <v>41</v>
      </c>
      <c r="H130" s="2" t="s">
        <v>42</v>
      </c>
      <c r="I130" s="2" t="s">
        <v>43</v>
      </c>
      <c r="J130" s="112">
        <v>2191228.2262499998</v>
      </c>
    </row>
    <row r="131" spans="1:10">
      <c r="A131" s="2" t="s">
        <v>37</v>
      </c>
      <c r="B131" s="2" t="s">
        <v>38</v>
      </c>
      <c r="C131" s="2" t="s">
        <v>48</v>
      </c>
      <c r="D131" s="108">
        <v>41699</v>
      </c>
      <c r="E131" s="109">
        <f t="shared" si="2"/>
        <v>3</v>
      </c>
      <c r="F131" s="109" t="s">
        <v>40</v>
      </c>
      <c r="G131" s="2" t="s">
        <v>41</v>
      </c>
      <c r="H131" s="2" t="s">
        <v>42</v>
      </c>
      <c r="I131" s="2" t="s">
        <v>43</v>
      </c>
      <c r="J131" s="112">
        <v>1965526.61625</v>
      </c>
    </row>
    <row r="132" spans="1:10">
      <c r="A132" s="2" t="s">
        <v>37</v>
      </c>
      <c r="B132" s="2" t="s">
        <v>38</v>
      </c>
      <c r="C132" s="2" t="s">
        <v>48</v>
      </c>
      <c r="D132" s="108">
        <v>41730</v>
      </c>
      <c r="E132" s="109">
        <f t="shared" si="2"/>
        <v>4</v>
      </c>
      <c r="F132" s="109" t="s">
        <v>40</v>
      </c>
      <c r="G132" s="2" t="s">
        <v>41</v>
      </c>
      <c r="H132" s="2" t="s">
        <v>42</v>
      </c>
      <c r="I132" s="2" t="s">
        <v>43</v>
      </c>
      <c r="J132" s="112">
        <v>2084911.36</v>
      </c>
    </row>
    <row r="133" spans="1:10">
      <c r="A133" s="2" t="s">
        <v>37</v>
      </c>
      <c r="B133" s="2" t="s">
        <v>38</v>
      </c>
      <c r="C133" s="2" t="s">
        <v>48</v>
      </c>
      <c r="D133" s="108">
        <v>41760</v>
      </c>
      <c r="E133" s="109">
        <f t="shared" si="2"/>
        <v>5</v>
      </c>
      <c r="F133" s="109" t="s">
        <v>40</v>
      </c>
      <c r="G133" s="2" t="s">
        <v>41</v>
      </c>
      <c r="H133" s="2" t="s">
        <v>42</v>
      </c>
      <c r="I133" s="2" t="s">
        <v>43</v>
      </c>
      <c r="J133" s="112">
        <v>2053699.35375</v>
      </c>
    </row>
    <row r="134" spans="1:10">
      <c r="A134" s="2" t="s">
        <v>37</v>
      </c>
      <c r="B134" s="2" t="s">
        <v>38</v>
      </c>
      <c r="C134" s="2" t="s">
        <v>48</v>
      </c>
      <c r="D134" s="108">
        <v>41791</v>
      </c>
      <c r="E134" s="109">
        <f t="shared" si="2"/>
        <v>6</v>
      </c>
      <c r="F134" s="109" t="s">
        <v>40</v>
      </c>
      <c r="G134" s="2" t="s">
        <v>41</v>
      </c>
      <c r="H134" s="2" t="s">
        <v>42</v>
      </c>
      <c r="I134" s="2" t="s">
        <v>43</v>
      </c>
      <c r="J134" s="112">
        <v>2197266.9237500001</v>
      </c>
    </row>
    <row r="135" spans="1:10">
      <c r="A135" s="2" t="s">
        <v>37</v>
      </c>
      <c r="B135" s="2" t="s">
        <v>38</v>
      </c>
      <c r="C135" s="2" t="s">
        <v>48</v>
      </c>
      <c r="D135" s="108">
        <v>41456</v>
      </c>
      <c r="E135" s="109">
        <f t="shared" si="2"/>
        <v>7</v>
      </c>
      <c r="F135" s="109" t="s">
        <v>40</v>
      </c>
      <c r="G135" s="2" t="s">
        <v>41</v>
      </c>
      <c r="H135" s="2" t="s">
        <v>44</v>
      </c>
      <c r="I135" s="2" t="s">
        <v>43</v>
      </c>
      <c r="J135" s="112">
        <v>3532457.4424999999</v>
      </c>
    </row>
    <row r="136" spans="1:10">
      <c r="A136" s="2" t="s">
        <v>37</v>
      </c>
      <c r="B136" s="2" t="s">
        <v>38</v>
      </c>
      <c r="C136" s="2" t="s">
        <v>48</v>
      </c>
      <c r="D136" s="108">
        <v>41487</v>
      </c>
      <c r="E136" s="109">
        <f t="shared" si="2"/>
        <v>8</v>
      </c>
      <c r="F136" s="109" t="s">
        <v>40</v>
      </c>
      <c r="G136" s="2" t="s">
        <v>41</v>
      </c>
      <c r="H136" s="2" t="s">
        <v>44</v>
      </c>
      <c r="I136" s="2" t="s">
        <v>43</v>
      </c>
      <c r="J136" s="112">
        <v>3902845.5225</v>
      </c>
    </row>
    <row r="137" spans="1:10">
      <c r="A137" s="2" t="s">
        <v>37</v>
      </c>
      <c r="B137" s="2" t="s">
        <v>38</v>
      </c>
      <c r="C137" s="2" t="s">
        <v>48</v>
      </c>
      <c r="D137" s="108">
        <v>41518</v>
      </c>
      <c r="E137" s="109">
        <f t="shared" si="2"/>
        <v>9</v>
      </c>
      <c r="F137" s="109" t="s">
        <v>40</v>
      </c>
      <c r="G137" s="2" t="s">
        <v>41</v>
      </c>
      <c r="H137" s="2" t="s">
        <v>44</v>
      </c>
      <c r="I137" s="2" t="s">
        <v>43</v>
      </c>
      <c r="J137" s="112">
        <v>3398742.4775</v>
      </c>
    </row>
    <row r="138" spans="1:10">
      <c r="A138" s="2" t="s">
        <v>37</v>
      </c>
      <c r="B138" s="2" t="s">
        <v>38</v>
      </c>
      <c r="C138" s="2" t="s">
        <v>48</v>
      </c>
      <c r="D138" s="108">
        <v>41548</v>
      </c>
      <c r="E138" s="109">
        <f t="shared" si="2"/>
        <v>10</v>
      </c>
      <c r="F138" s="109" t="s">
        <v>40</v>
      </c>
      <c r="G138" s="2" t="s">
        <v>41</v>
      </c>
      <c r="H138" s="2" t="s">
        <v>44</v>
      </c>
      <c r="I138" s="2" t="s">
        <v>43</v>
      </c>
      <c r="J138" s="112">
        <v>3004378.4075000002</v>
      </c>
    </row>
    <row r="139" spans="1:10">
      <c r="A139" s="2" t="s">
        <v>37</v>
      </c>
      <c r="B139" s="2" t="s">
        <v>38</v>
      </c>
      <c r="C139" s="2" t="s">
        <v>48</v>
      </c>
      <c r="D139" s="108">
        <v>41579</v>
      </c>
      <c r="E139" s="109">
        <f t="shared" si="2"/>
        <v>11</v>
      </c>
      <c r="F139" s="109" t="s">
        <v>40</v>
      </c>
      <c r="G139" s="2" t="s">
        <v>41</v>
      </c>
      <c r="H139" s="2" t="s">
        <v>44</v>
      </c>
      <c r="I139" s="2" t="s">
        <v>43</v>
      </c>
      <c r="J139" s="112">
        <v>3300479.0125000002</v>
      </c>
    </row>
    <row r="140" spans="1:10">
      <c r="A140" s="2" t="s">
        <v>37</v>
      </c>
      <c r="B140" s="2" t="s">
        <v>38</v>
      </c>
      <c r="C140" s="2" t="s">
        <v>48</v>
      </c>
      <c r="D140" s="108">
        <v>41609</v>
      </c>
      <c r="E140" s="109">
        <f t="shared" si="2"/>
        <v>12</v>
      </c>
      <c r="F140" s="109" t="s">
        <v>40</v>
      </c>
      <c r="G140" s="2" t="s">
        <v>41</v>
      </c>
      <c r="H140" s="2" t="s">
        <v>44</v>
      </c>
      <c r="I140" s="2" t="s">
        <v>43</v>
      </c>
      <c r="J140" s="112">
        <v>2813092.17</v>
      </c>
    </row>
    <row r="141" spans="1:10">
      <c r="A141" s="2" t="s">
        <v>37</v>
      </c>
      <c r="B141" s="2" t="s">
        <v>38</v>
      </c>
      <c r="C141" s="2" t="s">
        <v>48</v>
      </c>
      <c r="D141" s="108">
        <v>41640</v>
      </c>
      <c r="E141" s="109">
        <f t="shared" si="2"/>
        <v>1</v>
      </c>
      <c r="F141" s="109" t="s">
        <v>40</v>
      </c>
      <c r="G141" s="2" t="s">
        <v>41</v>
      </c>
      <c r="H141" s="2" t="s">
        <v>44</v>
      </c>
      <c r="I141" s="2" t="s">
        <v>43</v>
      </c>
      <c r="J141" s="112">
        <v>4303080.3899999997</v>
      </c>
    </row>
    <row r="142" spans="1:10">
      <c r="A142" s="2" t="s">
        <v>37</v>
      </c>
      <c r="B142" s="2" t="s">
        <v>38</v>
      </c>
      <c r="C142" s="2" t="s">
        <v>48</v>
      </c>
      <c r="D142" s="108">
        <v>41671</v>
      </c>
      <c r="E142" s="109">
        <f t="shared" si="2"/>
        <v>2</v>
      </c>
      <c r="F142" s="109" t="s">
        <v>40</v>
      </c>
      <c r="G142" s="2" t="s">
        <v>41</v>
      </c>
      <c r="H142" s="2" t="s">
        <v>44</v>
      </c>
      <c r="I142" s="2" t="s">
        <v>43</v>
      </c>
      <c r="J142" s="112">
        <v>4382456.4524999997</v>
      </c>
    </row>
    <row r="143" spans="1:10">
      <c r="A143" s="2" t="s">
        <v>37</v>
      </c>
      <c r="B143" s="2" t="s">
        <v>38</v>
      </c>
      <c r="C143" s="2" t="s">
        <v>48</v>
      </c>
      <c r="D143" s="108">
        <v>41699</v>
      </c>
      <c r="E143" s="109">
        <f t="shared" si="2"/>
        <v>3</v>
      </c>
      <c r="F143" s="109" t="s">
        <v>40</v>
      </c>
      <c r="G143" s="2" t="s">
        <v>41</v>
      </c>
      <c r="H143" s="2" t="s">
        <v>44</v>
      </c>
      <c r="I143" s="2" t="s">
        <v>43</v>
      </c>
      <c r="J143" s="112">
        <v>3931053.2324999999</v>
      </c>
    </row>
    <row r="144" spans="1:10">
      <c r="A144" s="2" t="s">
        <v>37</v>
      </c>
      <c r="B144" s="2" t="s">
        <v>38</v>
      </c>
      <c r="C144" s="2" t="s">
        <v>48</v>
      </c>
      <c r="D144" s="108">
        <v>41730</v>
      </c>
      <c r="E144" s="109">
        <f t="shared" si="2"/>
        <v>4</v>
      </c>
      <c r="F144" s="109" t="s">
        <v>40</v>
      </c>
      <c r="G144" s="2" t="s">
        <v>41</v>
      </c>
      <c r="H144" s="2" t="s">
        <v>44</v>
      </c>
      <c r="I144" s="2" t="s">
        <v>43</v>
      </c>
      <c r="J144" s="112">
        <v>4169822.72</v>
      </c>
    </row>
    <row r="145" spans="1:10">
      <c r="A145" s="2" t="s">
        <v>37</v>
      </c>
      <c r="B145" s="2" t="s">
        <v>38</v>
      </c>
      <c r="C145" s="2" t="s">
        <v>48</v>
      </c>
      <c r="D145" s="108">
        <v>41760</v>
      </c>
      <c r="E145" s="109">
        <f t="shared" si="2"/>
        <v>5</v>
      </c>
      <c r="F145" s="109" t="s">
        <v>40</v>
      </c>
      <c r="G145" s="2" t="s">
        <v>41</v>
      </c>
      <c r="H145" s="2" t="s">
        <v>44</v>
      </c>
      <c r="I145" s="2" t="s">
        <v>43</v>
      </c>
      <c r="J145" s="112">
        <v>4107398.7075</v>
      </c>
    </row>
    <row r="146" spans="1:10">
      <c r="A146" s="2" t="s">
        <v>37</v>
      </c>
      <c r="B146" s="2" t="s">
        <v>38</v>
      </c>
      <c r="C146" s="2" t="s">
        <v>48</v>
      </c>
      <c r="D146" s="108">
        <v>41791</v>
      </c>
      <c r="E146" s="109">
        <f t="shared" si="2"/>
        <v>6</v>
      </c>
      <c r="F146" s="109" t="s">
        <v>40</v>
      </c>
      <c r="G146" s="2" t="s">
        <v>41</v>
      </c>
      <c r="H146" s="2" t="s">
        <v>44</v>
      </c>
      <c r="I146" s="2" t="s">
        <v>43</v>
      </c>
      <c r="J146" s="112">
        <v>4394533.8475000001</v>
      </c>
    </row>
    <row r="147" spans="1:10">
      <c r="A147" s="2" t="s">
        <v>37</v>
      </c>
      <c r="B147" s="2" t="s">
        <v>38</v>
      </c>
      <c r="C147" s="2" t="s">
        <v>48</v>
      </c>
      <c r="D147" s="108">
        <v>41456</v>
      </c>
      <c r="E147" s="109">
        <f t="shared" si="2"/>
        <v>7</v>
      </c>
      <c r="F147" s="109" t="s">
        <v>40</v>
      </c>
      <c r="G147" s="2" t="s">
        <v>45</v>
      </c>
      <c r="H147" s="2" t="s">
        <v>42</v>
      </c>
      <c r="I147" s="2" t="s">
        <v>43</v>
      </c>
      <c r="J147" s="112">
        <v>1554281.2747</v>
      </c>
    </row>
    <row r="148" spans="1:10">
      <c r="A148" s="2" t="s">
        <v>37</v>
      </c>
      <c r="B148" s="2" t="s">
        <v>38</v>
      </c>
      <c r="C148" s="2" t="s">
        <v>48</v>
      </c>
      <c r="D148" s="108">
        <v>41487</v>
      </c>
      <c r="E148" s="109">
        <f t="shared" si="2"/>
        <v>8</v>
      </c>
      <c r="F148" s="109" t="s">
        <v>40</v>
      </c>
      <c r="G148" s="2" t="s">
        <v>45</v>
      </c>
      <c r="H148" s="2" t="s">
        <v>42</v>
      </c>
      <c r="I148" s="2" t="s">
        <v>43</v>
      </c>
      <c r="J148" s="112">
        <v>1717252.0299</v>
      </c>
    </row>
    <row r="149" spans="1:10">
      <c r="A149" s="2" t="s">
        <v>37</v>
      </c>
      <c r="B149" s="2" t="s">
        <v>38</v>
      </c>
      <c r="C149" s="2" t="s">
        <v>48</v>
      </c>
      <c r="D149" s="108">
        <v>41518</v>
      </c>
      <c r="E149" s="109">
        <f t="shared" si="2"/>
        <v>9</v>
      </c>
      <c r="F149" s="109" t="s">
        <v>40</v>
      </c>
      <c r="G149" s="2" t="s">
        <v>45</v>
      </c>
      <c r="H149" s="2" t="s">
        <v>42</v>
      </c>
      <c r="I149" s="2" t="s">
        <v>43</v>
      </c>
      <c r="J149" s="112">
        <v>1495446.6901</v>
      </c>
    </row>
    <row r="150" spans="1:10">
      <c r="A150" s="2" t="s">
        <v>37</v>
      </c>
      <c r="B150" s="2" t="s">
        <v>38</v>
      </c>
      <c r="C150" s="2" t="s">
        <v>48</v>
      </c>
      <c r="D150" s="108">
        <v>41548</v>
      </c>
      <c r="E150" s="109">
        <f t="shared" si="2"/>
        <v>10</v>
      </c>
      <c r="F150" s="109" t="s">
        <v>40</v>
      </c>
      <c r="G150" s="2" t="s">
        <v>45</v>
      </c>
      <c r="H150" s="2" t="s">
        <v>42</v>
      </c>
      <c r="I150" s="2" t="s">
        <v>43</v>
      </c>
      <c r="J150" s="112">
        <v>1321926.4993</v>
      </c>
    </row>
    <row r="151" spans="1:10">
      <c r="A151" s="2" t="s">
        <v>37</v>
      </c>
      <c r="B151" s="2" t="s">
        <v>38</v>
      </c>
      <c r="C151" s="2" t="s">
        <v>48</v>
      </c>
      <c r="D151" s="108">
        <v>41579</v>
      </c>
      <c r="E151" s="109">
        <f t="shared" si="2"/>
        <v>11</v>
      </c>
      <c r="F151" s="109" t="s">
        <v>40</v>
      </c>
      <c r="G151" s="2" t="s">
        <v>45</v>
      </c>
      <c r="H151" s="2" t="s">
        <v>42</v>
      </c>
      <c r="I151" s="2" t="s">
        <v>43</v>
      </c>
      <c r="J151" s="112">
        <v>1452210.7655</v>
      </c>
    </row>
    <row r="152" spans="1:10">
      <c r="A152" s="2" t="s">
        <v>37</v>
      </c>
      <c r="B152" s="2" t="s">
        <v>38</v>
      </c>
      <c r="C152" s="2" t="s">
        <v>48</v>
      </c>
      <c r="D152" s="108">
        <v>41609</v>
      </c>
      <c r="E152" s="109">
        <f t="shared" si="2"/>
        <v>12</v>
      </c>
      <c r="F152" s="109" t="s">
        <v>40</v>
      </c>
      <c r="G152" s="2" t="s">
        <v>45</v>
      </c>
      <c r="H152" s="2" t="s">
        <v>42</v>
      </c>
      <c r="I152" s="2" t="s">
        <v>43</v>
      </c>
      <c r="J152" s="112">
        <v>1237760.5548</v>
      </c>
    </row>
    <row r="153" spans="1:10">
      <c r="A153" s="2" t="s">
        <v>37</v>
      </c>
      <c r="B153" s="2" t="s">
        <v>38</v>
      </c>
      <c r="C153" s="2" t="s">
        <v>48</v>
      </c>
      <c r="D153" s="108">
        <v>41640</v>
      </c>
      <c r="E153" s="109">
        <f t="shared" si="2"/>
        <v>1</v>
      </c>
      <c r="F153" s="109" t="s">
        <v>40</v>
      </c>
      <c r="G153" s="2" t="s">
        <v>45</v>
      </c>
      <c r="H153" s="2" t="s">
        <v>42</v>
      </c>
      <c r="I153" s="2" t="s">
        <v>43</v>
      </c>
      <c r="J153" s="112">
        <v>1893355.3716</v>
      </c>
    </row>
    <row r="154" spans="1:10">
      <c r="A154" s="2" t="s">
        <v>37</v>
      </c>
      <c r="B154" s="2" t="s">
        <v>38</v>
      </c>
      <c r="C154" s="2" t="s">
        <v>48</v>
      </c>
      <c r="D154" s="108">
        <v>41671</v>
      </c>
      <c r="E154" s="109">
        <f t="shared" si="2"/>
        <v>2</v>
      </c>
      <c r="F154" s="109" t="s">
        <v>40</v>
      </c>
      <c r="G154" s="2" t="s">
        <v>45</v>
      </c>
      <c r="H154" s="2" t="s">
        <v>42</v>
      </c>
      <c r="I154" s="2" t="s">
        <v>43</v>
      </c>
      <c r="J154" s="112">
        <v>1928280.8390999998</v>
      </c>
    </row>
    <row r="155" spans="1:10">
      <c r="A155" s="2" t="s">
        <v>37</v>
      </c>
      <c r="B155" s="2" t="s">
        <v>38</v>
      </c>
      <c r="C155" s="2" t="s">
        <v>48</v>
      </c>
      <c r="D155" s="108">
        <v>41699</v>
      </c>
      <c r="E155" s="109">
        <f t="shared" si="2"/>
        <v>3</v>
      </c>
      <c r="F155" s="109" t="s">
        <v>40</v>
      </c>
      <c r="G155" s="2" t="s">
        <v>45</v>
      </c>
      <c r="H155" s="2" t="s">
        <v>42</v>
      </c>
      <c r="I155" s="2" t="s">
        <v>43</v>
      </c>
      <c r="J155" s="112">
        <v>1729663.4223</v>
      </c>
    </row>
    <row r="156" spans="1:10">
      <c r="A156" s="2" t="s">
        <v>37</v>
      </c>
      <c r="B156" s="2" t="s">
        <v>38</v>
      </c>
      <c r="C156" s="2" t="s">
        <v>48</v>
      </c>
      <c r="D156" s="108">
        <v>41730</v>
      </c>
      <c r="E156" s="109">
        <f t="shared" si="2"/>
        <v>4</v>
      </c>
      <c r="F156" s="109" t="s">
        <v>40</v>
      </c>
      <c r="G156" s="2" t="s">
        <v>45</v>
      </c>
      <c r="H156" s="2" t="s">
        <v>42</v>
      </c>
      <c r="I156" s="2" t="s">
        <v>43</v>
      </c>
      <c r="J156" s="112">
        <v>1834721.9968000001</v>
      </c>
    </row>
    <row r="157" spans="1:10">
      <c r="A157" s="2" t="s">
        <v>37</v>
      </c>
      <c r="B157" s="2" t="s">
        <v>38</v>
      </c>
      <c r="C157" s="2" t="s">
        <v>48</v>
      </c>
      <c r="D157" s="108">
        <v>41760</v>
      </c>
      <c r="E157" s="109">
        <f t="shared" si="2"/>
        <v>5</v>
      </c>
      <c r="F157" s="109" t="s">
        <v>40</v>
      </c>
      <c r="G157" s="2" t="s">
        <v>45</v>
      </c>
      <c r="H157" s="2" t="s">
        <v>42</v>
      </c>
      <c r="I157" s="2" t="s">
        <v>43</v>
      </c>
      <c r="J157" s="112">
        <v>1807255.4313000001</v>
      </c>
    </row>
    <row r="158" spans="1:10">
      <c r="A158" s="2" t="s">
        <v>37</v>
      </c>
      <c r="B158" s="2" t="s">
        <v>38</v>
      </c>
      <c r="C158" s="2" t="s">
        <v>48</v>
      </c>
      <c r="D158" s="108">
        <v>41791</v>
      </c>
      <c r="E158" s="109">
        <f t="shared" si="2"/>
        <v>6</v>
      </c>
      <c r="F158" s="109" t="s">
        <v>40</v>
      </c>
      <c r="G158" s="2" t="s">
        <v>45</v>
      </c>
      <c r="H158" s="2" t="s">
        <v>42</v>
      </c>
      <c r="I158" s="2" t="s">
        <v>43</v>
      </c>
      <c r="J158" s="112">
        <v>1933594.8929000001</v>
      </c>
    </row>
    <row r="159" spans="1:10">
      <c r="A159" s="2" t="s">
        <v>37</v>
      </c>
      <c r="B159" s="2" t="s">
        <v>38</v>
      </c>
      <c r="C159" s="2" t="s">
        <v>48</v>
      </c>
      <c r="D159" s="108">
        <v>41456</v>
      </c>
      <c r="E159" s="109">
        <f t="shared" si="2"/>
        <v>7</v>
      </c>
      <c r="F159" s="109" t="s">
        <v>40</v>
      </c>
      <c r="G159" s="2" t="s">
        <v>45</v>
      </c>
      <c r="H159" s="2" t="s">
        <v>44</v>
      </c>
      <c r="I159" s="2" t="s">
        <v>43</v>
      </c>
      <c r="J159" s="112">
        <v>2825965.9539999999</v>
      </c>
    </row>
    <row r="160" spans="1:10">
      <c r="A160" s="2" t="s">
        <v>37</v>
      </c>
      <c r="B160" s="2" t="s">
        <v>38</v>
      </c>
      <c r="C160" s="2" t="s">
        <v>48</v>
      </c>
      <c r="D160" s="108">
        <v>41487</v>
      </c>
      <c r="E160" s="109">
        <f t="shared" si="2"/>
        <v>8</v>
      </c>
      <c r="F160" s="109" t="s">
        <v>40</v>
      </c>
      <c r="G160" s="2" t="s">
        <v>45</v>
      </c>
      <c r="H160" s="2" t="s">
        <v>44</v>
      </c>
      <c r="I160" s="2" t="s">
        <v>43</v>
      </c>
      <c r="J160" s="112">
        <v>2122276.4180000001</v>
      </c>
    </row>
    <row r="161" spans="1:10">
      <c r="A161" s="2" t="s">
        <v>37</v>
      </c>
      <c r="B161" s="2" t="s">
        <v>38</v>
      </c>
      <c r="C161" s="2" t="s">
        <v>48</v>
      </c>
      <c r="D161" s="108">
        <v>41518</v>
      </c>
      <c r="E161" s="109">
        <f t="shared" si="2"/>
        <v>9</v>
      </c>
      <c r="F161" s="109" t="s">
        <v>40</v>
      </c>
      <c r="G161" s="2" t="s">
        <v>45</v>
      </c>
      <c r="H161" s="2" t="s">
        <v>44</v>
      </c>
      <c r="I161" s="2" t="s">
        <v>43</v>
      </c>
      <c r="J161" s="112">
        <v>3718993.9819999998</v>
      </c>
    </row>
    <row r="162" spans="1:10">
      <c r="A162" s="2" t="s">
        <v>37</v>
      </c>
      <c r="B162" s="2" t="s">
        <v>38</v>
      </c>
      <c r="C162" s="2" t="s">
        <v>48</v>
      </c>
      <c r="D162" s="108">
        <v>41548</v>
      </c>
      <c r="E162" s="109">
        <f t="shared" si="2"/>
        <v>10</v>
      </c>
      <c r="F162" s="109" t="s">
        <v>40</v>
      </c>
      <c r="G162" s="2" t="s">
        <v>45</v>
      </c>
      <c r="H162" s="2" t="s">
        <v>44</v>
      </c>
      <c r="I162" s="2" t="s">
        <v>43</v>
      </c>
      <c r="J162" s="112">
        <v>3403502.7259999998</v>
      </c>
    </row>
    <row r="163" spans="1:10">
      <c r="A163" s="2" t="s">
        <v>37</v>
      </c>
      <c r="B163" s="2" t="s">
        <v>38</v>
      </c>
      <c r="C163" s="2" t="s">
        <v>48</v>
      </c>
      <c r="D163" s="108">
        <v>41579</v>
      </c>
      <c r="E163" s="109">
        <f t="shared" si="2"/>
        <v>11</v>
      </c>
      <c r="F163" s="109" t="s">
        <v>40</v>
      </c>
      <c r="G163" s="2" t="s">
        <v>45</v>
      </c>
      <c r="H163" s="2" t="s">
        <v>44</v>
      </c>
      <c r="I163" s="2" t="s">
        <v>43</v>
      </c>
      <c r="J163" s="112">
        <v>2640383.2100000004</v>
      </c>
    </row>
    <row r="164" spans="1:10">
      <c r="A164" s="2" t="s">
        <v>37</v>
      </c>
      <c r="B164" s="2" t="s">
        <v>38</v>
      </c>
      <c r="C164" s="2" t="s">
        <v>48</v>
      </c>
      <c r="D164" s="108">
        <v>41609</v>
      </c>
      <c r="E164" s="109">
        <f t="shared" si="2"/>
        <v>12</v>
      </c>
      <c r="F164" s="109" t="s">
        <v>40</v>
      </c>
      <c r="G164" s="2" t="s">
        <v>45</v>
      </c>
      <c r="H164" s="2" t="s">
        <v>44</v>
      </c>
      <c r="I164" s="2" t="s">
        <v>43</v>
      </c>
      <c r="J164" s="112">
        <v>3250473.736</v>
      </c>
    </row>
    <row r="165" spans="1:10">
      <c r="A165" s="2" t="s">
        <v>37</v>
      </c>
      <c r="B165" s="2" t="s">
        <v>38</v>
      </c>
      <c r="C165" s="2" t="s">
        <v>48</v>
      </c>
      <c r="D165" s="108">
        <v>41640</v>
      </c>
      <c r="E165" s="109">
        <f t="shared" si="2"/>
        <v>1</v>
      </c>
      <c r="F165" s="109" t="s">
        <v>40</v>
      </c>
      <c r="G165" s="2" t="s">
        <v>45</v>
      </c>
      <c r="H165" s="2" t="s">
        <v>44</v>
      </c>
      <c r="I165" s="2" t="s">
        <v>43</v>
      </c>
      <c r="J165" s="112">
        <v>3442464.3119999999</v>
      </c>
    </row>
    <row r="166" spans="1:10">
      <c r="A166" s="2" t="s">
        <v>37</v>
      </c>
      <c r="B166" s="2" t="s">
        <v>38</v>
      </c>
      <c r="C166" s="2" t="s">
        <v>48</v>
      </c>
      <c r="D166" s="108">
        <v>41671</v>
      </c>
      <c r="E166" s="109">
        <f t="shared" si="2"/>
        <v>2</v>
      </c>
      <c r="F166" s="109" t="s">
        <v>40</v>
      </c>
      <c r="G166" s="2" t="s">
        <v>45</v>
      </c>
      <c r="H166" s="2" t="s">
        <v>44</v>
      </c>
      <c r="I166" s="2" t="s">
        <v>43</v>
      </c>
      <c r="J166" s="112">
        <v>3505965.162</v>
      </c>
    </row>
    <row r="167" spans="1:10">
      <c r="A167" s="2" t="s">
        <v>37</v>
      </c>
      <c r="B167" s="2" t="s">
        <v>38</v>
      </c>
      <c r="C167" s="2" t="s">
        <v>48</v>
      </c>
      <c r="D167" s="108">
        <v>41699</v>
      </c>
      <c r="E167" s="109">
        <f t="shared" si="2"/>
        <v>3</v>
      </c>
      <c r="F167" s="109" t="s">
        <v>40</v>
      </c>
      <c r="G167" s="2" t="s">
        <v>45</v>
      </c>
      <c r="H167" s="2" t="s">
        <v>44</v>
      </c>
      <c r="I167" s="2" t="s">
        <v>43</v>
      </c>
      <c r="J167" s="112">
        <v>3144842.5860000001</v>
      </c>
    </row>
    <row r="168" spans="1:10">
      <c r="A168" s="2" t="s">
        <v>37</v>
      </c>
      <c r="B168" s="2" t="s">
        <v>38</v>
      </c>
      <c r="C168" s="2" t="s">
        <v>48</v>
      </c>
      <c r="D168" s="108">
        <v>41730</v>
      </c>
      <c r="E168" s="109">
        <f t="shared" si="2"/>
        <v>4</v>
      </c>
      <c r="F168" s="109" t="s">
        <v>40</v>
      </c>
      <c r="G168" s="2" t="s">
        <v>45</v>
      </c>
      <c r="H168" s="2" t="s">
        <v>44</v>
      </c>
      <c r="I168" s="2" t="s">
        <v>43</v>
      </c>
      <c r="J168" s="112">
        <v>3335858.1760000004</v>
      </c>
    </row>
    <row r="169" spans="1:10">
      <c r="A169" s="2" t="s">
        <v>37</v>
      </c>
      <c r="B169" s="2" t="s">
        <v>38</v>
      </c>
      <c r="C169" s="2" t="s">
        <v>48</v>
      </c>
      <c r="D169" s="108">
        <v>41760</v>
      </c>
      <c r="E169" s="109">
        <f t="shared" si="2"/>
        <v>5</v>
      </c>
      <c r="F169" s="109" t="s">
        <v>40</v>
      </c>
      <c r="G169" s="2" t="s">
        <v>45</v>
      </c>
      <c r="H169" s="2" t="s">
        <v>44</v>
      </c>
      <c r="I169" s="2" t="s">
        <v>43</v>
      </c>
      <c r="J169" s="112">
        <v>3285918.966</v>
      </c>
    </row>
    <row r="170" spans="1:10">
      <c r="A170" s="2" t="s">
        <v>37</v>
      </c>
      <c r="B170" s="2" t="s">
        <v>38</v>
      </c>
      <c r="C170" s="2" t="s">
        <v>48</v>
      </c>
      <c r="D170" s="108">
        <v>41791</v>
      </c>
      <c r="E170" s="109">
        <f t="shared" si="2"/>
        <v>6</v>
      </c>
      <c r="F170" s="109" t="s">
        <v>40</v>
      </c>
      <c r="G170" s="2" t="s">
        <v>45</v>
      </c>
      <c r="H170" s="2" t="s">
        <v>44</v>
      </c>
      <c r="I170" s="2" t="s">
        <v>43</v>
      </c>
      <c r="J170" s="112">
        <v>3515627.0780000002</v>
      </c>
    </row>
    <row r="171" spans="1:10">
      <c r="A171" s="2" t="s">
        <v>37</v>
      </c>
      <c r="B171" s="2" t="s">
        <v>38</v>
      </c>
      <c r="C171" s="2" t="s">
        <v>48</v>
      </c>
      <c r="D171" s="108">
        <v>41456</v>
      </c>
      <c r="E171" s="109">
        <f t="shared" si="2"/>
        <v>7</v>
      </c>
      <c r="F171" s="109" t="s">
        <v>40</v>
      </c>
      <c r="G171" s="2" t="s">
        <v>46</v>
      </c>
      <c r="H171" s="2" t="s">
        <v>42</v>
      </c>
      <c r="I171" s="2" t="s">
        <v>43</v>
      </c>
      <c r="J171" s="112">
        <v>3037913.400549999</v>
      </c>
    </row>
    <row r="172" spans="1:10">
      <c r="A172" s="2" t="s">
        <v>37</v>
      </c>
      <c r="B172" s="2" t="s">
        <v>38</v>
      </c>
      <c r="C172" s="2" t="s">
        <v>48</v>
      </c>
      <c r="D172" s="108">
        <v>41487</v>
      </c>
      <c r="E172" s="109">
        <f t="shared" si="2"/>
        <v>8</v>
      </c>
      <c r="F172" s="109" t="s">
        <v>40</v>
      </c>
      <c r="G172" s="2" t="s">
        <v>46</v>
      </c>
      <c r="H172" s="2" t="s">
        <v>42</v>
      </c>
      <c r="I172" s="2" t="s">
        <v>43</v>
      </c>
      <c r="J172" s="112">
        <v>3356447.1493499991</v>
      </c>
    </row>
    <row r="173" spans="1:10">
      <c r="A173" s="2" t="s">
        <v>37</v>
      </c>
      <c r="B173" s="2" t="s">
        <v>38</v>
      </c>
      <c r="C173" s="2" t="s">
        <v>48</v>
      </c>
      <c r="D173" s="108">
        <v>41518</v>
      </c>
      <c r="E173" s="109">
        <f t="shared" si="2"/>
        <v>9</v>
      </c>
      <c r="F173" s="109" t="s">
        <v>40</v>
      </c>
      <c r="G173" s="2" t="s">
        <v>46</v>
      </c>
      <c r="H173" s="2" t="s">
        <v>42</v>
      </c>
      <c r="I173" s="2" t="s">
        <v>43</v>
      </c>
      <c r="J173" s="112">
        <v>2922918.5306499992</v>
      </c>
    </row>
    <row r="174" spans="1:10">
      <c r="A174" s="2" t="s">
        <v>37</v>
      </c>
      <c r="B174" s="2" t="s">
        <v>38</v>
      </c>
      <c r="C174" s="2" t="s">
        <v>48</v>
      </c>
      <c r="D174" s="108">
        <v>41548</v>
      </c>
      <c r="E174" s="109">
        <f t="shared" si="2"/>
        <v>10</v>
      </c>
      <c r="F174" s="109" t="s">
        <v>40</v>
      </c>
      <c r="G174" s="2" t="s">
        <v>46</v>
      </c>
      <c r="H174" s="2" t="s">
        <v>42</v>
      </c>
      <c r="I174" s="2" t="s">
        <v>43</v>
      </c>
      <c r="J174" s="112">
        <v>2583765.4304499994</v>
      </c>
    </row>
    <row r="175" spans="1:10">
      <c r="A175" s="2" t="s">
        <v>37</v>
      </c>
      <c r="B175" s="2" t="s">
        <v>38</v>
      </c>
      <c r="C175" s="2" t="s">
        <v>48</v>
      </c>
      <c r="D175" s="108">
        <v>41579</v>
      </c>
      <c r="E175" s="109">
        <f t="shared" si="2"/>
        <v>11</v>
      </c>
      <c r="F175" s="109" t="s">
        <v>40</v>
      </c>
      <c r="G175" s="2" t="s">
        <v>46</v>
      </c>
      <c r="H175" s="2" t="s">
        <v>42</v>
      </c>
      <c r="I175" s="2" t="s">
        <v>43</v>
      </c>
      <c r="J175" s="112">
        <v>2838411.9507499994</v>
      </c>
    </row>
    <row r="176" spans="1:10">
      <c r="A176" s="2" t="s">
        <v>37</v>
      </c>
      <c r="B176" s="2" t="s">
        <v>38</v>
      </c>
      <c r="C176" s="2" t="s">
        <v>48</v>
      </c>
      <c r="D176" s="108">
        <v>41609</v>
      </c>
      <c r="E176" s="109">
        <f t="shared" si="2"/>
        <v>12</v>
      </c>
      <c r="F176" s="109" t="s">
        <v>40</v>
      </c>
      <c r="G176" s="2" t="s">
        <v>46</v>
      </c>
      <c r="H176" s="2" t="s">
        <v>42</v>
      </c>
      <c r="I176" s="2" t="s">
        <v>43</v>
      </c>
      <c r="J176" s="112">
        <v>2419259.2661999995</v>
      </c>
    </row>
    <row r="177" spans="1:10">
      <c r="A177" s="2" t="s">
        <v>37</v>
      </c>
      <c r="B177" s="2" t="s">
        <v>38</v>
      </c>
      <c r="C177" s="2" t="s">
        <v>48</v>
      </c>
      <c r="D177" s="108">
        <v>41640</v>
      </c>
      <c r="E177" s="109">
        <f t="shared" si="2"/>
        <v>1</v>
      </c>
      <c r="F177" s="109" t="s">
        <v>40</v>
      </c>
      <c r="G177" s="2" t="s">
        <v>46</v>
      </c>
      <c r="H177" s="2" t="s">
        <v>42</v>
      </c>
      <c r="I177" s="2" t="s">
        <v>43</v>
      </c>
      <c r="J177" s="112">
        <v>3700649.1353999986</v>
      </c>
    </row>
    <row r="178" spans="1:10">
      <c r="A178" s="2" t="s">
        <v>37</v>
      </c>
      <c r="B178" s="2" t="s">
        <v>38</v>
      </c>
      <c r="C178" s="2" t="s">
        <v>48</v>
      </c>
      <c r="D178" s="108">
        <v>41671</v>
      </c>
      <c r="E178" s="109">
        <f t="shared" si="2"/>
        <v>2</v>
      </c>
      <c r="F178" s="109" t="s">
        <v>40</v>
      </c>
      <c r="G178" s="2" t="s">
        <v>46</v>
      </c>
      <c r="H178" s="2" t="s">
        <v>42</v>
      </c>
      <c r="I178" s="2" t="s">
        <v>43</v>
      </c>
      <c r="J178" s="112">
        <v>3768912.5491499985</v>
      </c>
    </row>
    <row r="179" spans="1:10">
      <c r="A179" s="2" t="s">
        <v>37</v>
      </c>
      <c r="B179" s="2" t="s">
        <v>38</v>
      </c>
      <c r="C179" s="2" t="s">
        <v>48</v>
      </c>
      <c r="D179" s="108">
        <v>41699</v>
      </c>
      <c r="E179" s="109">
        <f t="shared" si="2"/>
        <v>3</v>
      </c>
      <c r="F179" s="109" t="s">
        <v>40</v>
      </c>
      <c r="G179" s="2" t="s">
        <v>46</v>
      </c>
      <c r="H179" s="2" t="s">
        <v>42</v>
      </c>
      <c r="I179" s="2" t="s">
        <v>43</v>
      </c>
      <c r="J179" s="112">
        <v>3380705.7799499989</v>
      </c>
    </row>
    <row r="180" spans="1:10">
      <c r="A180" s="2" t="s">
        <v>37</v>
      </c>
      <c r="B180" s="2" t="s">
        <v>38</v>
      </c>
      <c r="C180" s="2" t="s">
        <v>48</v>
      </c>
      <c r="D180" s="108">
        <v>41730</v>
      </c>
      <c r="E180" s="109">
        <f t="shared" si="2"/>
        <v>4</v>
      </c>
      <c r="F180" s="109" t="s">
        <v>40</v>
      </c>
      <c r="G180" s="2" t="s">
        <v>46</v>
      </c>
      <c r="H180" s="2" t="s">
        <v>42</v>
      </c>
      <c r="I180" s="2" t="s">
        <v>43</v>
      </c>
      <c r="J180" s="112">
        <v>3586047.5391999991</v>
      </c>
    </row>
    <row r="181" spans="1:10">
      <c r="A181" s="2" t="s">
        <v>37</v>
      </c>
      <c r="B181" s="2" t="s">
        <v>38</v>
      </c>
      <c r="C181" s="2" t="s">
        <v>48</v>
      </c>
      <c r="D181" s="108">
        <v>41760</v>
      </c>
      <c r="E181" s="109">
        <f t="shared" si="2"/>
        <v>5</v>
      </c>
      <c r="F181" s="109" t="s">
        <v>40</v>
      </c>
      <c r="G181" s="2" t="s">
        <v>46</v>
      </c>
      <c r="H181" s="2" t="s">
        <v>42</v>
      </c>
      <c r="I181" s="2" t="s">
        <v>43</v>
      </c>
      <c r="J181" s="112">
        <v>3032362.88845</v>
      </c>
    </row>
    <row r="182" spans="1:10">
      <c r="A182" s="2" t="s">
        <v>37</v>
      </c>
      <c r="B182" s="2" t="s">
        <v>38</v>
      </c>
      <c r="C182" s="2" t="s">
        <v>48</v>
      </c>
      <c r="D182" s="108">
        <v>41791</v>
      </c>
      <c r="E182" s="109">
        <f t="shared" si="2"/>
        <v>6</v>
      </c>
      <c r="F182" s="109" t="s">
        <v>40</v>
      </c>
      <c r="G182" s="2" t="s">
        <v>46</v>
      </c>
      <c r="H182" s="2" t="s">
        <v>42</v>
      </c>
      <c r="I182" s="2" t="s">
        <v>43</v>
      </c>
      <c r="J182" s="112">
        <v>3079299.10885</v>
      </c>
    </row>
    <row r="183" spans="1:10">
      <c r="A183" s="2" t="s">
        <v>37</v>
      </c>
      <c r="B183" s="2" t="s">
        <v>49</v>
      </c>
      <c r="C183" s="2" t="s">
        <v>39</v>
      </c>
      <c r="D183" s="108">
        <v>41456</v>
      </c>
      <c r="E183" s="109">
        <f t="shared" si="2"/>
        <v>7</v>
      </c>
      <c r="F183" s="109" t="s">
        <v>50</v>
      </c>
      <c r="G183" s="2" t="s">
        <v>51</v>
      </c>
      <c r="H183" s="2" t="s">
        <v>52</v>
      </c>
      <c r="I183" s="2" t="s">
        <v>43</v>
      </c>
      <c r="J183" s="112">
        <v>593751.84077137313</v>
      </c>
    </row>
    <row r="184" spans="1:10">
      <c r="A184" s="2" t="s">
        <v>37</v>
      </c>
      <c r="B184" s="2" t="s">
        <v>49</v>
      </c>
      <c r="C184" s="2" t="s">
        <v>39</v>
      </c>
      <c r="D184" s="108">
        <v>41487</v>
      </c>
      <c r="E184" s="109">
        <f t="shared" si="2"/>
        <v>8</v>
      </c>
      <c r="F184" s="109" t="s">
        <v>50</v>
      </c>
      <c r="G184" s="2" t="s">
        <v>51</v>
      </c>
      <c r="H184" s="2" t="s">
        <v>52</v>
      </c>
      <c r="I184" s="2" t="s">
        <v>43</v>
      </c>
      <c r="J184" s="112">
        <v>820393.03401412489</v>
      </c>
    </row>
    <row r="185" spans="1:10">
      <c r="A185" s="2" t="s">
        <v>37</v>
      </c>
      <c r="B185" s="2" t="s">
        <v>49</v>
      </c>
      <c r="C185" s="2" t="s">
        <v>39</v>
      </c>
      <c r="D185" s="108">
        <v>41518</v>
      </c>
      <c r="E185" s="109">
        <f t="shared" si="2"/>
        <v>9</v>
      </c>
      <c r="F185" s="109" t="s">
        <v>50</v>
      </c>
      <c r="G185" s="2" t="s">
        <v>51</v>
      </c>
      <c r="H185" s="2" t="s">
        <v>52</v>
      </c>
      <c r="I185" s="2" t="s">
        <v>43</v>
      </c>
      <c r="J185" s="112">
        <v>642291.58212862327</v>
      </c>
    </row>
    <row r="186" spans="1:10">
      <c r="A186" s="2" t="s">
        <v>37</v>
      </c>
      <c r="B186" s="2" t="s">
        <v>49</v>
      </c>
      <c r="C186" s="2" t="s">
        <v>39</v>
      </c>
      <c r="D186" s="108">
        <v>41548</v>
      </c>
      <c r="E186" s="109">
        <f t="shared" si="2"/>
        <v>10</v>
      </c>
      <c r="F186" s="109" t="s">
        <v>50</v>
      </c>
      <c r="G186" s="2" t="s">
        <v>51</v>
      </c>
      <c r="H186" s="2" t="s">
        <v>52</v>
      </c>
      <c r="I186" s="2" t="s">
        <v>43</v>
      </c>
      <c r="J186" s="112">
        <v>609639.97288837493</v>
      </c>
    </row>
    <row r="187" spans="1:10">
      <c r="A187" s="2" t="s">
        <v>37</v>
      </c>
      <c r="B187" s="2" t="s">
        <v>49</v>
      </c>
      <c r="C187" s="2" t="s">
        <v>39</v>
      </c>
      <c r="D187" s="108">
        <v>41579</v>
      </c>
      <c r="E187" s="109">
        <f t="shared" si="2"/>
        <v>11</v>
      </c>
      <c r="F187" s="109" t="s">
        <v>50</v>
      </c>
      <c r="G187" s="2" t="s">
        <v>51</v>
      </c>
      <c r="H187" s="2" t="s">
        <v>52</v>
      </c>
      <c r="I187" s="2" t="s">
        <v>43</v>
      </c>
      <c r="J187" s="112">
        <v>626073.16897124995</v>
      </c>
    </row>
    <row r="188" spans="1:10">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c r="A189" s="2" t="s">
        <v>37</v>
      </c>
      <c r="B189" s="2" t="s">
        <v>49</v>
      </c>
      <c r="C189" s="2" t="s">
        <v>39</v>
      </c>
      <c r="D189" s="108">
        <v>41640</v>
      </c>
      <c r="E189" s="109">
        <f t="shared" si="3"/>
        <v>1</v>
      </c>
      <c r="F189" s="109" t="s">
        <v>50</v>
      </c>
      <c r="G189" s="2" t="s">
        <v>51</v>
      </c>
      <c r="H189" s="2" t="s">
        <v>52</v>
      </c>
      <c r="I189" s="2" t="s">
        <v>43</v>
      </c>
      <c r="J189" s="112">
        <v>1146143.9846999997</v>
      </c>
    </row>
    <row r="190" spans="1:10">
      <c r="A190" s="2" t="s">
        <v>37</v>
      </c>
      <c r="B190" s="2" t="s">
        <v>49</v>
      </c>
      <c r="C190" s="2" t="s">
        <v>39</v>
      </c>
      <c r="D190" s="108">
        <v>41671</v>
      </c>
      <c r="E190" s="109">
        <f t="shared" si="3"/>
        <v>2</v>
      </c>
      <c r="F190" s="109" t="s">
        <v>50</v>
      </c>
      <c r="G190" s="2" t="s">
        <v>51</v>
      </c>
      <c r="H190" s="2" t="s">
        <v>52</v>
      </c>
      <c r="I190" s="2" t="s">
        <v>43</v>
      </c>
      <c r="J190" s="112">
        <v>964931.83751249989</v>
      </c>
    </row>
    <row r="191" spans="1:10">
      <c r="A191" s="2" t="s">
        <v>37</v>
      </c>
      <c r="B191" s="2" t="s">
        <v>49</v>
      </c>
      <c r="C191" s="2" t="s">
        <v>39</v>
      </c>
      <c r="D191" s="108">
        <v>41699</v>
      </c>
      <c r="E191" s="109">
        <f t="shared" si="3"/>
        <v>3</v>
      </c>
      <c r="F191" s="109" t="s">
        <v>50</v>
      </c>
      <c r="G191" s="2" t="s">
        <v>51</v>
      </c>
      <c r="H191" s="2" t="s">
        <v>52</v>
      </c>
      <c r="I191" s="2" t="s">
        <v>43</v>
      </c>
      <c r="J191" s="112">
        <v>962733.95790000004</v>
      </c>
    </row>
    <row r="192" spans="1:10">
      <c r="A192" s="2" t="s">
        <v>37</v>
      </c>
      <c r="B192" s="2" t="s">
        <v>49</v>
      </c>
      <c r="C192" s="2" t="s">
        <v>39</v>
      </c>
      <c r="D192" s="108">
        <v>41730</v>
      </c>
      <c r="E192" s="109">
        <f t="shared" si="3"/>
        <v>4</v>
      </c>
      <c r="F192" s="109" t="s">
        <v>50</v>
      </c>
      <c r="G192" s="2" t="s">
        <v>51</v>
      </c>
      <c r="H192" s="2" t="s">
        <v>52</v>
      </c>
      <c r="I192" s="2" t="s">
        <v>43</v>
      </c>
      <c r="J192" s="112">
        <v>964825.21760624985</v>
      </c>
    </row>
    <row r="193" spans="1:12">
      <c r="A193" s="2" t="s">
        <v>37</v>
      </c>
      <c r="B193" s="2" t="s">
        <v>49</v>
      </c>
      <c r="C193" s="2" t="s">
        <v>39</v>
      </c>
      <c r="D193" s="108">
        <v>41760</v>
      </c>
      <c r="E193" s="109">
        <f t="shared" si="3"/>
        <v>5</v>
      </c>
      <c r="F193" s="109" t="s">
        <v>50</v>
      </c>
      <c r="G193" s="2" t="s">
        <v>51</v>
      </c>
      <c r="H193" s="2" t="s">
        <v>52</v>
      </c>
      <c r="I193" s="2" t="s">
        <v>43</v>
      </c>
      <c r="J193" s="112">
        <v>1024534.78359375</v>
      </c>
    </row>
    <row r="194" spans="1:12">
      <c r="A194" s="2" t="s">
        <v>37</v>
      </c>
      <c r="B194" s="2" t="s">
        <v>49</v>
      </c>
      <c r="C194" s="2" t="s">
        <v>39</v>
      </c>
      <c r="D194" s="108">
        <v>41791</v>
      </c>
      <c r="E194" s="109">
        <f t="shared" si="3"/>
        <v>6</v>
      </c>
      <c r="F194" s="109" t="s">
        <v>50</v>
      </c>
      <c r="G194" s="2" t="s">
        <v>51</v>
      </c>
      <c r="H194" s="2" t="s">
        <v>52</v>
      </c>
      <c r="I194" s="2" t="s">
        <v>43</v>
      </c>
      <c r="J194" s="112">
        <v>1168045.22566875</v>
      </c>
    </row>
    <row r="195" spans="1:12">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c r="A201" s="2" t="s">
        <v>37</v>
      </c>
      <c r="B201" s="2" t="s">
        <v>49</v>
      </c>
      <c r="C201" s="2" t="s">
        <v>39</v>
      </c>
      <c r="D201" s="108">
        <v>41640</v>
      </c>
      <c r="E201" s="109">
        <f t="shared" si="5"/>
        <v>1</v>
      </c>
      <c r="F201" s="109" t="s">
        <v>50</v>
      </c>
      <c r="G201" s="2" t="s">
        <v>53</v>
      </c>
      <c r="H201" s="2" t="s">
        <v>54</v>
      </c>
      <c r="I201" s="2" t="s">
        <v>43</v>
      </c>
      <c r="J201" s="112">
        <v>534332.85999999987</v>
      </c>
    </row>
    <row r="202" spans="1:12">
      <c r="A202" s="2" t="s">
        <v>37</v>
      </c>
      <c r="B202" s="2" t="s">
        <v>49</v>
      </c>
      <c r="C202" s="2" t="s">
        <v>39</v>
      </c>
      <c r="D202" s="108">
        <v>41671</v>
      </c>
      <c r="E202" s="109">
        <f t="shared" si="5"/>
        <v>2</v>
      </c>
      <c r="F202" s="109" t="s">
        <v>50</v>
      </c>
      <c r="G202" s="2" t="s">
        <v>53</v>
      </c>
      <c r="H202" s="2" t="s">
        <v>54</v>
      </c>
      <c r="I202" s="2" t="s">
        <v>43</v>
      </c>
      <c r="J202" s="112">
        <v>449851.67249999999</v>
      </c>
    </row>
    <row r="203" spans="1:12">
      <c r="A203" s="2" t="s">
        <v>37</v>
      </c>
      <c r="B203" s="2" t="s">
        <v>49</v>
      </c>
      <c r="C203" s="2" t="s">
        <v>39</v>
      </c>
      <c r="D203" s="108">
        <v>41699</v>
      </c>
      <c r="E203" s="109">
        <f t="shared" si="5"/>
        <v>3</v>
      </c>
      <c r="F203" s="109" t="s">
        <v>50</v>
      </c>
      <c r="G203" s="2" t="s">
        <v>53</v>
      </c>
      <c r="H203" s="2" t="s">
        <v>54</v>
      </c>
      <c r="I203" s="2" t="s">
        <v>43</v>
      </c>
      <c r="J203" s="112">
        <v>448827.02</v>
      </c>
    </row>
    <row r="204" spans="1:12">
      <c r="A204" s="2" t="s">
        <v>37</v>
      </c>
      <c r="B204" s="2" t="s">
        <v>49</v>
      </c>
      <c r="C204" s="2" t="s">
        <v>39</v>
      </c>
      <c r="D204" s="108">
        <v>41730</v>
      </c>
      <c r="E204" s="109">
        <f t="shared" si="5"/>
        <v>4</v>
      </c>
      <c r="F204" s="109" t="s">
        <v>50</v>
      </c>
      <c r="G204" s="2" t="s">
        <v>53</v>
      </c>
      <c r="H204" s="2" t="s">
        <v>54</v>
      </c>
      <c r="I204" s="2" t="s">
        <v>43</v>
      </c>
      <c r="J204" s="112">
        <v>449801.96625</v>
      </c>
    </row>
    <row r="205" spans="1:12">
      <c r="A205" s="2" t="s">
        <v>37</v>
      </c>
      <c r="B205" s="2" t="s">
        <v>49</v>
      </c>
      <c r="C205" s="2" t="s">
        <v>39</v>
      </c>
      <c r="D205" s="108">
        <v>41760</v>
      </c>
      <c r="E205" s="109">
        <f t="shared" si="5"/>
        <v>5</v>
      </c>
      <c r="F205" s="109" t="s">
        <v>50</v>
      </c>
      <c r="G205" s="2" t="s">
        <v>53</v>
      </c>
      <c r="H205" s="2" t="s">
        <v>54</v>
      </c>
      <c r="I205" s="2" t="s">
        <v>43</v>
      </c>
      <c r="J205" s="112">
        <v>477638.59375</v>
      </c>
    </row>
    <row r="206" spans="1:12">
      <c r="A206" s="2" t="s">
        <v>37</v>
      </c>
      <c r="B206" s="2" t="s">
        <v>49</v>
      </c>
      <c r="C206" s="2" t="s">
        <v>39</v>
      </c>
      <c r="D206" s="108">
        <v>41791</v>
      </c>
      <c r="E206" s="109">
        <f t="shared" si="5"/>
        <v>6</v>
      </c>
      <c r="F206" s="109" t="s">
        <v>50</v>
      </c>
      <c r="G206" s="2" t="s">
        <v>53</v>
      </c>
      <c r="H206" s="2" t="s">
        <v>54</v>
      </c>
      <c r="I206" s="2" t="s">
        <v>43</v>
      </c>
      <c r="J206" s="112">
        <v>544543.22875000001</v>
      </c>
    </row>
    <row r="207" spans="1:12">
      <c r="A207" s="2" t="s">
        <v>37</v>
      </c>
      <c r="B207" s="2" t="s">
        <v>49</v>
      </c>
      <c r="C207" s="2" t="s">
        <v>39</v>
      </c>
      <c r="D207" s="108">
        <v>41456</v>
      </c>
      <c r="E207" s="109">
        <f t="shared" si="5"/>
        <v>7</v>
      </c>
      <c r="F207" s="109" t="s">
        <v>50</v>
      </c>
      <c r="G207" s="2" t="s">
        <v>53</v>
      </c>
      <c r="H207" s="2" t="s">
        <v>55</v>
      </c>
      <c r="I207" s="2" t="s">
        <v>43</v>
      </c>
      <c r="J207" s="112">
        <v>415211.07746249868</v>
      </c>
    </row>
    <row r="208" spans="1:12">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c r="A209" s="2" t="s">
        <v>37</v>
      </c>
      <c r="B209" s="2" t="s">
        <v>49</v>
      </c>
      <c r="C209" s="2" t="s">
        <v>39</v>
      </c>
      <c r="D209" s="108">
        <v>41518</v>
      </c>
      <c r="E209" s="109">
        <f t="shared" si="6"/>
        <v>9</v>
      </c>
      <c r="F209" s="109" t="s">
        <v>50</v>
      </c>
      <c r="G209" s="2" t="s">
        <v>53</v>
      </c>
      <c r="H209" s="2" t="s">
        <v>55</v>
      </c>
      <c r="I209" s="2" t="s">
        <v>43</v>
      </c>
      <c r="J209" s="112">
        <v>449154.95253749873</v>
      </c>
    </row>
    <row r="210" spans="1:10">
      <c r="A210" s="2" t="s">
        <v>37</v>
      </c>
      <c r="B210" s="2" t="s">
        <v>49</v>
      </c>
      <c r="C210" s="2" t="s">
        <v>39</v>
      </c>
      <c r="D210" s="108">
        <v>41548</v>
      </c>
      <c r="E210" s="109">
        <f t="shared" si="6"/>
        <v>10</v>
      </c>
      <c r="F210" s="109" t="s">
        <v>50</v>
      </c>
      <c r="G210" s="2" t="s">
        <v>53</v>
      </c>
      <c r="H210" s="2" t="s">
        <v>55</v>
      </c>
      <c r="I210" s="2" t="s">
        <v>43</v>
      </c>
      <c r="J210" s="112">
        <v>426321.65936249989</v>
      </c>
    </row>
    <row r="211" spans="1:10">
      <c r="A211" s="2" t="s">
        <v>37</v>
      </c>
      <c r="B211" s="2" t="s">
        <v>49</v>
      </c>
      <c r="C211" s="2" t="s">
        <v>39</v>
      </c>
      <c r="D211" s="108">
        <v>41579</v>
      </c>
      <c r="E211" s="109">
        <f t="shared" si="6"/>
        <v>11</v>
      </c>
      <c r="F211" s="109" t="s">
        <v>50</v>
      </c>
      <c r="G211" s="2" t="s">
        <v>53</v>
      </c>
      <c r="H211" s="2" t="s">
        <v>55</v>
      </c>
      <c r="I211" s="2" t="s">
        <v>43</v>
      </c>
      <c r="J211" s="112">
        <v>437813.40487499995</v>
      </c>
    </row>
    <row r="212" spans="1:10">
      <c r="A212" s="2" t="s">
        <v>37</v>
      </c>
      <c r="B212" s="2" t="s">
        <v>49</v>
      </c>
      <c r="C212" s="2" t="s">
        <v>39</v>
      </c>
      <c r="D212" s="108">
        <v>41609</v>
      </c>
      <c r="E212" s="109">
        <f t="shared" si="6"/>
        <v>12</v>
      </c>
      <c r="F212" s="109" t="s">
        <v>50</v>
      </c>
      <c r="G212" s="2" t="s">
        <v>53</v>
      </c>
      <c r="H212" s="2" t="s">
        <v>55</v>
      </c>
      <c r="I212" s="2" t="s">
        <v>43</v>
      </c>
      <c r="J212" s="112">
        <v>421086.27824999997</v>
      </c>
    </row>
    <row r="213" spans="1:10">
      <c r="A213" s="2" t="s">
        <v>37</v>
      </c>
      <c r="B213" s="2" t="s">
        <v>49</v>
      </c>
      <c r="C213" s="2" t="s">
        <v>39</v>
      </c>
      <c r="D213" s="108">
        <v>41640</v>
      </c>
      <c r="E213" s="109">
        <f t="shared" si="6"/>
        <v>1</v>
      </c>
      <c r="F213" s="109" t="s">
        <v>50</v>
      </c>
      <c r="G213" s="2" t="s">
        <v>53</v>
      </c>
      <c r="H213" s="2" t="s">
        <v>55</v>
      </c>
      <c r="I213" s="2" t="s">
        <v>43</v>
      </c>
      <c r="J213" s="112">
        <v>801499.2899999998</v>
      </c>
    </row>
    <row r="214" spans="1:10">
      <c r="A214" s="2" t="s">
        <v>37</v>
      </c>
      <c r="B214" s="2" t="s">
        <v>49</v>
      </c>
      <c r="C214" s="2" t="s">
        <v>39</v>
      </c>
      <c r="D214" s="108">
        <v>41671</v>
      </c>
      <c r="E214" s="109">
        <f t="shared" si="6"/>
        <v>2</v>
      </c>
      <c r="F214" s="109" t="s">
        <v>50</v>
      </c>
      <c r="G214" s="2" t="s">
        <v>53</v>
      </c>
      <c r="H214" s="2" t="s">
        <v>55</v>
      </c>
      <c r="I214" s="2" t="s">
        <v>43</v>
      </c>
      <c r="J214" s="112">
        <v>674777.50874999992</v>
      </c>
    </row>
    <row r="215" spans="1:10">
      <c r="A215" s="2" t="s">
        <v>37</v>
      </c>
      <c r="B215" s="2" t="s">
        <v>49</v>
      </c>
      <c r="C215" s="2" t="s">
        <v>39</v>
      </c>
      <c r="D215" s="108">
        <v>41699</v>
      </c>
      <c r="E215" s="109">
        <f t="shared" si="6"/>
        <v>3</v>
      </c>
      <c r="F215" s="109" t="s">
        <v>50</v>
      </c>
      <c r="G215" s="2" t="s">
        <v>53</v>
      </c>
      <c r="H215" s="2" t="s">
        <v>55</v>
      </c>
      <c r="I215" s="2" t="s">
        <v>43</v>
      </c>
      <c r="J215" s="112">
        <v>673240.53</v>
      </c>
    </row>
    <row r="216" spans="1:10">
      <c r="A216" s="2" t="s">
        <v>37</v>
      </c>
      <c r="B216" s="2" t="s">
        <v>49</v>
      </c>
      <c r="C216" s="2" t="s">
        <v>39</v>
      </c>
      <c r="D216" s="108">
        <v>41730</v>
      </c>
      <c r="E216" s="109">
        <f t="shared" si="6"/>
        <v>4</v>
      </c>
      <c r="F216" s="109" t="s">
        <v>50</v>
      </c>
      <c r="G216" s="2" t="s">
        <v>53</v>
      </c>
      <c r="H216" s="2" t="s">
        <v>55</v>
      </c>
      <c r="I216" s="2" t="s">
        <v>43</v>
      </c>
      <c r="J216" s="112">
        <v>674702.94937499997</v>
      </c>
    </row>
    <row r="217" spans="1:10">
      <c r="A217" s="2" t="s">
        <v>37</v>
      </c>
      <c r="B217" s="2" t="s">
        <v>49</v>
      </c>
      <c r="C217" s="2" t="s">
        <v>39</v>
      </c>
      <c r="D217" s="108">
        <v>41760</v>
      </c>
      <c r="E217" s="109">
        <f t="shared" si="6"/>
        <v>5</v>
      </c>
      <c r="F217" s="109" t="s">
        <v>50</v>
      </c>
      <c r="G217" s="2" t="s">
        <v>53</v>
      </c>
      <c r="H217" s="2" t="s">
        <v>55</v>
      </c>
      <c r="I217" s="2" t="s">
        <v>43</v>
      </c>
      <c r="J217" s="112">
        <v>716457.890625</v>
      </c>
    </row>
    <row r="218" spans="1:10">
      <c r="A218" s="2" t="s">
        <v>37</v>
      </c>
      <c r="B218" s="2" t="s">
        <v>49</v>
      </c>
      <c r="C218" s="2" t="s">
        <v>39</v>
      </c>
      <c r="D218" s="108">
        <v>41791</v>
      </c>
      <c r="E218" s="109">
        <f t="shared" si="6"/>
        <v>6</v>
      </c>
      <c r="F218" s="109" t="s">
        <v>50</v>
      </c>
      <c r="G218" s="2" t="s">
        <v>53</v>
      </c>
      <c r="H218" s="2" t="s">
        <v>55</v>
      </c>
      <c r="I218" s="2" t="s">
        <v>43</v>
      </c>
      <c r="J218" s="112">
        <v>816814.8431249999</v>
      </c>
    </row>
    <row r="219" spans="1:10">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c r="A220" s="2" t="s">
        <v>37</v>
      </c>
      <c r="B220" s="2" t="s">
        <v>49</v>
      </c>
      <c r="C220" s="2" t="s">
        <v>39</v>
      </c>
      <c r="D220" s="108">
        <v>41487</v>
      </c>
      <c r="E220" s="109">
        <f t="shared" si="7"/>
        <v>8</v>
      </c>
      <c r="F220" s="109" t="s">
        <v>50</v>
      </c>
      <c r="G220" s="2" t="s">
        <v>56</v>
      </c>
      <c r="H220" s="2" t="s">
        <v>57</v>
      </c>
      <c r="I220" s="2" t="s">
        <v>43</v>
      </c>
      <c r="J220" s="112">
        <v>498366.89217499993</v>
      </c>
    </row>
    <row r="221" spans="1:10">
      <c r="A221" s="2" t="s">
        <v>37</v>
      </c>
      <c r="B221" s="2" t="s">
        <v>49</v>
      </c>
      <c r="C221" s="2" t="s">
        <v>39</v>
      </c>
      <c r="D221" s="108">
        <v>41518</v>
      </c>
      <c r="E221" s="109">
        <f t="shared" si="7"/>
        <v>9</v>
      </c>
      <c r="F221" s="109" t="s">
        <v>50</v>
      </c>
      <c r="G221" s="2" t="s">
        <v>56</v>
      </c>
      <c r="H221" s="2" t="s">
        <v>57</v>
      </c>
      <c r="I221" s="2" t="s">
        <v>43</v>
      </c>
      <c r="J221" s="112">
        <v>390175.00927499885</v>
      </c>
    </row>
    <row r="222" spans="1:10">
      <c r="A222" s="2" t="s">
        <v>37</v>
      </c>
      <c r="B222" s="2" t="s">
        <v>49</v>
      </c>
      <c r="C222" s="2" t="s">
        <v>39</v>
      </c>
      <c r="D222" s="108">
        <v>41548</v>
      </c>
      <c r="E222" s="109">
        <f t="shared" si="7"/>
        <v>10</v>
      </c>
      <c r="F222" s="109" t="s">
        <v>50</v>
      </c>
      <c r="G222" s="2" t="s">
        <v>56</v>
      </c>
      <c r="H222" s="2" t="s">
        <v>57</v>
      </c>
      <c r="I222" s="2" t="s">
        <v>43</v>
      </c>
      <c r="J222" s="112">
        <v>370340.02732499992</v>
      </c>
    </row>
    <row r="223" spans="1:10">
      <c r="A223" s="2" t="s">
        <v>37</v>
      </c>
      <c r="B223" s="2" t="s">
        <v>49</v>
      </c>
      <c r="C223" s="2" t="s">
        <v>39</v>
      </c>
      <c r="D223" s="108">
        <v>41579</v>
      </c>
      <c r="E223" s="109">
        <f t="shared" si="7"/>
        <v>11</v>
      </c>
      <c r="F223" s="109" t="s">
        <v>50</v>
      </c>
      <c r="G223" s="2" t="s">
        <v>56</v>
      </c>
      <c r="H223" s="2" t="s">
        <v>57</v>
      </c>
      <c r="I223" s="2" t="s">
        <v>43</v>
      </c>
      <c r="J223" s="112">
        <v>380322.75574999995</v>
      </c>
    </row>
    <row r="224" spans="1:10">
      <c r="A224" s="2" t="s">
        <v>37</v>
      </c>
      <c r="B224" s="2" t="s">
        <v>49</v>
      </c>
      <c r="C224" s="2" t="s">
        <v>39</v>
      </c>
      <c r="D224" s="108">
        <v>41609</v>
      </c>
      <c r="E224" s="109">
        <f t="shared" si="7"/>
        <v>12</v>
      </c>
      <c r="F224" s="109" t="s">
        <v>50</v>
      </c>
      <c r="G224" s="2" t="s">
        <v>56</v>
      </c>
      <c r="H224" s="2" t="s">
        <v>57</v>
      </c>
      <c r="I224" s="2" t="s">
        <v>43</v>
      </c>
      <c r="J224" s="112">
        <v>365792.12049999996</v>
      </c>
    </row>
    <row r="225" spans="1:10">
      <c r="A225" s="2" t="s">
        <v>37</v>
      </c>
      <c r="B225" s="2" t="s">
        <v>49</v>
      </c>
      <c r="C225" s="2" t="s">
        <v>39</v>
      </c>
      <c r="D225" s="108">
        <v>41640</v>
      </c>
      <c r="E225" s="109">
        <f t="shared" si="7"/>
        <v>1</v>
      </c>
      <c r="F225" s="109" t="s">
        <v>50</v>
      </c>
      <c r="G225" s="2" t="s">
        <v>56</v>
      </c>
      <c r="H225" s="2" t="s">
        <v>57</v>
      </c>
      <c r="I225" s="2" t="s">
        <v>43</v>
      </c>
      <c r="J225" s="112">
        <v>459526.25959999987</v>
      </c>
    </row>
    <row r="226" spans="1:10">
      <c r="A226" s="2" t="s">
        <v>37</v>
      </c>
      <c r="B226" s="2" t="s">
        <v>49</v>
      </c>
      <c r="C226" s="2" t="s">
        <v>39</v>
      </c>
      <c r="D226" s="108">
        <v>41671</v>
      </c>
      <c r="E226" s="109">
        <f t="shared" si="7"/>
        <v>2</v>
      </c>
      <c r="F226" s="109" t="s">
        <v>50</v>
      </c>
      <c r="G226" s="2" t="s">
        <v>56</v>
      </c>
      <c r="H226" s="2" t="s">
        <v>57</v>
      </c>
      <c r="I226" s="2" t="s">
        <v>43</v>
      </c>
      <c r="J226" s="112">
        <v>386872.43834999995</v>
      </c>
    </row>
    <row r="227" spans="1:10">
      <c r="A227" s="2" t="s">
        <v>37</v>
      </c>
      <c r="B227" s="2" t="s">
        <v>49</v>
      </c>
      <c r="C227" s="2" t="s">
        <v>39</v>
      </c>
      <c r="D227" s="108">
        <v>41699</v>
      </c>
      <c r="E227" s="109">
        <f t="shared" si="7"/>
        <v>3</v>
      </c>
      <c r="F227" s="109" t="s">
        <v>50</v>
      </c>
      <c r="G227" s="2" t="s">
        <v>56</v>
      </c>
      <c r="H227" s="2" t="s">
        <v>57</v>
      </c>
      <c r="I227" s="2" t="s">
        <v>43</v>
      </c>
      <c r="J227" s="112">
        <v>385991.23719999997</v>
      </c>
    </row>
    <row r="228" spans="1:10">
      <c r="A228" s="2" t="s">
        <v>37</v>
      </c>
      <c r="B228" s="2" t="s">
        <v>49</v>
      </c>
      <c r="C228" s="2" t="s">
        <v>39</v>
      </c>
      <c r="D228" s="108">
        <v>41730</v>
      </c>
      <c r="E228" s="109">
        <f t="shared" si="7"/>
        <v>4</v>
      </c>
      <c r="F228" s="109" t="s">
        <v>50</v>
      </c>
      <c r="G228" s="2" t="s">
        <v>56</v>
      </c>
      <c r="H228" s="2" t="s">
        <v>57</v>
      </c>
      <c r="I228" s="2" t="s">
        <v>43</v>
      </c>
      <c r="J228" s="112">
        <v>386829.69097499992</v>
      </c>
    </row>
    <row r="229" spans="1:10">
      <c r="A229" s="2" t="s">
        <v>37</v>
      </c>
      <c r="B229" s="2" t="s">
        <v>49</v>
      </c>
      <c r="C229" s="2" t="s">
        <v>39</v>
      </c>
      <c r="D229" s="108">
        <v>41760</v>
      </c>
      <c r="E229" s="109">
        <f t="shared" si="7"/>
        <v>5</v>
      </c>
      <c r="F229" s="109" t="s">
        <v>50</v>
      </c>
      <c r="G229" s="2" t="s">
        <v>56</v>
      </c>
      <c r="H229" s="2" t="s">
        <v>57</v>
      </c>
      <c r="I229" s="2" t="s">
        <v>43</v>
      </c>
      <c r="J229" s="112">
        <v>410769.19062499999</v>
      </c>
    </row>
    <row r="230" spans="1:10">
      <c r="A230" s="2" t="s">
        <v>37</v>
      </c>
      <c r="B230" s="2" t="s">
        <v>49</v>
      </c>
      <c r="C230" s="2" t="s">
        <v>39</v>
      </c>
      <c r="D230" s="108">
        <v>41791</v>
      </c>
      <c r="E230" s="109">
        <f t="shared" si="7"/>
        <v>6</v>
      </c>
      <c r="F230" s="109" t="s">
        <v>50</v>
      </c>
      <c r="G230" s="2" t="s">
        <v>56</v>
      </c>
      <c r="H230" s="2" t="s">
        <v>57</v>
      </c>
      <c r="I230" s="2" t="s">
        <v>43</v>
      </c>
      <c r="J230" s="112">
        <v>468307.17672499991</v>
      </c>
    </row>
    <row r="231" spans="1:10">
      <c r="A231" s="2" t="s">
        <v>37</v>
      </c>
      <c r="B231" s="2" t="s">
        <v>49</v>
      </c>
      <c r="C231" s="2" t="s">
        <v>39</v>
      </c>
      <c r="D231" s="108">
        <v>41456</v>
      </c>
      <c r="E231" s="109">
        <f t="shared" si="7"/>
        <v>7</v>
      </c>
      <c r="F231" s="109" t="s">
        <v>50</v>
      </c>
      <c r="G231" s="2" t="s">
        <v>56</v>
      </c>
      <c r="H231" s="2" t="s">
        <v>58</v>
      </c>
      <c r="I231" s="2" t="s">
        <v>43</v>
      </c>
      <c r="J231" s="112">
        <v>226478.76952499934</v>
      </c>
    </row>
    <row r="232" spans="1:10">
      <c r="A232" s="2" t="s">
        <v>37</v>
      </c>
      <c r="B232" s="2" t="s">
        <v>49</v>
      </c>
      <c r="C232" s="2" t="s">
        <v>39</v>
      </c>
      <c r="D232" s="108">
        <v>41487</v>
      </c>
      <c r="E232" s="109">
        <f t="shared" si="7"/>
        <v>8</v>
      </c>
      <c r="F232" s="109" t="s">
        <v>50</v>
      </c>
      <c r="G232" s="2" t="s">
        <v>56</v>
      </c>
      <c r="H232" s="2" t="s">
        <v>58</v>
      </c>
      <c r="I232" s="2" t="s">
        <v>43</v>
      </c>
      <c r="J232" s="112">
        <v>312928.04857500002</v>
      </c>
    </row>
    <row r="233" spans="1:10">
      <c r="A233" s="2" t="s">
        <v>37</v>
      </c>
      <c r="B233" s="2" t="s">
        <v>49</v>
      </c>
      <c r="C233" s="2" t="s">
        <v>39</v>
      </c>
      <c r="D233" s="108">
        <v>41518</v>
      </c>
      <c r="E233" s="109">
        <f t="shared" si="7"/>
        <v>9</v>
      </c>
      <c r="F233" s="109" t="s">
        <v>50</v>
      </c>
      <c r="G233" s="2" t="s">
        <v>56</v>
      </c>
      <c r="H233" s="2" t="s">
        <v>58</v>
      </c>
      <c r="I233" s="2" t="s">
        <v>43</v>
      </c>
      <c r="J233" s="112">
        <v>244993.61047499935</v>
      </c>
    </row>
    <row r="234" spans="1:10">
      <c r="A234" s="2" t="s">
        <v>37</v>
      </c>
      <c r="B234" s="2" t="s">
        <v>49</v>
      </c>
      <c r="C234" s="2" t="s">
        <v>39</v>
      </c>
      <c r="D234" s="108">
        <v>41548</v>
      </c>
      <c r="E234" s="109">
        <f t="shared" si="7"/>
        <v>10</v>
      </c>
      <c r="F234" s="109" t="s">
        <v>50</v>
      </c>
      <c r="G234" s="2" t="s">
        <v>56</v>
      </c>
      <c r="H234" s="2" t="s">
        <v>58</v>
      </c>
      <c r="I234" s="2" t="s">
        <v>43</v>
      </c>
      <c r="J234" s="112">
        <v>232539.08692499998</v>
      </c>
    </row>
    <row r="235" spans="1:10">
      <c r="A235" s="2" t="s">
        <v>37</v>
      </c>
      <c r="B235" s="2" t="s">
        <v>49</v>
      </c>
      <c r="C235" s="2" t="s">
        <v>39</v>
      </c>
      <c r="D235" s="108">
        <v>41579</v>
      </c>
      <c r="E235" s="109">
        <f t="shared" si="7"/>
        <v>11</v>
      </c>
      <c r="F235" s="109" t="s">
        <v>50</v>
      </c>
      <c r="G235" s="2" t="s">
        <v>56</v>
      </c>
      <c r="H235" s="2" t="s">
        <v>58</v>
      </c>
      <c r="I235" s="2" t="s">
        <v>43</v>
      </c>
      <c r="J235" s="112">
        <v>238807.31175000002</v>
      </c>
    </row>
    <row r="236" spans="1:10">
      <c r="A236" s="2" t="s">
        <v>37</v>
      </c>
      <c r="B236" s="2" t="s">
        <v>49</v>
      </c>
      <c r="C236" s="2" t="s">
        <v>39</v>
      </c>
      <c r="D236" s="108">
        <v>41609</v>
      </c>
      <c r="E236" s="109">
        <f t="shared" si="7"/>
        <v>12</v>
      </c>
      <c r="F236" s="109" t="s">
        <v>50</v>
      </c>
      <c r="G236" s="2" t="s">
        <v>56</v>
      </c>
      <c r="H236" s="2" t="s">
        <v>58</v>
      </c>
      <c r="I236" s="2" t="s">
        <v>43</v>
      </c>
      <c r="J236" s="112">
        <v>229683.42450000002</v>
      </c>
    </row>
    <row r="237" spans="1:10">
      <c r="A237" s="2" t="s">
        <v>37</v>
      </c>
      <c r="B237" s="2" t="s">
        <v>49</v>
      </c>
      <c r="C237" s="2" t="s">
        <v>39</v>
      </c>
      <c r="D237" s="108">
        <v>41640</v>
      </c>
      <c r="E237" s="109">
        <f t="shared" si="7"/>
        <v>1</v>
      </c>
      <c r="F237" s="109" t="s">
        <v>50</v>
      </c>
      <c r="G237" s="2" t="s">
        <v>56</v>
      </c>
      <c r="H237" s="2" t="s">
        <v>58</v>
      </c>
      <c r="I237" s="2" t="s">
        <v>43</v>
      </c>
      <c r="J237" s="112">
        <v>288539.74439999997</v>
      </c>
    </row>
    <row r="238" spans="1:10">
      <c r="A238" s="2" t="s">
        <v>37</v>
      </c>
      <c r="B238" s="2" t="s">
        <v>49</v>
      </c>
      <c r="C238" s="2" t="s">
        <v>39</v>
      </c>
      <c r="D238" s="108">
        <v>41671</v>
      </c>
      <c r="E238" s="109">
        <f t="shared" si="7"/>
        <v>2</v>
      </c>
      <c r="F238" s="109" t="s">
        <v>50</v>
      </c>
      <c r="G238" s="2" t="s">
        <v>56</v>
      </c>
      <c r="H238" s="2" t="s">
        <v>58</v>
      </c>
      <c r="I238" s="2" t="s">
        <v>43</v>
      </c>
      <c r="J238" s="112">
        <v>242919.90315</v>
      </c>
    </row>
    <row r="239" spans="1:10">
      <c r="A239" s="2" t="s">
        <v>37</v>
      </c>
      <c r="B239" s="2" t="s">
        <v>49</v>
      </c>
      <c r="C239" s="2" t="s">
        <v>39</v>
      </c>
      <c r="D239" s="108">
        <v>41699</v>
      </c>
      <c r="E239" s="109">
        <f t="shared" si="7"/>
        <v>3</v>
      </c>
      <c r="F239" s="109" t="s">
        <v>50</v>
      </c>
      <c r="G239" s="2" t="s">
        <v>56</v>
      </c>
      <c r="H239" s="2" t="s">
        <v>58</v>
      </c>
      <c r="I239" s="2" t="s">
        <v>43</v>
      </c>
      <c r="J239" s="112">
        <v>242366.59080000003</v>
      </c>
    </row>
    <row r="240" spans="1:10">
      <c r="A240" s="2" t="s">
        <v>37</v>
      </c>
      <c r="B240" s="2" t="s">
        <v>49</v>
      </c>
      <c r="C240" s="2" t="s">
        <v>39</v>
      </c>
      <c r="D240" s="108">
        <v>41730</v>
      </c>
      <c r="E240" s="109">
        <f t="shared" si="7"/>
        <v>4</v>
      </c>
      <c r="F240" s="109" t="s">
        <v>50</v>
      </c>
      <c r="G240" s="2" t="s">
        <v>56</v>
      </c>
      <c r="H240" s="2" t="s">
        <v>58</v>
      </c>
      <c r="I240" s="2" t="s">
        <v>43</v>
      </c>
      <c r="J240" s="112">
        <v>242893.06177500001</v>
      </c>
    </row>
    <row r="241" spans="1:10">
      <c r="A241" s="2" t="s">
        <v>37</v>
      </c>
      <c r="B241" s="2" t="s">
        <v>49</v>
      </c>
      <c r="C241" s="2" t="s">
        <v>39</v>
      </c>
      <c r="D241" s="108">
        <v>41760</v>
      </c>
      <c r="E241" s="109">
        <f t="shared" si="7"/>
        <v>5</v>
      </c>
      <c r="F241" s="109" t="s">
        <v>50</v>
      </c>
      <c r="G241" s="2" t="s">
        <v>56</v>
      </c>
      <c r="H241" s="2" t="s">
        <v>58</v>
      </c>
      <c r="I241" s="2" t="s">
        <v>43</v>
      </c>
      <c r="J241" s="112">
        <v>257924.84062500004</v>
      </c>
    </row>
    <row r="242" spans="1:10">
      <c r="A242" s="2" t="s">
        <v>37</v>
      </c>
      <c r="B242" s="2" t="s">
        <v>49</v>
      </c>
      <c r="C242" s="2" t="s">
        <v>39</v>
      </c>
      <c r="D242" s="108">
        <v>41791</v>
      </c>
      <c r="E242" s="109">
        <f t="shared" si="7"/>
        <v>6</v>
      </c>
      <c r="F242" s="109" t="s">
        <v>50</v>
      </c>
      <c r="G242" s="2" t="s">
        <v>56</v>
      </c>
      <c r="H242" s="2" t="s">
        <v>58</v>
      </c>
      <c r="I242" s="2" t="s">
        <v>43</v>
      </c>
      <c r="J242" s="112">
        <v>294053.34352500003</v>
      </c>
    </row>
    <row r="243" spans="1:10">
      <c r="A243" s="2" t="s">
        <v>37</v>
      </c>
      <c r="B243" s="2" t="s">
        <v>49</v>
      </c>
      <c r="C243" s="2" t="s">
        <v>39</v>
      </c>
      <c r="D243" s="108">
        <v>41456</v>
      </c>
      <c r="E243" s="109">
        <f t="shared" si="7"/>
        <v>7</v>
      </c>
      <c r="F243" s="109" t="s">
        <v>50</v>
      </c>
      <c r="G243" s="2" t="s">
        <v>56</v>
      </c>
      <c r="H243" s="2" t="s">
        <v>59</v>
      </c>
      <c r="I243" s="2" t="s">
        <v>43</v>
      </c>
      <c r="J243" s="112">
        <v>255837.1285374992</v>
      </c>
    </row>
    <row r="244" spans="1:10">
      <c r="A244" s="2" t="s">
        <v>37</v>
      </c>
      <c r="B244" s="2" t="s">
        <v>49</v>
      </c>
      <c r="C244" s="2" t="s">
        <v>39</v>
      </c>
      <c r="D244" s="108">
        <v>41487</v>
      </c>
      <c r="E244" s="109">
        <f t="shared" si="7"/>
        <v>8</v>
      </c>
      <c r="F244" s="109" t="s">
        <v>50</v>
      </c>
      <c r="G244" s="2" t="s">
        <v>56</v>
      </c>
      <c r="H244" s="2" t="s">
        <v>59</v>
      </c>
      <c r="I244" s="2" t="s">
        <v>43</v>
      </c>
      <c r="J244" s="112">
        <v>353492.79561249999</v>
      </c>
    </row>
    <row r="245" spans="1:10">
      <c r="A245" s="2" t="s">
        <v>37</v>
      </c>
      <c r="B245" s="2" t="s">
        <v>49</v>
      </c>
      <c r="C245" s="2" t="s">
        <v>39</v>
      </c>
      <c r="D245" s="108">
        <v>41518</v>
      </c>
      <c r="E245" s="109">
        <f t="shared" si="7"/>
        <v>9</v>
      </c>
      <c r="F245" s="109" t="s">
        <v>50</v>
      </c>
      <c r="G245" s="2" t="s">
        <v>56</v>
      </c>
      <c r="H245" s="2" t="s">
        <v>59</v>
      </c>
      <c r="I245" s="2" t="s">
        <v>43</v>
      </c>
      <c r="J245" s="112">
        <v>276752.04146249924</v>
      </c>
    </row>
    <row r="246" spans="1:10">
      <c r="A246" s="2" t="s">
        <v>37</v>
      </c>
      <c r="B246" s="2" t="s">
        <v>49</v>
      </c>
      <c r="C246" s="2" t="s">
        <v>39</v>
      </c>
      <c r="D246" s="108">
        <v>41548</v>
      </c>
      <c r="E246" s="109">
        <f t="shared" si="7"/>
        <v>10</v>
      </c>
      <c r="F246" s="109" t="s">
        <v>50</v>
      </c>
      <c r="G246" s="2" t="s">
        <v>56</v>
      </c>
      <c r="H246" s="2" t="s">
        <v>59</v>
      </c>
      <c r="I246" s="2" t="s">
        <v>43</v>
      </c>
      <c r="J246" s="112">
        <v>262683.04263749992</v>
      </c>
    </row>
    <row r="247" spans="1:10">
      <c r="A247" s="2" t="s">
        <v>37</v>
      </c>
      <c r="B247" s="2" t="s">
        <v>49</v>
      </c>
      <c r="C247" s="2" t="s">
        <v>39</v>
      </c>
      <c r="D247" s="108">
        <v>41579</v>
      </c>
      <c r="E247" s="109">
        <f t="shared" si="7"/>
        <v>11</v>
      </c>
      <c r="F247" s="109" t="s">
        <v>50</v>
      </c>
      <c r="G247" s="2" t="s">
        <v>56</v>
      </c>
      <c r="H247" s="2" t="s">
        <v>59</v>
      </c>
      <c r="I247" s="2" t="s">
        <v>43</v>
      </c>
      <c r="J247" s="112">
        <v>269763.81512500002</v>
      </c>
    </row>
    <row r="248" spans="1:10">
      <c r="A248" s="2" t="s">
        <v>37</v>
      </c>
      <c r="B248" s="2" t="s">
        <v>49</v>
      </c>
      <c r="C248" s="2" t="s">
        <v>39</v>
      </c>
      <c r="D248" s="108">
        <v>41609</v>
      </c>
      <c r="E248" s="109">
        <f t="shared" si="7"/>
        <v>12</v>
      </c>
      <c r="F248" s="109" t="s">
        <v>50</v>
      </c>
      <c r="G248" s="2" t="s">
        <v>56</v>
      </c>
      <c r="H248" s="2" t="s">
        <v>59</v>
      </c>
      <c r="I248" s="2" t="s">
        <v>43</v>
      </c>
      <c r="J248" s="112">
        <v>259457.20175000001</v>
      </c>
    </row>
    <row r="249" spans="1:10">
      <c r="A249" s="2" t="s">
        <v>37</v>
      </c>
      <c r="B249" s="2" t="s">
        <v>49</v>
      </c>
      <c r="C249" s="2" t="s">
        <v>39</v>
      </c>
      <c r="D249" s="108">
        <v>41640</v>
      </c>
      <c r="E249" s="109">
        <f t="shared" si="7"/>
        <v>1</v>
      </c>
      <c r="F249" s="109" t="s">
        <v>50</v>
      </c>
      <c r="G249" s="2" t="s">
        <v>56</v>
      </c>
      <c r="H249" s="2" t="s">
        <v>59</v>
      </c>
      <c r="I249" s="2" t="s">
        <v>43</v>
      </c>
      <c r="J249" s="112">
        <v>325943.04459999991</v>
      </c>
    </row>
    <row r="250" spans="1:10">
      <c r="A250" s="2" t="s">
        <v>37</v>
      </c>
      <c r="B250" s="2" t="s">
        <v>49</v>
      </c>
      <c r="C250" s="2" t="s">
        <v>39</v>
      </c>
      <c r="D250" s="108">
        <v>41671</v>
      </c>
      <c r="E250" s="109">
        <f t="shared" si="7"/>
        <v>2</v>
      </c>
      <c r="F250" s="109" t="s">
        <v>50</v>
      </c>
      <c r="G250" s="2" t="s">
        <v>56</v>
      </c>
      <c r="H250" s="2" t="s">
        <v>59</v>
      </c>
      <c r="I250" s="2" t="s">
        <v>43</v>
      </c>
      <c r="J250" s="112">
        <v>274409.52022499999</v>
      </c>
    </row>
    <row r="251" spans="1:10">
      <c r="A251" s="2" t="s">
        <v>37</v>
      </c>
      <c r="B251" s="2" t="s">
        <v>49</v>
      </c>
      <c r="C251" s="2" t="s">
        <v>39</v>
      </c>
      <c r="D251" s="108">
        <v>41699</v>
      </c>
      <c r="E251" s="109">
        <f t="shared" si="7"/>
        <v>3</v>
      </c>
      <c r="F251" s="109" t="s">
        <v>50</v>
      </c>
      <c r="G251" s="2" t="s">
        <v>56</v>
      </c>
      <c r="H251" s="2" t="s">
        <v>59</v>
      </c>
      <c r="I251" s="2" t="s">
        <v>43</v>
      </c>
      <c r="J251" s="112">
        <v>273784.48220000003</v>
      </c>
    </row>
    <row r="252" spans="1:10">
      <c r="A252" s="2" t="s">
        <v>37</v>
      </c>
      <c r="B252" s="2" t="s">
        <v>49</v>
      </c>
      <c r="C252" s="2" t="s">
        <v>39</v>
      </c>
      <c r="D252" s="108">
        <v>41730</v>
      </c>
      <c r="E252" s="109">
        <f t="shared" si="7"/>
        <v>4</v>
      </c>
      <c r="F252" s="109" t="s">
        <v>50</v>
      </c>
      <c r="G252" s="2" t="s">
        <v>56</v>
      </c>
      <c r="H252" s="2" t="s">
        <v>59</v>
      </c>
      <c r="I252" s="2" t="s">
        <v>43</v>
      </c>
      <c r="J252" s="112">
        <v>274379.19941249996</v>
      </c>
    </row>
    <row r="253" spans="1:10">
      <c r="A253" s="2" t="s">
        <v>37</v>
      </c>
      <c r="B253" s="2" t="s">
        <v>49</v>
      </c>
      <c r="C253" s="2" t="s">
        <v>39</v>
      </c>
      <c r="D253" s="108">
        <v>41760</v>
      </c>
      <c r="E253" s="109">
        <f t="shared" si="7"/>
        <v>5</v>
      </c>
      <c r="F253" s="109" t="s">
        <v>50</v>
      </c>
      <c r="G253" s="2" t="s">
        <v>56</v>
      </c>
      <c r="H253" s="2" t="s">
        <v>59</v>
      </c>
      <c r="I253" s="2" t="s">
        <v>43</v>
      </c>
      <c r="J253" s="112">
        <v>291359.54218749999</v>
      </c>
    </row>
    <row r="254" spans="1:10">
      <c r="A254" s="2" t="s">
        <v>37</v>
      </c>
      <c r="B254" s="2" t="s">
        <v>49</v>
      </c>
      <c r="C254" s="2" t="s">
        <v>39</v>
      </c>
      <c r="D254" s="108">
        <v>41791</v>
      </c>
      <c r="E254" s="109">
        <f t="shared" si="7"/>
        <v>6</v>
      </c>
      <c r="F254" s="109" t="s">
        <v>50</v>
      </c>
      <c r="G254" s="2" t="s">
        <v>56</v>
      </c>
      <c r="H254" s="2" t="s">
        <v>59</v>
      </c>
      <c r="I254" s="2" t="s">
        <v>43</v>
      </c>
      <c r="J254" s="112">
        <v>332171.36953749997</v>
      </c>
    </row>
    <row r="255" spans="1:10">
      <c r="A255" s="2" t="s">
        <v>37</v>
      </c>
      <c r="B255" s="2" t="s">
        <v>49</v>
      </c>
      <c r="C255" s="2" t="s">
        <v>39</v>
      </c>
      <c r="D255" s="108">
        <v>41456</v>
      </c>
      <c r="E255" s="109">
        <f t="shared" si="7"/>
        <v>7</v>
      </c>
      <c r="F255" s="109" t="s">
        <v>50</v>
      </c>
      <c r="G255" s="2" t="s">
        <v>56</v>
      </c>
      <c r="H255" s="2" t="s">
        <v>60</v>
      </c>
      <c r="I255" s="2" t="s">
        <v>43</v>
      </c>
      <c r="J255" s="112">
        <v>176150.15407499947</v>
      </c>
    </row>
    <row r="256" spans="1:10">
      <c r="A256" s="2" t="s">
        <v>37</v>
      </c>
      <c r="B256" s="2" t="s">
        <v>49</v>
      </c>
      <c r="C256" s="2" t="s">
        <v>39</v>
      </c>
      <c r="D256" s="108">
        <v>41487</v>
      </c>
      <c r="E256" s="109">
        <f t="shared" si="7"/>
        <v>8</v>
      </c>
      <c r="F256" s="109" t="s">
        <v>50</v>
      </c>
      <c r="G256" s="2" t="s">
        <v>56</v>
      </c>
      <c r="H256" s="2" t="s">
        <v>60</v>
      </c>
      <c r="I256" s="2" t="s">
        <v>43</v>
      </c>
      <c r="J256" s="112">
        <v>243388.48222500001</v>
      </c>
    </row>
    <row r="257" spans="1:10">
      <c r="A257" s="2" t="s">
        <v>37</v>
      </c>
      <c r="B257" s="2" t="s">
        <v>49</v>
      </c>
      <c r="C257" s="2" t="s">
        <v>39</v>
      </c>
      <c r="D257" s="108">
        <v>41518</v>
      </c>
      <c r="E257" s="109">
        <f t="shared" si="7"/>
        <v>9</v>
      </c>
      <c r="F257" s="109" t="s">
        <v>50</v>
      </c>
      <c r="G257" s="2" t="s">
        <v>56</v>
      </c>
      <c r="H257" s="2" t="s">
        <v>60</v>
      </c>
      <c r="I257" s="2" t="s">
        <v>43</v>
      </c>
      <c r="J257" s="112">
        <v>190550.58592499947</v>
      </c>
    </row>
    <row r="258" spans="1:10">
      <c r="A258" s="2" t="s">
        <v>37</v>
      </c>
      <c r="B258" s="2" t="s">
        <v>49</v>
      </c>
      <c r="C258" s="2" t="s">
        <v>39</v>
      </c>
      <c r="D258" s="108">
        <v>41548</v>
      </c>
      <c r="E258" s="109">
        <f t="shared" si="7"/>
        <v>10</v>
      </c>
      <c r="F258" s="109" t="s">
        <v>50</v>
      </c>
      <c r="G258" s="2" t="s">
        <v>56</v>
      </c>
      <c r="H258" s="2" t="s">
        <v>60</v>
      </c>
      <c r="I258" s="2" t="s">
        <v>43</v>
      </c>
      <c r="J258" s="112">
        <v>180863.73427499997</v>
      </c>
    </row>
    <row r="259" spans="1:10">
      <c r="A259" s="2" t="s">
        <v>37</v>
      </c>
      <c r="B259" s="2" t="s">
        <v>49</v>
      </c>
      <c r="C259" s="2" t="s">
        <v>39</v>
      </c>
      <c r="D259" s="108">
        <v>41579</v>
      </c>
      <c r="E259" s="109">
        <f t="shared" si="7"/>
        <v>11</v>
      </c>
      <c r="F259" s="109" t="s">
        <v>50</v>
      </c>
      <c r="G259" s="2" t="s">
        <v>56</v>
      </c>
      <c r="H259" s="2" t="s">
        <v>60</v>
      </c>
      <c r="I259" s="2" t="s">
        <v>43</v>
      </c>
      <c r="J259" s="112">
        <v>185739.02025</v>
      </c>
    </row>
    <row r="260" spans="1:10">
      <c r="A260" s="2" t="s">
        <v>37</v>
      </c>
      <c r="B260" s="2" t="s">
        <v>49</v>
      </c>
      <c r="C260" s="2" t="s">
        <v>39</v>
      </c>
      <c r="D260" s="108">
        <v>41609</v>
      </c>
      <c r="E260" s="109">
        <f t="shared" si="7"/>
        <v>12</v>
      </c>
      <c r="F260" s="109" t="s">
        <v>50</v>
      </c>
      <c r="G260" s="2" t="s">
        <v>56</v>
      </c>
      <c r="H260" s="2" t="s">
        <v>60</v>
      </c>
      <c r="I260" s="2" t="s">
        <v>43</v>
      </c>
      <c r="J260" s="112">
        <v>178642.66350000002</v>
      </c>
    </row>
    <row r="261" spans="1:10">
      <c r="A261" s="2" t="s">
        <v>37</v>
      </c>
      <c r="B261" s="2" t="s">
        <v>49</v>
      </c>
      <c r="C261" s="2" t="s">
        <v>39</v>
      </c>
      <c r="D261" s="108">
        <v>41640</v>
      </c>
      <c r="E261" s="109">
        <f t="shared" si="7"/>
        <v>1</v>
      </c>
      <c r="F261" s="109" t="s">
        <v>50</v>
      </c>
      <c r="G261" s="2" t="s">
        <v>56</v>
      </c>
      <c r="H261" s="2" t="s">
        <v>60</v>
      </c>
      <c r="I261" s="2" t="s">
        <v>43</v>
      </c>
      <c r="J261" s="112">
        <v>224419.80119999996</v>
      </c>
    </row>
    <row r="262" spans="1:10">
      <c r="A262" s="2" t="s">
        <v>37</v>
      </c>
      <c r="B262" s="2" t="s">
        <v>49</v>
      </c>
      <c r="C262" s="2" t="s">
        <v>39</v>
      </c>
      <c r="D262" s="108">
        <v>41671</v>
      </c>
      <c r="E262" s="109">
        <f t="shared" si="7"/>
        <v>2</v>
      </c>
      <c r="F262" s="109" t="s">
        <v>50</v>
      </c>
      <c r="G262" s="2" t="s">
        <v>56</v>
      </c>
      <c r="H262" s="2" t="s">
        <v>60</v>
      </c>
      <c r="I262" s="2" t="s">
        <v>43</v>
      </c>
      <c r="J262" s="112">
        <v>188937.70244999998</v>
      </c>
    </row>
    <row r="263" spans="1:10">
      <c r="A263" s="2" t="s">
        <v>37</v>
      </c>
      <c r="B263" s="2" t="s">
        <v>49</v>
      </c>
      <c r="C263" s="2" t="s">
        <v>39</v>
      </c>
      <c r="D263" s="108">
        <v>41699</v>
      </c>
      <c r="E263" s="109">
        <f t="shared" si="7"/>
        <v>3</v>
      </c>
      <c r="F263" s="109" t="s">
        <v>50</v>
      </c>
      <c r="G263" s="2" t="s">
        <v>56</v>
      </c>
      <c r="H263" s="2" t="s">
        <v>60</v>
      </c>
      <c r="I263" s="2" t="s">
        <v>43</v>
      </c>
      <c r="J263" s="112">
        <v>188507.34840000002</v>
      </c>
    </row>
    <row r="264" spans="1:10">
      <c r="A264" s="2" t="s">
        <v>37</v>
      </c>
      <c r="B264" s="2" t="s">
        <v>49</v>
      </c>
      <c r="C264" s="2" t="s">
        <v>39</v>
      </c>
      <c r="D264" s="108">
        <v>41730</v>
      </c>
      <c r="E264" s="109">
        <f t="shared" si="7"/>
        <v>4</v>
      </c>
      <c r="F264" s="109" t="s">
        <v>50</v>
      </c>
      <c r="G264" s="2" t="s">
        <v>56</v>
      </c>
      <c r="H264" s="2" t="s">
        <v>60</v>
      </c>
      <c r="I264" s="2" t="s">
        <v>43</v>
      </c>
      <c r="J264" s="112">
        <v>188916.82582500001</v>
      </c>
    </row>
    <row r="265" spans="1:10">
      <c r="A265" s="2" t="s">
        <v>37</v>
      </c>
      <c r="B265" s="2" t="s">
        <v>49</v>
      </c>
      <c r="C265" s="2" t="s">
        <v>39</v>
      </c>
      <c r="D265" s="108">
        <v>41760</v>
      </c>
      <c r="E265" s="109">
        <f t="shared" si="7"/>
        <v>5</v>
      </c>
      <c r="F265" s="109" t="s">
        <v>50</v>
      </c>
      <c r="G265" s="2" t="s">
        <v>56</v>
      </c>
      <c r="H265" s="2" t="s">
        <v>60</v>
      </c>
      <c r="I265" s="2" t="s">
        <v>43</v>
      </c>
      <c r="J265" s="112">
        <v>200608.20937500001</v>
      </c>
    </row>
    <row r="266" spans="1:10">
      <c r="A266" s="2" t="s">
        <v>37</v>
      </c>
      <c r="B266" s="2" t="s">
        <v>49</v>
      </c>
      <c r="C266" s="2" t="s">
        <v>39</v>
      </c>
      <c r="D266" s="108">
        <v>41791</v>
      </c>
      <c r="E266" s="109">
        <f t="shared" si="7"/>
        <v>6</v>
      </c>
      <c r="F266" s="109" t="s">
        <v>50</v>
      </c>
      <c r="G266" s="2" t="s">
        <v>56</v>
      </c>
      <c r="H266" s="2" t="s">
        <v>60</v>
      </c>
      <c r="I266" s="2" t="s">
        <v>43</v>
      </c>
      <c r="J266" s="112">
        <v>228708.15607500001</v>
      </c>
    </row>
    <row r="267" spans="1:10">
      <c r="A267" s="2" t="s">
        <v>37</v>
      </c>
      <c r="B267" s="2" t="s">
        <v>49</v>
      </c>
      <c r="C267" s="2" t="s">
        <v>39</v>
      </c>
      <c r="D267" s="108">
        <v>41456</v>
      </c>
      <c r="E267" s="109">
        <f t="shared" si="7"/>
        <v>7</v>
      </c>
      <c r="F267" s="109" t="s">
        <v>50</v>
      </c>
      <c r="G267" s="2" t="s">
        <v>61</v>
      </c>
      <c r="H267" s="2" t="s">
        <v>62</v>
      </c>
      <c r="I267" s="2" t="s">
        <v>43</v>
      </c>
      <c r="J267" s="112">
        <v>1153364.1040624965</v>
      </c>
    </row>
    <row r="268" spans="1:10">
      <c r="A268" s="2" t="s">
        <v>37</v>
      </c>
      <c r="B268" s="2" t="s">
        <v>49</v>
      </c>
      <c r="C268" s="2" t="s">
        <v>39</v>
      </c>
      <c r="D268" s="108">
        <v>41487</v>
      </c>
      <c r="E268" s="109">
        <f t="shared" si="7"/>
        <v>8</v>
      </c>
      <c r="F268" s="109" t="s">
        <v>50</v>
      </c>
      <c r="G268" s="2" t="s">
        <v>61</v>
      </c>
      <c r="H268" s="2" t="s">
        <v>62</v>
      </c>
      <c r="I268" s="2" t="s">
        <v>43</v>
      </c>
      <c r="J268" s="112">
        <v>1593615.0621875001</v>
      </c>
    </row>
    <row r="269" spans="1:10">
      <c r="A269" s="2" t="s">
        <v>37</v>
      </c>
      <c r="B269" s="2" t="s">
        <v>49</v>
      </c>
      <c r="C269" s="2" t="s">
        <v>39</v>
      </c>
      <c r="D269" s="108">
        <v>41518</v>
      </c>
      <c r="E269" s="109">
        <f t="shared" si="7"/>
        <v>9</v>
      </c>
      <c r="F269" s="109" t="s">
        <v>50</v>
      </c>
      <c r="G269" s="2" t="s">
        <v>61</v>
      </c>
      <c r="H269" s="2" t="s">
        <v>62</v>
      </c>
      <c r="I269" s="2" t="s">
        <v>43</v>
      </c>
      <c r="J269" s="112">
        <v>1247652.6459374966</v>
      </c>
    </row>
    <row r="270" spans="1:10">
      <c r="A270" s="2" t="s">
        <v>37</v>
      </c>
      <c r="B270" s="2" t="s">
        <v>49</v>
      </c>
      <c r="C270" s="2" t="s">
        <v>39</v>
      </c>
      <c r="D270" s="108">
        <v>41548</v>
      </c>
      <c r="E270" s="109">
        <f t="shared" si="7"/>
        <v>10</v>
      </c>
      <c r="F270" s="109" t="s">
        <v>50</v>
      </c>
      <c r="G270" s="2" t="s">
        <v>61</v>
      </c>
      <c r="H270" s="2" t="s">
        <v>62</v>
      </c>
      <c r="I270" s="2" t="s">
        <v>43</v>
      </c>
      <c r="J270" s="112">
        <v>1184226.8315625</v>
      </c>
    </row>
    <row r="271" spans="1:10">
      <c r="A271" s="2" t="s">
        <v>37</v>
      </c>
      <c r="B271" s="2" t="s">
        <v>49</v>
      </c>
      <c r="C271" s="2" t="s">
        <v>39</v>
      </c>
      <c r="D271" s="108">
        <v>41579</v>
      </c>
      <c r="E271" s="109">
        <f t="shared" si="7"/>
        <v>11</v>
      </c>
      <c r="F271" s="109" t="s">
        <v>50</v>
      </c>
      <c r="G271" s="2" t="s">
        <v>61</v>
      </c>
      <c r="H271" s="2" t="s">
        <v>62</v>
      </c>
      <c r="I271" s="2" t="s">
        <v>43</v>
      </c>
      <c r="J271" s="112">
        <v>1216148.346875</v>
      </c>
    </row>
    <row r="272" spans="1:10">
      <c r="A272" s="2" t="s">
        <v>37</v>
      </c>
      <c r="B272" s="2" t="s">
        <v>49</v>
      </c>
      <c r="C272" s="2" t="s">
        <v>39</v>
      </c>
      <c r="D272" s="108">
        <v>41609</v>
      </c>
      <c r="E272" s="109">
        <f t="shared" si="7"/>
        <v>12</v>
      </c>
      <c r="F272" s="109" t="s">
        <v>50</v>
      </c>
      <c r="G272" s="2" t="s">
        <v>61</v>
      </c>
      <c r="H272" s="2" t="s">
        <v>62</v>
      </c>
      <c r="I272" s="2" t="s">
        <v>43</v>
      </c>
      <c r="J272" s="112">
        <v>1169684.1062500002</v>
      </c>
    </row>
    <row r="273" spans="1:10">
      <c r="A273" s="2" t="s">
        <v>37</v>
      </c>
      <c r="B273" s="2" t="s">
        <v>49</v>
      </c>
      <c r="C273" s="2" t="s">
        <v>39</v>
      </c>
      <c r="D273" s="108">
        <v>41640</v>
      </c>
      <c r="E273" s="109">
        <f t="shared" si="7"/>
        <v>1</v>
      </c>
      <c r="F273" s="109" t="s">
        <v>50</v>
      </c>
      <c r="G273" s="2" t="s">
        <v>61</v>
      </c>
      <c r="H273" s="2" t="s">
        <v>62</v>
      </c>
      <c r="I273" s="2" t="s">
        <v>43</v>
      </c>
      <c r="J273" s="112">
        <v>1469415.3649999998</v>
      </c>
    </row>
    <row r="274" spans="1:10">
      <c r="A274" s="2" t="s">
        <v>37</v>
      </c>
      <c r="B274" s="2" t="s">
        <v>49</v>
      </c>
      <c r="C274" s="2" t="s">
        <v>39</v>
      </c>
      <c r="D274" s="108">
        <v>41671</v>
      </c>
      <c r="E274" s="109">
        <f t="shared" si="7"/>
        <v>2</v>
      </c>
      <c r="F274" s="109" t="s">
        <v>50</v>
      </c>
      <c r="G274" s="2" t="s">
        <v>61</v>
      </c>
      <c r="H274" s="2" t="s">
        <v>62</v>
      </c>
      <c r="I274" s="2" t="s">
        <v>43</v>
      </c>
      <c r="J274" s="112">
        <v>1237092.099375</v>
      </c>
    </row>
    <row r="275" spans="1:10">
      <c r="A275" s="2" t="s">
        <v>37</v>
      </c>
      <c r="B275" s="2" t="s">
        <v>49</v>
      </c>
      <c r="C275" s="2" t="s">
        <v>39</v>
      </c>
      <c r="D275" s="108">
        <v>41699</v>
      </c>
      <c r="E275" s="109">
        <f t="shared" si="7"/>
        <v>3</v>
      </c>
      <c r="F275" s="109" t="s">
        <v>50</v>
      </c>
      <c r="G275" s="2" t="s">
        <v>61</v>
      </c>
      <c r="H275" s="2" t="s">
        <v>62</v>
      </c>
      <c r="I275" s="2" t="s">
        <v>43</v>
      </c>
      <c r="J275" s="112">
        <v>1234274.3050000002</v>
      </c>
    </row>
    <row r="276" spans="1:10">
      <c r="A276" s="2" t="s">
        <v>37</v>
      </c>
      <c r="B276" s="2" t="s">
        <v>49</v>
      </c>
      <c r="C276" s="2" t="s">
        <v>39</v>
      </c>
      <c r="D276" s="108">
        <v>41730</v>
      </c>
      <c r="E276" s="109">
        <f t="shared" si="7"/>
        <v>4</v>
      </c>
      <c r="F276" s="109" t="s">
        <v>50</v>
      </c>
      <c r="G276" s="2" t="s">
        <v>61</v>
      </c>
      <c r="H276" s="2" t="s">
        <v>62</v>
      </c>
      <c r="I276" s="2" t="s">
        <v>43</v>
      </c>
      <c r="J276" s="112">
        <v>1236955.4071875</v>
      </c>
    </row>
    <row r="277" spans="1:10">
      <c r="A277" s="2" t="s">
        <v>37</v>
      </c>
      <c r="B277" s="2" t="s">
        <v>49</v>
      </c>
      <c r="C277" s="2" t="s">
        <v>39</v>
      </c>
      <c r="D277" s="108">
        <v>41760</v>
      </c>
      <c r="E277" s="109">
        <f t="shared" si="7"/>
        <v>5</v>
      </c>
      <c r="F277" s="109" t="s">
        <v>50</v>
      </c>
      <c r="G277" s="2" t="s">
        <v>61</v>
      </c>
      <c r="H277" s="2" t="s">
        <v>62</v>
      </c>
      <c r="I277" s="2" t="s">
        <v>43</v>
      </c>
      <c r="J277" s="112">
        <v>1313506.1328125</v>
      </c>
    </row>
    <row r="278" spans="1:10">
      <c r="A278" s="2" t="s">
        <v>37</v>
      </c>
      <c r="B278" s="2" t="s">
        <v>49</v>
      </c>
      <c r="C278" s="2" t="s">
        <v>39</v>
      </c>
      <c r="D278" s="108">
        <v>41791</v>
      </c>
      <c r="E278" s="109">
        <f t="shared" si="7"/>
        <v>6</v>
      </c>
      <c r="F278" s="109" t="s">
        <v>50</v>
      </c>
      <c r="G278" s="2" t="s">
        <v>61</v>
      </c>
      <c r="H278" s="2" t="s">
        <v>62</v>
      </c>
      <c r="I278" s="2" t="s">
        <v>43</v>
      </c>
      <c r="J278" s="112">
        <v>1497493.8790625001</v>
      </c>
    </row>
    <row r="279" spans="1:10">
      <c r="A279" s="2" t="s">
        <v>37</v>
      </c>
      <c r="B279" s="2" t="s">
        <v>49</v>
      </c>
      <c r="C279" s="2" t="s">
        <v>47</v>
      </c>
      <c r="D279" s="108">
        <v>41456</v>
      </c>
      <c r="E279" s="109">
        <f t="shared" si="7"/>
        <v>7</v>
      </c>
      <c r="F279" s="109" t="s">
        <v>50</v>
      </c>
      <c r="G279" s="2" t="s">
        <v>51</v>
      </c>
      <c r="H279" s="2" t="s">
        <v>52</v>
      </c>
      <c r="I279" s="2" t="s">
        <v>43</v>
      </c>
      <c r="J279" s="112">
        <v>2533034.5131168002</v>
      </c>
    </row>
    <row r="280" spans="1:10">
      <c r="A280" s="2" t="s">
        <v>37</v>
      </c>
      <c r="B280" s="2" t="s">
        <v>49</v>
      </c>
      <c r="C280" s="2" t="s">
        <v>47</v>
      </c>
      <c r="D280" s="108">
        <v>41487</v>
      </c>
      <c r="E280" s="109">
        <f t="shared" si="7"/>
        <v>8</v>
      </c>
      <c r="F280" s="109" t="s">
        <v>50</v>
      </c>
      <c r="G280" s="2" t="s">
        <v>51</v>
      </c>
      <c r="H280" s="2" t="s">
        <v>52</v>
      </c>
      <c r="I280" s="2" t="s">
        <v>43</v>
      </c>
      <c r="J280" s="112">
        <v>3051574.1625600001</v>
      </c>
    </row>
    <row r="281" spans="1:10">
      <c r="A281" s="2" t="s">
        <v>37</v>
      </c>
      <c r="B281" s="2" t="s">
        <v>49</v>
      </c>
      <c r="C281" s="2" t="s">
        <v>47</v>
      </c>
      <c r="D281" s="108">
        <v>41518</v>
      </c>
      <c r="E281" s="109">
        <f t="shared" si="7"/>
        <v>9</v>
      </c>
      <c r="F281" s="109" t="s">
        <v>50</v>
      </c>
      <c r="G281" s="2" t="s">
        <v>51</v>
      </c>
      <c r="H281" s="2" t="s">
        <v>52</v>
      </c>
      <c r="I281" s="2" t="s">
        <v>43</v>
      </c>
      <c r="J281" s="112">
        <v>3084202.7580672004</v>
      </c>
    </row>
    <row r="282" spans="1:10">
      <c r="A282" s="2" t="s">
        <v>37</v>
      </c>
      <c r="B282" s="2" t="s">
        <v>49</v>
      </c>
      <c r="C282" s="2" t="s">
        <v>47</v>
      </c>
      <c r="D282" s="108">
        <v>41548</v>
      </c>
      <c r="E282" s="109">
        <f t="shared" si="7"/>
        <v>10</v>
      </c>
      <c r="F282" s="109" t="s">
        <v>50</v>
      </c>
      <c r="G282" s="2" t="s">
        <v>51</v>
      </c>
      <c r="H282" s="2" t="s">
        <v>52</v>
      </c>
      <c r="I282" s="2" t="s">
        <v>43</v>
      </c>
      <c r="J282" s="112">
        <v>4135202.765971201</v>
      </c>
    </row>
    <row r="283" spans="1:10">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c r="A284" s="2" t="s">
        <v>37</v>
      </c>
      <c r="B284" s="2" t="s">
        <v>49</v>
      </c>
      <c r="C284" s="2" t="s">
        <v>47</v>
      </c>
      <c r="D284" s="108">
        <v>41609</v>
      </c>
      <c r="E284" s="109">
        <f t="shared" si="8"/>
        <v>12</v>
      </c>
      <c r="F284" s="109" t="s">
        <v>50</v>
      </c>
      <c r="G284" s="2" t="s">
        <v>51</v>
      </c>
      <c r="H284" s="2" t="s">
        <v>52</v>
      </c>
      <c r="I284" s="2" t="s">
        <v>43</v>
      </c>
      <c r="J284" s="112">
        <v>3464957.9260800011</v>
      </c>
    </row>
    <row r="285" spans="1:10">
      <c r="A285" s="2" t="s">
        <v>37</v>
      </c>
      <c r="B285" s="2" t="s">
        <v>49</v>
      </c>
      <c r="C285" s="2" t="s">
        <v>47</v>
      </c>
      <c r="D285" s="108">
        <v>41640</v>
      </c>
      <c r="E285" s="109">
        <f t="shared" si="8"/>
        <v>1</v>
      </c>
      <c r="F285" s="109" t="s">
        <v>50</v>
      </c>
      <c r="G285" s="2" t="s">
        <v>51</v>
      </c>
      <c r="H285" s="2" t="s">
        <v>52</v>
      </c>
      <c r="I285" s="2" t="s">
        <v>43</v>
      </c>
      <c r="J285" s="112">
        <v>4049642.8266000003</v>
      </c>
    </row>
    <row r="286" spans="1:10">
      <c r="A286" s="2" t="s">
        <v>37</v>
      </c>
      <c r="B286" s="2" t="s">
        <v>49</v>
      </c>
      <c r="C286" s="2" t="s">
        <v>47</v>
      </c>
      <c r="D286" s="108">
        <v>41671</v>
      </c>
      <c r="E286" s="109">
        <f t="shared" si="8"/>
        <v>2</v>
      </c>
      <c r="F286" s="109" t="s">
        <v>50</v>
      </c>
      <c r="G286" s="2" t="s">
        <v>51</v>
      </c>
      <c r="H286" s="2" t="s">
        <v>52</v>
      </c>
      <c r="I286" s="2" t="s">
        <v>43</v>
      </c>
      <c r="J286" s="112">
        <v>4767948.2214000002</v>
      </c>
    </row>
    <row r="287" spans="1:10">
      <c r="A287" s="2" t="s">
        <v>37</v>
      </c>
      <c r="B287" s="2" t="s">
        <v>49</v>
      </c>
      <c r="C287" s="2" t="s">
        <v>47</v>
      </c>
      <c r="D287" s="108">
        <v>41699</v>
      </c>
      <c r="E287" s="109">
        <f t="shared" si="8"/>
        <v>3</v>
      </c>
      <c r="F287" s="109" t="s">
        <v>50</v>
      </c>
      <c r="G287" s="2" t="s">
        <v>51</v>
      </c>
      <c r="H287" s="2" t="s">
        <v>52</v>
      </c>
      <c r="I287" s="2" t="s">
        <v>43</v>
      </c>
      <c r="J287" s="112">
        <v>4346722.8083999995</v>
      </c>
    </row>
    <row r="288" spans="1:10">
      <c r="A288" s="2" t="s">
        <v>37</v>
      </c>
      <c r="B288" s="2" t="s">
        <v>49</v>
      </c>
      <c r="C288" s="2" t="s">
        <v>47</v>
      </c>
      <c r="D288" s="108">
        <v>41730</v>
      </c>
      <c r="E288" s="109">
        <f t="shared" si="8"/>
        <v>4</v>
      </c>
      <c r="F288" s="109" t="s">
        <v>50</v>
      </c>
      <c r="G288" s="2" t="s">
        <v>51</v>
      </c>
      <c r="H288" s="2" t="s">
        <v>52</v>
      </c>
      <c r="I288" s="2" t="s">
        <v>43</v>
      </c>
      <c r="J288" s="112">
        <v>4671541.1274000006</v>
      </c>
    </row>
    <row r="289" spans="1:10">
      <c r="A289" s="2" t="s">
        <v>37</v>
      </c>
      <c r="B289" s="2" t="s">
        <v>49</v>
      </c>
      <c r="C289" s="2" t="s">
        <v>47</v>
      </c>
      <c r="D289" s="108">
        <v>41760</v>
      </c>
      <c r="E289" s="109">
        <f t="shared" si="8"/>
        <v>5</v>
      </c>
      <c r="F289" s="109" t="s">
        <v>50</v>
      </c>
      <c r="G289" s="2" t="s">
        <v>51</v>
      </c>
      <c r="H289" s="2" t="s">
        <v>52</v>
      </c>
      <c r="I289" s="2" t="s">
        <v>43</v>
      </c>
      <c r="J289" s="112">
        <v>5478104.6040000012</v>
      </c>
    </row>
    <row r="290" spans="1:10">
      <c r="A290" s="2" t="s">
        <v>37</v>
      </c>
      <c r="B290" s="2" t="s">
        <v>49</v>
      </c>
      <c r="C290" s="2" t="s">
        <v>47</v>
      </c>
      <c r="D290" s="108">
        <v>41791</v>
      </c>
      <c r="E290" s="109">
        <f t="shared" si="8"/>
        <v>6</v>
      </c>
      <c r="F290" s="109" t="s">
        <v>50</v>
      </c>
      <c r="G290" s="2" t="s">
        <v>51</v>
      </c>
      <c r="H290" s="2" t="s">
        <v>52</v>
      </c>
      <c r="I290" s="2" t="s">
        <v>43</v>
      </c>
      <c r="J290" s="112">
        <v>2269805.1667200001</v>
      </c>
    </row>
    <row r="291" spans="1:10">
      <c r="A291" s="2" t="s">
        <v>37</v>
      </c>
      <c r="B291" s="2" t="s">
        <v>49</v>
      </c>
      <c r="C291" s="2" t="s">
        <v>47</v>
      </c>
      <c r="D291" s="108">
        <v>41456</v>
      </c>
      <c r="E291" s="109">
        <f t="shared" si="8"/>
        <v>7</v>
      </c>
      <c r="F291" s="109" t="s">
        <v>50</v>
      </c>
      <c r="G291" s="2" t="s">
        <v>53</v>
      </c>
      <c r="H291" s="2" t="s">
        <v>54</v>
      </c>
      <c r="I291" s="2" t="s">
        <v>43</v>
      </c>
      <c r="J291" s="112">
        <v>1266517.2565584001</v>
      </c>
    </row>
    <row r="292" spans="1:10">
      <c r="A292" s="2" t="s">
        <v>37</v>
      </c>
      <c r="B292" s="2" t="s">
        <v>49</v>
      </c>
      <c r="C292" s="2" t="s">
        <v>47</v>
      </c>
      <c r="D292" s="108">
        <v>41487</v>
      </c>
      <c r="E292" s="109">
        <f t="shared" si="8"/>
        <v>8</v>
      </c>
      <c r="F292" s="109" t="s">
        <v>50</v>
      </c>
      <c r="G292" s="2" t="s">
        <v>53</v>
      </c>
      <c r="H292" s="2" t="s">
        <v>54</v>
      </c>
      <c r="I292" s="2" t="s">
        <v>43</v>
      </c>
      <c r="J292" s="112">
        <v>1525787.08128</v>
      </c>
    </row>
    <row r="293" spans="1:10">
      <c r="A293" s="2" t="s">
        <v>37</v>
      </c>
      <c r="B293" s="2" t="s">
        <v>49</v>
      </c>
      <c r="C293" s="2" t="s">
        <v>47</v>
      </c>
      <c r="D293" s="108">
        <v>41518</v>
      </c>
      <c r="E293" s="109">
        <f t="shared" si="8"/>
        <v>9</v>
      </c>
      <c r="F293" s="109" t="s">
        <v>50</v>
      </c>
      <c r="G293" s="2" t="s">
        <v>53</v>
      </c>
      <c r="H293" s="2" t="s">
        <v>54</v>
      </c>
      <c r="I293" s="2" t="s">
        <v>43</v>
      </c>
      <c r="J293" s="112">
        <v>1542101.3790336002</v>
      </c>
    </row>
    <row r="294" spans="1:10">
      <c r="A294" s="2" t="s">
        <v>37</v>
      </c>
      <c r="B294" s="2" t="s">
        <v>49</v>
      </c>
      <c r="C294" s="2" t="s">
        <v>47</v>
      </c>
      <c r="D294" s="108">
        <v>41548</v>
      </c>
      <c r="E294" s="109">
        <f t="shared" si="8"/>
        <v>10</v>
      </c>
      <c r="F294" s="109" t="s">
        <v>50</v>
      </c>
      <c r="G294" s="2" t="s">
        <v>53</v>
      </c>
      <c r="H294" s="2" t="s">
        <v>54</v>
      </c>
      <c r="I294" s="2" t="s">
        <v>43</v>
      </c>
      <c r="J294" s="112">
        <v>2067601.3829856005</v>
      </c>
    </row>
    <row r="295" spans="1:10">
      <c r="A295" s="2" t="s">
        <v>37</v>
      </c>
      <c r="B295" s="2" t="s">
        <v>49</v>
      </c>
      <c r="C295" s="2" t="s">
        <v>47</v>
      </c>
      <c r="D295" s="108">
        <v>41579</v>
      </c>
      <c r="E295" s="109">
        <f t="shared" si="8"/>
        <v>11</v>
      </c>
      <c r="F295" s="109" t="s">
        <v>50</v>
      </c>
      <c r="G295" s="2" t="s">
        <v>53</v>
      </c>
      <c r="H295" s="2" t="s">
        <v>54</v>
      </c>
      <c r="I295" s="2" t="s">
        <v>43</v>
      </c>
      <c r="J295" s="112">
        <v>2236637.9474207996</v>
      </c>
    </row>
    <row r="296" spans="1:10">
      <c r="A296" s="2" t="s">
        <v>37</v>
      </c>
      <c r="B296" s="2" t="s">
        <v>49</v>
      </c>
      <c r="C296" s="2" t="s">
        <v>47</v>
      </c>
      <c r="D296" s="108">
        <v>41609</v>
      </c>
      <c r="E296" s="109">
        <f t="shared" si="8"/>
        <v>12</v>
      </c>
      <c r="F296" s="109" t="s">
        <v>50</v>
      </c>
      <c r="G296" s="2" t="s">
        <v>53</v>
      </c>
      <c r="H296" s="2" t="s">
        <v>54</v>
      </c>
      <c r="I296" s="2" t="s">
        <v>43</v>
      </c>
      <c r="J296" s="112">
        <v>1732478.9630400005</v>
      </c>
    </row>
    <row r="297" spans="1:10">
      <c r="A297" s="2" t="s">
        <v>37</v>
      </c>
      <c r="B297" s="2" t="s">
        <v>49</v>
      </c>
      <c r="C297" s="2" t="s">
        <v>47</v>
      </c>
      <c r="D297" s="108">
        <v>41640</v>
      </c>
      <c r="E297" s="109">
        <f t="shared" si="8"/>
        <v>1</v>
      </c>
      <c r="F297" s="109" t="s">
        <v>50</v>
      </c>
      <c r="G297" s="2" t="s">
        <v>53</v>
      </c>
      <c r="H297" s="2" t="s">
        <v>54</v>
      </c>
      <c r="I297" s="2" t="s">
        <v>43</v>
      </c>
      <c r="J297" s="112">
        <v>2024821.4133000001</v>
      </c>
    </row>
    <row r="298" spans="1:10">
      <c r="A298" s="2" t="s">
        <v>37</v>
      </c>
      <c r="B298" s="2" t="s">
        <v>49</v>
      </c>
      <c r="C298" s="2" t="s">
        <v>47</v>
      </c>
      <c r="D298" s="108">
        <v>41671</v>
      </c>
      <c r="E298" s="109">
        <f t="shared" si="8"/>
        <v>2</v>
      </c>
      <c r="F298" s="109" t="s">
        <v>50</v>
      </c>
      <c r="G298" s="2" t="s">
        <v>53</v>
      </c>
      <c r="H298" s="2" t="s">
        <v>54</v>
      </c>
      <c r="I298" s="2" t="s">
        <v>43</v>
      </c>
      <c r="J298" s="112">
        <v>2383974.1107000001</v>
      </c>
    </row>
    <row r="299" spans="1:10">
      <c r="A299" s="2" t="s">
        <v>37</v>
      </c>
      <c r="B299" s="2" t="s">
        <v>49</v>
      </c>
      <c r="C299" s="2" t="s">
        <v>47</v>
      </c>
      <c r="D299" s="108">
        <v>41699</v>
      </c>
      <c r="E299" s="109">
        <f t="shared" si="8"/>
        <v>3</v>
      </c>
      <c r="F299" s="109" t="s">
        <v>50</v>
      </c>
      <c r="G299" s="2" t="s">
        <v>53</v>
      </c>
      <c r="H299" s="2" t="s">
        <v>54</v>
      </c>
      <c r="I299" s="2" t="s">
        <v>43</v>
      </c>
      <c r="J299" s="112">
        <v>2173361.4041999998</v>
      </c>
    </row>
    <row r="300" spans="1:10">
      <c r="A300" s="2" t="s">
        <v>37</v>
      </c>
      <c r="B300" s="2" t="s">
        <v>49</v>
      </c>
      <c r="C300" s="2" t="s">
        <v>47</v>
      </c>
      <c r="D300" s="108">
        <v>41730</v>
      </c>
      <c r="E300" s="109">
        <f t="shared" si="8"/>
        <v>4</v>
      </c>
      <c r="F300" s="109" t="s">
        <v>50</v>
      </c>
      <c r="G300" s="2" t="s">
        <v>53</v>
      </c>
      <c r="H300" s="2" t="s">
        <v>54</v>
      </c>
      <c r="I300" s="2" t="s">
        <v>43</v>
      </c>
      <c r="J300" s="112">
        <v>2335770.5637000003</v>
      </c>
    </row>
    <row r="301" spans="1:10">
      <c r="A301" s="2" t="s">
        <v>37</v>
      </c>
      <c r="B301" s="2" t="s">
        <v>49</v>
      </c>
      <c r="C301" s="2" t="s">
        <v>47</v>
      </c>
      <c r="D301" s="108">
        <v>41760</v>
      </c>
      <c r="E301" s="109">
        <f t="shared" si="8"/>
        <v>5</v>
      </c>
      <c r="F301" s="109" t="s">
        <v>50</v>
      </c>
      <c r="G301" s="2" t="s">
        <v>53</v>
      </c>
      <c r="H301" s="2" t="s">
        <v>54</v>
      </c>
      <c r="I301" s="2" t="s">
        <v>43</v>
      </c>
      <c r="J301" s="112">
        <v>2739052.3020000006</v>
      </c>
    </row>
    <row r="302" spans="1:10">
      <c r="A302" s="2" t="s">
        <v>37</v>
      </c>
      <c r="B302" s="2" t="s">
        <v>49</v>
      </c>
      <c r="C302" s="2" t="s">
        <v>47</v>
      </c>
      <c r="D302" s="108">
        <v>41791</v>
      </c>
      <c r="E302" s="109">
        <f t="shared" si="8"/>
        <v>6</v>
      </c>
      <c r="F302" s="109" t="s">
        <v>50</v>
      </c>
      <c r="G302" s="2" t="s">
        <v>53</v>
      </c>
      <c r="H302" s="2" t="s">
        <v>54</v>
      </c>
      <c r="I302" s="2" t="s">
        <v>43</v>
      </c>
      <c r="J302" s="112">
        <v>1134902.58336</v>
      </c>
    </row>
    <row r="303" spans="1:10">
      <c r="A303" s="2" t="s">
        <v>37</v>
      </c>
      <c r="B303" s="2" t="s">
        <v>49</v>
      </c>
      <c r="C303" s="2" t="s">
        <v>47</v>
      </c>
      <c r="D303" s="108">
        <v>41456</v>
      </c>
      <c r="E303" s="109">
        <f t="shared" si="8"/>
        <v>7</v>
      </c>
      <c r="F303" s="109" t="s">
        <v>50</v>
      </c>
      <c r="G303" s="2" t="s">
        <v>53</v>
      </c>
      <c r="H303" s="2" t="s">
        <v>55</v>
      </c>
      <c r="I303" s="2" t="s">
        <v>43</v>
      </c>
      <c r="J303" s="112">
        <v>1055431.0471320001</v>
      </c>
    </row>
    <row r="304" spans="1:10">
      <c r="A304" s="2" t="s">
        <v>37</v>
      </c>
      <c r="B304" s="2" t="s">
        <v>49</v>
      </c>
      <c r="C304" s="2" t="s">
        <v>47</v>
      </c>
      <c r="D304" s="108">
        <v>41487</v>
      </c>
      <c r="E304" s="109">
        <f t="shared" si="8"/>
        <v>8</v>
      </c>
      <c r="F304" s="109" t="s">
        <v>50</v>
      </c>
      <c r="G304" s="2" t="s">
        <v>53</v>
      </c>
      <c r="H304" s="2" t="s">
        <v>55</v>
      </c>
      <c r="I304" s="2" t="s">
        <v>43</v>
      </c>
      <c r="J304" s="112">
        <v>1271489.2344000002</v>
      </c>
    </row>
    <row r="305" spans="1:10">
      <c r="A305" s="2" t="s">
        <v>37</v>
      </c>
      <c r="B305" s="2" t="s">
        <v>49</v>
      </c>
      <c r="C305" s="2" t="s">
        <v>47</v>
      </c>
      <c r="D305" s="108">
        <v>41518</v>
      </c>
      <c r="E305" s="109">
        <f t="shared" si="8"/>
        <v>9</v>
      </c>
      <c r="F305" s="109" t="s">
        <v>50</v>
      </c>
      <c r="G305" s="2" t="s">
        <v>53</v>
      </c>
      <c r="H305" s="2" t="s">
        <v>55</v>
      </c>
      <c r="I305" s="2" t="s">
        <v>43</v>
      </c>
      <c r="J305" s="112">
        <v>1285084.4825280001</v>
      </c>
    </row>
    <row r="306" spans="1:10">
      <c r="A306" s="2" t="s">
        <v>37</v>
      </c>
      <c r="B306" s="2" t="s">
        <v>49</v>
      </c>
      <c r="C306" s="2" t="s">
        <v>47</v>
      </c>
      <c r="D306" s="108">
        <v>41548</v>
      </c>
      <c r="E306" s="109">
        <f t="shared" si="8"/>
        <v>10</v>
      </c>
      <c r="F306" s="109" t="s">
        <v>50</v>
      </c>
      <c r="G306" s="2" t="s">
        <v>53</v>
      </c>
      <c r="H306" s="2" t="s">
        <v>55</v>
      </c>
      <c r="I306" s="2" t="s">
        <v>43</v>
      </c>
      <c r="J306" s="112">
        <v>1723001.1524880002</v>
      </c>
    </row>
    <row r="307" spans="1:10">
      <c r="A307" s="2" t="s">
        <v>37</v>
      </c>
      <c r="B307" s="2" t="s">
        <v>49</v>
      </c>
      <c r="C307" s="2" t="s">
        <v>47</v>
      </c>
      <c r="D307" s="108">
        <v>41579</v>
      </c>
      <c r="E307" s="109">
        <f t="shared" si="8"/>
        <v>11</v>
      </c>
      <c r="F307" s="109" t="s">
        <v>50</v>
      </c>
      <c r="G307" s="2" t="s">
        <v>53</v>
      </c>
      <c r="H307" s="2" t="s">
        <v>55</v>
      </c>
      <c r="I307" s="2" t="s">
        <v>43</v>
      </c>
      <c r="J307" s="112">
        <v>1863864.9561839998</v>
      </c>
    </row>
    <row r="308" spans="1:10">
      <c r="A308" s="2" t="s">
        <v>37</v>
      </c>
      <c r="B308" s="2" t="s">
        <v>49</v>
      </c>
      <c r="C308" s="2" t="s">
        <v>47</v>
      </c>
      <c r="D308" s="108">
        <v>41609</v>
      </c>
      <c r="E308" s="109">
        <f t="shared" si="8"/>
        <v>12</v>
      </c>
      <c r="F308" s="109" t="s">
        <v>50</v>
      </c>
      <c r="G308" s="2" t="s">
        <v>53</v>
      </c>
      <c r="H308" s="2" t="s">
        <v>55</v>
      </c>
      <c r="I308" s="2" t="s">
        <v>43</v>
      </c>
      <c r="J308" s="112">
        <v>1443732.4692000004</v>
      </c>
    </row>
    <row r="309" spans="1:10">
      <c r="A309" s="2" t="s">
        <v>37</v>
      </c>
      <c r="B309" s="2" t="s">
        <v>49</v>
      </c>
      <c r="C309" s="2" t="s">
        <v>47</v>
      </c>
      <c r="D309" s="108">
        <v>41640</v>
      </c>
      <c r="E309" s="109">
        <f t="shared" si="8"/>
        <v>1</v>
      </c>
      <c r="F309" s="109" t="s">
        <v>50</v>
      </c>
      <c r="G309" s="2" t="s">
        <v>53</v>
      </c>
      <c r="H309" s="2" t="s">
        <v>55</v>
      </c>
      <c r="I309" s="2" t="s">
        <v>43</v>
      </c>
      <c r="J309" s="112">
        <v>1687351.1777500003</v>
      </c>
    </row>
    <row r="310" spans="1:10">
      <c r="A310" s="2" t="s">
        <v>37</v>
      </c>
      <c r="B310" s="2" t="s">
        <v>49</v>
      </c>
      <c r="C310" s="2" t="s">
        <v>47</v>
      </c>
      <c r="D310" s="108">
        <v>41671</v>
      </c>
      <c r="E310" s="109">
        <f t="shared" si="8"/>
        <v>2</v>
      </c>
      <c r="F310" s="109" t="s">
        <v>50</v>
      </c>
      <c r="G310" s="2" t="s">
        <v>53</v>
      </c>
      <c r="H310" s="2" t="s">
        <v>55</v>
      </c>
      <c r="I310" s="2" t="s">
        <v>43</v>
      </c>
      <c r="J310" s="112">
        <v>1986645.0922500002</v>
      </c>
    </row>
    <row r="311" spans="1:10">
      <c r="A311" s="2" t="s">
        <v>37</v>
      </c>
      <c r="B311" s="2" t="s">
        <v>49</v>
      </c>
      <c r="C311" s="2" t="s">
        <v>47</v>
      </c>
      <c r="D311" s="108">
        <v>41699</v>
      </c>
      <c r="E311" s="109">
        <f t="shared" si="8"/>
        <v>3</v>
      </c>
      <c r="F311" s="109" t="s">
        <v>50</v>
      </c>
      <c r="G311" s="2" t="s">
        <v>53</v>
      </c>
      <c r="H311" s="2" t="s">
        <v>55</v>
      </c>
      <c r="I311" s="2" t="s">
        <v>43</v>
      </c>
      <c r="J311" s="112">
        <v>1811134.5035000001</v>
      </c>
    </row>
    <row r="312" spans="1:10">
      <c r="A312" s="2" t="s">
        <v>37</v>
      </c>
      <c r="B312" s="2" t="s">
        <v>49</v>
      </c>
      <c r="C312" s="2" t="s">
        <v>47</v>
      </c>
      <c r="D312" s="108">
        <v>41730</v>
      </c>
      <c r="E312" s="109">
        <f t="shared" si="8"/>
        <v>4</v>
      </c>
      <c r="F312" s="109" t="s">
        <v>50</v>
      </c>
      <c r="G312" s="2" t="s">
        <v>53</v>
      </c>
      <c r="H312" s="2" t="s">
        <v>55</v>
      </c>
      <c r="I312" s="2" t="s">
        <v>43</v>
      </c>
      <c r="J312" s="112">
        <v>1946475.4697500004</v>
      </c>
    </row>
    <row r="313" spans="1:10">
      <c r="A313" s="2" t="s">
        <v>37</v>
      </c>
      <c r="B313" s="2" t="s">
        <v>49</v>
      </c>
      <c r="C313" s="2" t="s">
        <v>47</v>
      </c>
      <c r="D313" s="108">
        <v>41760</v>
      </c>
      <c r="E313" s="109">
        <f t="shared" si="8"/>
        <v>5</v>
      </c>
      <c r="F313" s="109" t="s">
        <v>50</v>
      </c>
      <c r="G313" s="2" t="s">
        <v>53</v>
      </c>
      <c r="H313" s="2" t="s">
        <v>55</v>
      </c>
      <c r="I313" s="2" t="s">
        <v>43</v>
      </c>
      <c r="J313" s="112">
        <v>2282543.5850000004</v>
      </c>
    </row>
    <row r="314" spans="1:10">
      <c r="A314" s="2" t="s">
        <v>37</v>
      </c>
      <c r="B314" s="2" t="s">
        <v>49</v>
      </c>
      <c r="C314" s="2" t="s">
        <v>47</v>
      </c>
      <c r="D314" s="108">
        <v>41791</v>
      </c>
      <c r="E314" s="109">
        <f t="shared" si="8"/>
        <v>6</v>
      </c>
      <c r="F314" s="109" t="s">
        <v>50</v>
      </c>
      <c r="G314" s="2" t="s">
        <v>53</v>
      </c>
      <c r="H314" s="2" t="s">
        <v>55</v>
      </c>
      <c r="I314" s="2" t="s">
        <v>43</v>
      </c>
      <c r="J314" s="112">
        <v>945752.15280000004</v>
      </c>
    </row>
    <row r="315" spans="1:10">
      <c r="A315" s="2" t="s">
        <v>37</v>
      </c>
      <c r="B315" s="2" t="s">
        <v>49</v>
      </c>
      <c r="C315" s="2" t="s">
        <v>47</v>
      </c>
      <c r="D315" s="108">
        <v>41456</v>
      </c>
      <c r="E315" s="109">
        <f t="shared" si="8"/>
        <v>7</v>
      </c>
      <c r="F315" s="109" t="s">
        <v>50</v>
      </c>
      <c r="G315" s="2" t="s">
        <v>56</v>
      </c>
      <c r="H315" s="2" t="s">
        <v>57</v>
      </c>
      <c r="I315" s="2" t="s">
        <v>43</v>
      </c>
      <c r="J315" s="112">
        <v>996326.908492608</v>
      </c>
    </row>
    <row r="316" spans="1:10">
      <c r="A316" s="2" t="s">
        <v>37</v>
      </c>
      <c r="B316" s="2" t="s">
        <v>49</v>
      </c>
      <c r="C316" s="2" t="s">
        <v>47</v>
      </c>
      <c r="D316" s="108">
        <v>41487</v>
      </c>
      <c r="E316" s="109">
        <f t="shared" si="8"/>
        <v>8</v>
      </c>
      <c r="F316" s="109" t="s">
        <v>50</v>
      </c>
      <c r="G316" s="2" t="s">
        <v>56</v>
      </c>
      <c r="H316" s="2" t="s">
        <v>57</v>
      </c>
      <c r="I316" s="2" t="s">
        <v>43</v>
      </c>
      <c r="J316" s="112">
        <v>1200285.8372736</v>
      </c>
    </row>
    <row r="317" spans="1:10">
      <c r="A317" s="2" t="s">
        <v>37</v>
      </c>
      <c r="B317" s="2" t="s">
        <v>49</v>
      </c>
      <c r="C317" s="2" t="s">
        <v>47</v>
      </c>
      <c r="D317" s="108">
        <v>41518</v>
      </c>
      <c r="E317" s="109">
        <f t="shared" si="8"/>
        <v>9</v>
      </c>
      <c r="F317" s="109" t="s">
        <v>50</v>
      </c>
      <c r="G317" s="2" t="s">
        <v>56</v>
      </c>
      <c r="H317" s="2" t="s">
        <v>57</v>
      </c>
      <c r="I317" s="2" t="s">
        <v>43</v>
      </c>
      <c r="J317" s="112">
        <v>1213119.7515064322</v>
      </c>
    </row>
    <row r="318" spans="1:10">
      <c r="A318" s="2" t="s">
        <v>37</v>
      </c>
      <c r="B318" s="2" t="s">
        <v>49</v>
      </c>
      <c r="C318" s="2" t="s">
        <v>47</v>
      </c>
      <c r="D318" s="108">
        <v>41548</v>
      </c>
      <c r="E318" s="109">
        <f t="shared" si="8"/>
        <v>10</v>
      </c>
      <c r="F318" s="109" t="s">
        <v>50</v>
      </c>
      <c r="G318" s="2" t="s">
        <v>56</v>
      </c>
      <c r="H318" s="2" t="s">
        <v>57</v>
      </c>
      <c r="I318" s="2" t="s">
        <v>43</v>
      </c>
      <c r="J318" s="112">
        <v>1626513.0879486722</v>
      </c>
    </row>
    <row r="319" spans="1:10">
      <c r="A319" s="2" t="s">
        <v>37</v>
      </c>
      <c r="B319" s="2" t="s">
        <v>49</v>
      </c>
      <c r="C319" s="2" t="s">
        <v>47</v>
      </c>
      <c r="D319" s="108">
        <v>41579</v>
      </c>
      <c r="E319" s="109">
        <f t="shared" si="8"/>
        <v>11</v>
      </c>
      <c r="F319" s="109" t="s">
        <v>50</v>
      </c>
      <c r="G319" s="2" t="s">
        <v>56</v>
      </c>
      <c r="H319" s="2" t="s">
        <v>57</v>
      </c>
      <c r="I319" s="2" t="s">
        <v>43</v>
      </c>
      <c r="J319" s="112">
        <v>1759488.5186376958</v>
      </c>
    </row>
    <row r="320" spans="1:10">
      <c r="A320" s="2" t="s">
        <v>37</v>
      </c>
      <c r="B320" s="2" t="s">
        <v>49</v>
      </c>
      <c r="C320" s="2" t="s">
        <v>47</v>
      </c>
      <c r="D320" s="108">
        <v>41609</v>
      </c>
      <c r="E320" s="109">
        <f t="shared" si="8"/>
        <v>12</v>
      </c>
      <c r="F320" s="109" t="s">
        <v>50</v>
      </c>
      <c r="G320" s="2" t="s">
        <v>56</v>
      </c>
      <c r="H320" s="2" t="s">
        <v>57</v>
      </c>
      <c r="I320" s="2" t="s">
        <v>43</v>
      </c>
      <c r="J320" s="112">
        <v>1362883.4509248002</v>
      </c>
    </row>
    <row r="321" spans="1:10">
      <c r="A321" s="2" t="s">
        <v>37</v>
      </c>
      <c r="B321" s="2" t="s">
        <v>49</v>
      </c>
      <c r="C321" s="2" t="s">
        <v>47</v>
      </c>
      <c r="D321" s="108">
        <v>41640</v>
      </c>
      <c r="E321" s="109">
        <f t="shared" si="8"/>
        <v>1</v>
      </c>
      <c r="F321" s="109" t="s">
        <v>50</v>
      </c>
      <c r="G321" s="2" t="s">
        <v>56</v>
      </c>
      <c r="H321" s="2" t="s">
        <v>57</v>
      </c>
      <c r="I321" s="2" t="s">
        <v>43</v>
      </c>
      <c r="J321" s="112">
        <v>1592859.5117959999</v>
      </c>
    </row>
    <row r="322" spans="1:10">
      <c r="A322" s="2" t="s">
        <v>37</v>
      </c>
      <c r="B322" s="2" t="s">
        <v>49</v>
      </c>
      <c r="C322" s="2" t="s">
        <v>47</v>
      </c>
      <c r="D322" s="108">
        <v>41671</v>
      </c>
      <c r="E322" s="109">
        <f t="shared" si="8"/>
        <v>2</v>
      </c>
      <c r="F322" s="109" t="s">
        <v>50</v>
      </c>
      <c r="G322" s="2" t="s">
        <v>56</v>
      </c>
      <c r="H322" s="2" t="s">
        <v>57</v>
      </c>
      <c r="I322" s="2" t="s">
        <v>43</v>
      </c>
      <c r="J322" s="112">
        <v>1875392.9670840001</v>
      </c>
    </row>
    <row r="323" spans="1:10">
      <c r="A323" s="2" t="s">
        <v>37</v>
      </c>
      <c r="B323" s="2" t="s">
        <v>49</v>
      </c>
      <c r="C323" s="2" t="s">
        <v>47</v>
      </c>
      <c r="D323" s="108">
        <v>41699</v>
      </c>
      <c r="E323" s="109">
        <f t="shared" si="8"/>
        <v>3</v>
      </c>
      <c r="F323" s="109" t="s">
        <v>50</v>
      </c>
      <c r="G323" s="2" t="s">
        <v>56</v>
      </c>
      <c r="H323" s="2" t="s">
        <v>57</v>
      </c>
      <c r="I323" s="2" t="s">
        <v>43</v>
      </c>
      <c r="J323" s="112">
        <v>1709710.9713039999</v>
      </c>
    </row>
    <row r="324" spans="1:10">
      <c r="A324" s="2" t="s">
        <v>37</v>
      </c>
      <c r="B324" s="2" t="s">
        <v>49</v>
      </c>
      <c r="C324" s="2" t="s">
        <v>47</v>
      </c>
      <c r="D324" s="108">
        <v>41730</v>
      </c>
      <c r="E324" s="109">
        <f t="shared" si="8"/>
        <v>4</v>
      </c>
      <c r="F324" s="109" t="s">
        <v>50</v>
      </c>
      <c r="G324" s="2" t="s">
        <v>56</v>
      </c>
      <c r="H324" s="2" t="s">
        <v>57</v>
      </c>
      <c r="I324" s="2" t="s">
        <v>43</v>
      </c>
      <c r="J324" s="112">
        <v>1837472.8434440002</v>
      </c>
    </row>
    <row r="325" spans="1:10">
      <c r="A325" s="2" t="s">
        <v>37</v>
      </c>
      <c r="B325" s="2" t="s">
        <v>49</v>
      </c>
      <c r="C325" s="2" t="s">
        <v>47</v>
      </c>
      <c r="D325" s="108">
        <v>41760</v>
      </c>
      <c r="E325" s="109">
        <f t="shared" si="8"/>
        <v>5</v>
      </c>
      <c r="F325" s="109" t="s">
        <v>50</v>
      </c>
      <c r="G325" s="2" t="s">
        <v>56</v>
      </c>
      <c r="H325" s="2" t="s">
        <v>57</v>
      </c>
      <c r="I325" s="2" t="s">
        <v>43</v>
      </c>
      <c r="J325" s="112">
        <v>2154721.1442400003</v>
      </c>
    </row>
    <row r="326" spans="1:10">
      <c r="A326" s="2" t="s">
        <v>37</v>
      </c>
      <c r="B326" s="2" t="s">
        <v>49</v>
      </c>
      <c r="C326" s="2" t="s">
        <v>47</v>
      </c>
      <c r="D326" s="108">
        <v>41791</v>
      </c>
      <c r="E326" s="109">
        <f t="shared" si="8"/>
        <v>6</v>
      </c>
      <c r="F326" s="109" t="s">
        <v>50</v>
      </c>
      <c r="G326" s="2" t="s">
        <v>56</v>
      </c>
      <c r="H326" s="2" t="s">
        <v>57</v>
      </c>
      <c r="I326" s="2" t="s">
        <v>43</v>
      </c>
      <c r="J326" s="112">
        <v>892790.0322432</v>
      </c>
    </row>
    <row r="327" spans="1:10">
      <c r="A327" s="2" t="s">
        <v>37</v>
      </c>
      <c r="B327" s="2" t="s">
        <v>49</v>
      </c>
      <c r="C327" s="2" t="s">
        <v>47</v>
      </c>
      <c r="D327" s="108">
        <v>41456</v>
      </c>
      <c r="E327" s="109">
        <f t="shared" si="8"/>
        <v>7</v>
      </c>
      <c r="F327" s="109" t="s">
        <v>50</v>
      </c>
      <c r="G327" s="2" t="s">
        <v>56</v>
      </c>
      <c r="H327" s="2" t="s">
        <v>58</v>
      </c>
      <c r="I327" s="2" t="s">
        <v>43</v>
      </c>
      <c r="J327" s="112">
        <v>869931.04490880016</v>
      </c>
    </row>
    <row r="328" spans="1:10">
      <c r="A328" s="2" t="s">
        <v>37</v>
      </c>
      <c r="B328" s="2" t="s">
        <v>49</v>
      </c>
      <c r="C328" s="2" t="s">
        <v>47</v>
      </c>
      <c r="D328" s="108">
        <v>41487</v>
      </c>
      <c r="E328" s="109">
        <f t="shared" si="8"/>
        <v>8</v>
      </c>
      <c r="F328" s="109" t="s">
        <v>50</v>
      </c>
      <c r="G328" s="2" t="s">
        <v>56</v>
      </c>
      <c r="H328" s="2" t="s">
        <v>58</v>
      </c>
      <c r="I328" s="2" t="s">
        <v>43</v>
      </c>
      <c r="J328" s="112">
        <v>1048015.3689600001</v>
      </c>
    </row>
    <row r="329" spans="1:10">
      <c r="A329" s="2" t="s">
        <v>37</v>
      </c>
      <c r="B329" s="2" t="s">
        <v>49</v>
      </c>
      <c r="C329" s="2" t="s">
        <v>47</v>
      </c>
      <c r="D329" s="108">
        <v>41518</v>
      </c>
      <c r="E329" s="109">
        <f t="shared" si="8"/>
        <v>9</v>
      </c>
      <c r="F329" s="109" t="s">
        <v>50</v>
      </c>
      <c r="G329" s="2" t="s">
        <v>56</v>
      </c>
      <c r="H329" s="2" t="s">
        <v>58</v>
      </c>
      <c r="I329" s="2" t="s">
        <v>43</v>
      </c>
      <c r="J329" s="112">
        <v>1059221.1492352001</v>
      </c>
    </row>
    <row r="330" spans="1:10">
      <c r="A330" s="2" t="s">
        <v>37</v>
      </c>
      <c r="B330" s="2" t="s">
        <v>49</v>
      </c>
      <c r="C330" s="2" t="s">
        <v>47</v>
      </c>
      <c r="D330" s="108">
        <v>41548</v>
      </c>
      <c r="E330" s="109">
        <f t="shared" si="8"/>
        <v>10</v>
      </c>
      <c r="F330" s="109" t="s">
        <v>50</v>
      </c>
      <c r="G330" s="2" t="s">
        <v>56</v>
      </c>
      <c r="H330" s="2" t="s">
        <v>58</v>
      </c>
      <c r="I330" s="2" t="s">
        <v>43</v>
      </c>
      <c r="J330" s="112">
        <v>1420170.6468992003</v>
      </c>
    </row>
    <row r="331" spans="1:10">
      <c r="A331" s="2" t="s">
        <v>37</v>
      </c>
      <c r="B331" s="2" t="s">
        <v>49</v>
      </c>
      <c r="C331" s="2" t="s">
        <v>47</v>
      </c>
      <c r="D331" s="108">
        <v>41579</v>
      </c>
      <c r="E331" s="109">
        <f t="shared" si="8"/>
        <v>11</v>
      </c>
      <c r="F331" s="109" t="s">
        <v>50</v>
      </c>
      <c r="G331" s="2" t="s">
        <v>56</v>
      </c>
      <c r="H331" s="2" t="s">
        <v>58</v>
      </c>
      <c r="I331" s="2" t="s">
        <v>43</v>
      </c>
      <c r="J331" s="112">
        <v>1536276.5699455999</v>
      </c>
    </row>
    <row r="332" spans="1:10">
      <c r="A332" s="2" t="s">
        <v>37</v>
      </c>
      <c r="B332" s="2" t="s">
        <v>49</v>
      </c>
      <c r="C332" s="2" t="s">
        <v>47</v>
      </c>
      <c r="D332" s="108">
        <v>41609</v>
      </c>
      <c r="E332" s="109">
        <f t="shared" si="8"/>
        <v>12</v>
      </c>
      <c r="F332" s="109" t="s">
        <v>50</v>
      </c>
      <c r="G332" s="2" t="s">
        <v>56</v>
      </c>
      <c r="H332" s="2" t="s">
        <v>58</v>
      </c>
      <c r="I332" s="2" t="s">
        <v>43</v>
      </c>
      <c r="J332" s="112">
        <v>785390.46324480022</v>
      </c>
    </row>
    <row r="333" spans="1:10">
      <c r="A333" s="2" t="s">
        <v>37</v>
      </c>
      <c r="B333" s="2" t="s">
        <v>49</v>
      </c>
      <c r="C333" s="2" t="s">
        <v>47</v>
      </c>
      <c r="D333" s="108">
        <v>41640</v>
      </c>
      <c r="E333" s="109">
        <f t="shared" si="8"/>
        <v>1</v>
      </c>
      <c r="F333" s="109" t="s">
        <v>50</v>
      </c>
      <c r="G333" s="2" t="s">
        <v>56</v>
      </c>
      <c r="H333" s="2" t="s">
        <v>58</v>
      </c>
      <c r="I333" s="2" t="s">
        <v>43</v>
      </c>
      <c r="J333" s="112">
        <v>734335.23255680013</v>
      </c>
    </row>
    <row r="334" spans="1:10">
      <c r="A334" s="2" t="s">
        <v>37</v>
      </c>
      <c r="B334" s="2" t="s">
        <v>49</v>
      </c>
      <c r="C334" s="2" t="s">
        <v>47</v>
      </c>
      <c r="D334" s="108">
        <v>41671</v>
      </c>
      <c r="E334" s="109">
        <f t="shared" si="8"/>
        <v>2</v>
      </c>
      <c r="F334" s="109" t="s">
        <v>50</v>
      </c>
      <c r="G334" s="2" t="s">
        <v>56</v>
      </c>
      <c r="H334" s="2" t="s">
        <v>58</v>
      </c>
      <c r="I334" s="2" t="s">
        <v>43</v>
      </c>
      <c r="J334" s="112">
        <v>864587.94414720009</v>
      </c>
    </row>
    <row r="335" spans="1:10">
      <c r="A335" s="2" t="s">
        <v>37</v>
      </c>
      <c r="B335" s="2" t="s">
        <v>49</v>
      </c>
      <c r="C335" s="2" t="s">
        <v>47</v>
      </c>
      <c r="D335" s="108">
        <v>41699</v>
      </c>
      <c r="E335" s="109">
        <f t="shared" si="8"/>
        <v>3</v>
      </c>
      <c r="F335" s="109" t="s">
        <v>50</v>
      </c>
      <c r="G335" s="2" t="s">
        <v>56</v>
      </c>
      <c r="H335" s="2" t="s">
        <v>58</v>
      </c>
      <c r="I335" s="2" t="s">
        <v>43</v>
      </c>
      <c r="J335" s="112">
        <v>788205.73592320003</v>
      </c>
    </row>
    <row r="336" spans="1:10">
      <c r="A336" s="2" t="s">
        <v>37</v>
      </c>
      <c r="B336" s="2" t="s">
        <v>49</v>
      </c>
      <c r="C336" s="2" t="s">
        <v>47</v>
      </c>
      <c r="D336" s="108">
        <v>41730</v>
      </c>
      <c r="E336" s="109">
        <f t="shared" si="8"/>
        <v>4</v>
      </c>
      <c r="F336" s="109" t="s">
        <v>50</v>
      </c>
      <c r="G336" s="2" t="s">
        <v>56</v>
      </c>
      <c r="H336" s="2" t="s">
        <v>58</v>
      </c>
      <c r="I336" s="2" t="s">
        <v>43</v>
      </c>
      <c r="J336" s="112">
        <v>847106.12443520024</v>
      </c>
    </row>
    <row r="337" spans="1:10">
      <c r="A337" s="2" t="s">
        <v>37</v>
      </c>
      <c r="B337" s="2" t="s">
        <v>49</v>
      </c>
      <c r="C337" s="2" t="s">
        <v>47</v>
      </c>
      <c r="D337" s="108">
        <v>41760</v>
      </c>
      <c r="E337" s="109">
        <f t="shared" si="8"/>
        <v>5</v>
      </c>
      <c r="F337" s="109" t="s">
        <v>50</v>
      </c>
      <c r="G337" s="2" t="s">
        <v>56</v>
      </c>
      <c r="H337" s="2" t="s">
        <v>58</v>
      </c>
      <c r="I337" s="2" t="s">
        <v>43</v>
      </c>
      <c r="J337" s="112">
        <v>993362.96819200017</v>
      </c>
    </row>
    <row r="338" spans="1:10">
      <c r="A338" s="2" t="s">
        <v>37</v>
      </c>
      <c r="B338" s="2" t="s">
        <v>49</v>
      </c>
      <c r="C338" s="2" t="s">
        <v>47</v>
      </c>
      <c r="D338" s="108">
        <v>41791</v>
      </c>
      <c r="E338" s="109">
        <f t="shared" si="8"/>
        <v>6</v>
      </c>
      <c r="F338" s="109" t="s">
        <v>50</v>
      </c>
      <c r="G338" s="2" t="s">
        <v>56</v>
      </c>
      <c r="H338" s="2" t="s">
        <v>58</v>
      </c>
      <c r="I338" s="2" t="s">
        <v>43</v>
      </c>
      <c r="J338" s="112">
        <v>514489.17112320004</v>
      </c>
    </row>
    <row r="339" spans="1:10">
      <c r="A339" s="2" t="s">
        <v>37</v>
      </c>
      <c r="B339" s="2" t="s">
        <v>49</v>
      </c>
      <c r="C339" s="2" t="s">
        <v>47</v>
      </c>
      <c r="D339" s="108">
        <v>41456</v>
      </c>
      <c r="E339" s="109">
        <f t="shared" si="8"/>
        <v>7</v>
      </c>
      <c r="F339" s="109" t="s">
        <v>50</v>
      </c>
      <c r="G339" s="2" t="s">
        <v>56</v>
      </c>
      <c r="H339" s="2" t="s">
        <v>59</v>
      </c>
      <c r="I339" s="2" t="s">
        <v>43</v>
      </c>
      <c r="J339" s="112">
        <v>921103.45931519999</v>
      </c>
    </row>
    <row r="340" spans="1:10">
      <c r="A340" s="2" t="s">
        <v>37</v>
      </c>
      <c r="B340" s="2" t="s">
        <v>49</v>
      </c>
      <c r="C340" s="2" t="s">
        <v>47</v>
      </c>
      <c r="D340" s="108">
        <v>41487</v>
      </c>
      <c r="E340" s="109">
        <f t="shared" si="8"/>
        <v>8</v>
      </c>
      <c r="F340" s="109" t="s">
        <v>50</v>
      </c>
      <c r="G340" s="2" t="s">
        <v>56</v>
      </c>
      <c r="H340" s="2" t="s">
        <v>59</v>
      </c>
      <c r="I340" s="2" t="s">
        <v>43</v>
      </c>
      <c r="J340" s="112">
        <v>1109663.3318399999</v>
      </c>
    </row>
    <row r="341" spans="1:10">
      <c r="A341" s="2" t="s">
        <v>37</v>
      </c>
      <c r="B341" s="2" t="s">
        <v>49</v>
      </c>
      <c r="C341" s="2" t="s">
        <v>47</v>
      </c>
      <c r="D341" s="108">
        <v>41518</v>
      </c>
      <c r="E341" s="109">
        <f t="shared" si="8"/>
        <v>9</v>
      </c>
      <c r="F341" s="109" t="s">
        <v>50</v>
      </c>
      <c r="G341" s="2" t="s">
        <v>56</v>
      </c>
      <c r="H341" s="2" t="s">
        <v>59</v>
      </c>
      <c r="I341" s="2" t="s">
        <v>43</v>
      </c>
      <c r="J341" s="112">
        <v>1121528.2756608</v>
      </c>
    </row>
    <row r="342" spans="1:10">
      <c r="A342" s="2" t="s">
        <v>37</v>
      </c>
      <c r="B342" s="2" t="s">
        <v>49</v>
      </c>
      <c r="C342" s="2" t="s">
        <v>47</v>
      </c>
      <c r="D342" s="108">
        <v>41548</v>
      </c>
      <c r="E342" s="109">
        <f t="shared" si="8"/>
        <v>10</v>
      </c>
      <c r="F342" s="109" t="s">
        <v>50</v>
      </c>
      <c r="G342" s="2" t="s">
        <v>56</v>
      </c>
      <c r="H342" s="2" t="s">
        <v>59</v>
      </c>
      <c r="I342" s="2" t="s">
        <v>43</v>
      </c>
      <c r="J342" s="112">
        <v>1503710.0967168</v>
      </c>
    </row>
    <row r="343" spans="1:10">
      <c r="A343" s="2" t="s">
        <v>37</v>
      </c>
      <c r="B343" s="2" t="s">
        <v>49</v>
      </c>
      <c r="C343" s="2" t="s">
        <v>47</v>
      </c>
      <c r="D343" s="108">
        <v>41579</v>
      </c>
      <c r="E343" s="109">
        <f t="shared" si="8"/>
        <v>11</v>
      </c>
      <c r="F343" s="109" t="s">
        <v>50</v>
      </c>
      <c r="G343" s="2" t="s">
        <v>56</v>
      </c>
      <c r="H343" s="2" t="s">
        <v>59</v>
      </c>
      <c r="I343" s="2" t="s">
        <v>43</v>
      </c>
      <c r="J343" s="112">
        <v>1626645.7799423998</v>
      </c>
    </row>
    <row r="344" spans="1:10">
      <c r="A344" s="2" t="s">
        <v>37</v>
      </c>
      <c r="B344" s="2" t="s">
        <v>49</v>
      </c>
      <c r="C344" s="2" t="s">
        <v>47</v>
      </c>
      <c r="D344" s="108">
        <v>41609</v>
      </c>
      <c r="E344" s="109">
        <f t="shared" si="8"/>
        <v>12</v>
      </c>
      <c r="F344" s="109" t="s">
        <v>50</v>
      </c>
      <c r="G344" s="2" t="s">
        <v>56</v>
      </c>
      <c r="H344" s="2" t="s">
        <v>59</v>
      </c>
      <c r="I344" s="2" t="s">
        <v>43</v>
      </c>
      <c r="J344" s="112">
        <v>831589.90225920011</v>
      </c>
    </row>
    <row r="345" spans="1:10">
      <c r="A345" s="2" t="s">
        <v>37</v>
      </c>
      <c r="B345" s="2" t="s">
        <v>49</v>
      </c>
      <c r="C345" s="2" t="s">
        <v>47</v>
      </c>
      <c r="D345" s="108">
        <v>41640</v>
      </c>
      <c r="E345" s="109">
        <f t="shared" si="8"/>
        <v>1</v>
      </c>
      <c r="F345" s="109" t="s">
        <v>50</v>
      </c>
      <c r="G345" s="2" t="s">
        <v>56</v>
      </c>
      <c r="H345" s="2" t="s">
        <v>59</v>
      </c>
      <c r="I345" s="2" t="s">
        <v>43</v>
      </c>
      <c r="J345" s="112">
        <v>777531.42270720005</v>
      </c>
    </row>
    <row r="346" spans="1:10">
      <c r="A346" s="2" t="s">
        <v>37</v>
      </c>
      <c r="B346" s="2" t="s">
        <v>49</v>
      </c>
      <c r="C346" s="2" t="s">
        <v>47</v>
      </c>
      <c r="D346" s="108">
        <v>41671</v>
      </c>
      <c r="E346" s="109">
        <f t="shared" si="8"/>
        <v>2</v>
      </c>
      <c r="F346" s="109" t="s">
        <v>50</v>
      </c>
      <c r="G346" s="2" t="s">
        <v>56</v>
      </c>
      <c r="H346" s="2" t="s">
        <v>59</v>
      </c>
      <c r="I346" s="2" t="s">
        <v>43</v>
      </c>
      <c r="J346" s="112">
        <v>915446.05850879999</v>
      </c>
    </row>
    <row r="347" spans="1:10">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c r="A348" s="2" t="s">
        <v>37</v>
      </c>
      <c r="B348" s="2" t="s">
        <v>49</v>
      </c>
      <c r="C348" s="2" t="s">
        <v>47</v>
      </c>
      <c r="D348" s="108">
        <v>41730</v>
      </c>
      <c r="E348" s="109">
        <f t="shared" si="9"/>
        <v>4</v>
      </c>
      <c r="F348" s="109" t="s">
        <v>50</v>
      </c>
      <c r="G348" s="2" t="s">
        <v>56</v>
      </c>
      <c r="H348" s="2" t="s">
        <v>59</v>
      </c>
      <c r="I348" s="2" t="s">
        <v>43</v>
      </c>
      <c r="J348" s="112">
        <v>896935.89646080008</v>
      </c>
    </row>
    <row r="349" spans="1:10">
      <c r="A349" s="2" t="s">
        <v>37</v>
      </c>
      <c r="B349" s="2" t="s">
        <v>49</v>
      </c>
      <c r="C349" s="2" t="s">
        <v>47</v>
      </c>
      <c r="D349" s="108">
        <v>41760</v>
      </c>
      <c r="E349" s="109">
        <f t="shared" si="9"/>
        <v>5</v>
      </c>
      <c r="F349" s="109" t="s">
        <v>50</v>
      </c>
      <c r="G349" s="2" t="s">
        <v>56</v>
      </c>
      <c r="H349" s="2" t="s">
        <v>59</v>
      </c>
      <c r="I349" s="2" t="s">
        <v>43</v>
      </c>
      <c r="J349" s="112">
        <v>1051796.083968</v>
      </c>
    </row>
    <row r="350" spans="1:10">
      <c r="A350" s="2" t="s">
        <v>37</v>
      </c>
      <c r="B350" s="2" t="s">
        <v>49</v>
      </c>
      <c r="C350" s="2" t="s">
        <v>47</v>
      </c>
      <c r="D350" s="108">
        <v>41791</v>
      </c>
      <c r="E350" s="109">
        <f t="shared" si="9"/>
        <v>6</v>
      </c>
      <c r="F350" s="109" t="s">
        <v>50</v>
      </c>
      <c r="G350" s="2" t="s">
        <v>56</v>
      </c>
      <c r="H350" s="2" t="s">
        <v>59</v>
      </c>
      <c r="I350" s="2" t="s">
        <v>43</v>
      </c>
      <c r="J350" s="112">
        <v>544753.24001279997</v>
      </c>
    </row>
    <row r="351" spans="1:10">
      <c r="A351" s="2" t="s">
        <v>37</v>
      </c>
      <c r="B351" s="2" t="s">
        <v>49</v>
      </c>
      <c r="C351" s="2" t="s">
        <v>47</v>
      </c>
      <c r="D351" s="108">
        <v>41456</v>
      </c>
      <c r="E351" s="109">
        <f t="shared" si="9"/>
        <v>7</v>
      </c>
      <c r="F351" s="109" t="s">
        <v>50</v>
      </c>
      <c r="G351" s="2" t="s">
        <v>56</v>
      </c>
      <c r="H351" s="2" t="s">
        <v>60</v>
      </c>
      <c r="I351" s="2" t="s">
        <v>43</v>
      </c>
      <c r="J351" s="112">
        <v>498931.04046240001</v>
      </c>
    </row>
    <row r="352" spans="1:10">
      <c r="A352" s="2" t="s">
        <v>37</v>
      </c>
      <c r="B352" s="2" t="s">
        <v>49</v>
      </c>
      <c r="C352" s="2" t="s">
        <v>47</v>
      </c>
      <c r="D352" s="108">
        <v>41487</v>
      </c>
      <c r="E352" s="109">
        <f t="shared" si="9"/>
        <v>8</v>
      </c>
      <c r="F352" s="109" t="s">
        <v>50</v>
      </c>
      <c r="G352" s="2" t="s">
        <v>56</v>
      </c>
      <c r="H352" s="2" t="s">
        <v>60</v>
      </c>
      <c r="I352" s="2" t="s">
        <v>43</v>
      </c>
      <c r="J352" s="112">
        <v>601067.63808000006</v>
      </c>
    </row>
    <row r="353" spans="1:10">
      <c r="A353" s="2" t="s">
        <v>37</v>
      </c>
      <c r="B353" s="2" t="s">
        <v>49</v>
      </c>
      <c r="C353" s="2" t="s">
        <v>47</v>
      </c>
      <c r="D353" s="108">
        <v>41518</v>
      </c>
      <c r="E353" s="109">
        <f t="shared" si="9"/>
        <v>9</v>
      </c>
      <c r="F353" s="109" t="s">
        <v>50</v>
      </c>
      <c r="G353" s="2" t="s">
        <v>56</v>
      </c>
      <c r="H353" s="2" t="s">
        <v>60</v>
      </c>
      <c r="I353" s="2" t="s">
        <v>43</v>
      </c>
      <c r="J353" s="112">
        <v>607494.48264960002</v>
      </c>
    </row>
    <row r="354" spans="1:10">
      <c r="A354" s="2" t="s">
        <v>37</v>
      </c>
      <c r="B354" s="2" t="s">
        <v>49</v>
      </c>
      <c r="C354" s="2" t="s">
        <v>47</v>
      </c>
      <c r="D354" s="108">
        <v>41548</v>
      </c>
      <c r="E354" s="109">
        <f t="shared" si="9"/>
        <v>10</v>
      </c>
      <c r="F354" s="109" t="s">
        <v>50</v>
      </c>
      <c r="G354" s="2" t="s">
        <v>56</v>
      </c>
      <c r="H354" s="2" t="s">
        <v>60</v>
      </c>
      <c r="I354" s="2" t="s">
        <v>43</v>
      </c>
      <c r="J354" s="112">
        <v>814509.63572160015</v>
      </c>
    </row>
    <row r="355" spans="1:10">
      <c r="A355" s="2" t="s">
        <v>37</v>
      </c>
      <c r="B355" s="2" t="s">
        <v>49</v>
      </c>
      <c r="C355" s="2" t="s">
        <v>47</v>
      </c>
      <c r="D355" s="108">
        <v>41579</v>
      </c>
      <c r="E355" s="109">
        <f t="shared" si="9"/>
        <v>11</v>
      </c>
      <c r="F355" s="109" t="s">
        <v>50</v>
      </c>
      <c r="G355" s="2" t="s">
        <v>56</v>
      </c>
      <c r="H355" s="2" t="s">
        <v>60</v>
      </c>
      <c r="I355" s="2" t="s">
        <v>43</v>
      </c>
      <c r="J355" s="112">
        <v>881099.79746879986</v>
      </c>
    </row>
    <row r="356" spans="1:10">
      <c r="A356" s="2" t="s">
        <v>37</v>
      </c>
      <c r="B356" s="2" t="s">
        <v>49</v>
      </c>
      <c r="C356" s="2" t="s">
        <v>47</v>
      </c>
      <c r="D356" s="108">
        <v>41609</v>
      </c>
      <c r="E356" s="109">
        <f t="shared" si="9"/>
        <v>12</v>
      </c>
      <c r="F356" s="109" t="s">
        <v>50</v>
      </c>
      <c r="G356" s="2" t="s">
        <v>56</v>
      </c>
      <c r="H356" s="2" t="s">
        <v>60</v>
      </c>
      <c r="I356" s="2" t="s">
        <v>43</v>
      </c>
      <c r="J356" s="112">
        <v>450444.53039040015</v>
      </c>
    </row>
    <row r="357" spans="1:10">
      <c r="A357" s="2" t="s">
        <v>37</v>
      </c>
      <c r="B357" s="2" t="s">
        <v>49</v>
      </c>
      <c r="C357" s="2" t="s">
        <v>47</v>
      </c>
      <c r="D357" s="108">
        <v>41640</v>
      </c>
      <c r="E357" s="109">
        <f t="shared" si="9"/>
        <v>1</v>
      </c>
      <c r="F357" s="109" t="s">
        <v>50</v>
      </c>
      <c r="G357" s="2" t="s">
        <v>56</v>
      </c>
      <c r="H357" s="2" t="s">
        <v>60</v>
      </c>
      <c r="I357" s="2" t="s">
        <v>43</v>
      </c>
      <c r="J357" s="112">
        <v>421162.85396640003</v>
      </c>
    </row>
    <row r="358" spans="1:10">
      <c r="A358" s="2" t="s">
        <v>37</v>
      </c>
      <c r="B358" s="2" t="s">
        <v>49</v>
      </c>
      <c r="C358" s="2" t="s">
        <v>47</v>
      </c>
      <c r="D358" s="108">
        <v>41671</v>
      </c>
      <c r="E358" s="109">
        <f t="shared" si="9"/>
        <v>2</v>
      </c>
      <c r="F358" s="109" t="s">
        <v>50</v>
      </c>
      <c r="G358" s="2" t="s">
        <v>56</v>
      </c>
      <c r="H358" s="2" t="s">
        <v>60</v>
      </c>
      <c r="I358" s="2" t="s">
        <v>43</v>
      </c>
      <c r="J358" s="112">
        <v>495866.61502560001</v>
      </c>
    </row>
    <row r="359" spans="1:10">
      <c r="A359" s="2" t="s">
        <v>37</v>
      </c>
      <c r="B359" s="2" t="s">
        <v>49</v>
      </c>
      <c r="C359" s="2" t="s">
        <v>47</v>
      </c>
      <c r="D359" s="108">
        <v>41699</v>
      </c>
      <c r="E359" s="109">
        <f t="shared" si="9"/>
        <v>3</v>
      </c>
      <c r="F359" s="109" t="s">
        <v>50</v>
      </c>
      <c r="G359" s="2" t="s">
        <v>56</v>
      </c>
      <c r="H359" s="2" t="s">
        <v>60</v>
      </c>
      <c r="I359" s="2" t="s">
        <v>43</v>
      </c>
      <c r="J359" s="112">
        <v>452059.1720736</v>
      </c>
    </row>
    <row r="360" spans="1:10">
      <c r="A360" s="2" t="s">
        <v>37</v>
      </c>
      <c r="B360" s="2" t="s">
        <v>49</v>
      </c>
      <c r="C360" s="2" t="s">
        <v>47</v>
      </c>
      <c r="D360" s="108">
        <v>41730</v>
      </c>
      <c r="E360" s="109">
        <f t="shared" si="9"/>
        <v>4</v>
      </c>
      <c r="F360" s="109" t="s">
        <v>50</v>
      </c>
      <c r="G360" s="2" t="s">
        <v>56</v>
      </c>
      <c r="H360" s="2" t="s">
        <v>60</v>
      </c>
      <c r="I360" s="2" t="s">
        <v>43</v>
      </c>
      <c r="J360" s="112">
        <v>485840.2772496001</v>
      </c>
    </row>
    <row r="361" spans="1:10">
      <c r="A361" s="2" t="s">
        <v>37</v>
      </c>
      <c r="B361" s="2" t="s">
        <v>49</v>
      </c>
      <c r="C361" s="2" t="s">
        <v>47</v>
      </c>
      <c r="D361" s="108">
        <v>41760</v>
      </c>
      <c r="E361" s="109">
        <f t="shared" si="9"/>
        <v>5</v>
      </c>
      <c r="F361" s="109" t="s">
        <v>50</v>
      </c>
      <c r="G361" s="2" t="s">
        <v>56</v>
      </c>
      <c r="H361" s="2" t="s">
        <v>60</v>
      </c>
      <c r="I361" s="2" t="s">
        <v>43</v>
      </c>
      <c r="J361" s="112">
        <v>569722.87881600007</v>
      </c>
    </row>
    <row r="362" spans="1:10">
      <c r="A362" s="2" t="s">
        <v>37</v>
      </c>
      <c r="B362" s="2" t="s">
        <v>49</v>
      </c>
      <c r="C362" s="2" t="s">
        <v>47</v>
      </c>
      <c r="D362" s="108">
        <v>41791</v>
      </c>
      <c r="E362" s="109">
        <f t="shared" si="9"/>
        <v>6</v>
      </c>
      <c r="F362" s="109" t="s">
        <v>50</v>
      </c>
      <c r="G362" s="2" t="s">
        <v>56</v>
      </c>
      <c r="H362" s="2" t="s">
        <v>60</v>
      </c>
      <c r="I362" s="2" t="s">
        <v>43</v>
      </c>
      <c r="J362" s="112">
        <v>295074.67167360004</v>
      </c>
    </row>
    <row r="363" spans="1:10">
      <c r="A363" s="2" t="s">
        <v>37</v>
      </c>
      <c r="B363" s="2" t="s">
        <v>49</v>
      </c>
      <c r="C363" s="2" t="s">
        <v>47</v>
      </c>
      <c r="D363" s="108">
        <v>41456</v>
      </c>
      <c r="E363" s="109">
        <f t="shared" si="9"/>
        <v>7</v>
      </c>
      <c r="F363" s="109" t="s">
        <v>50</v>
      </c>
      <c r="G363" s="2" t="s">
        <v>61</v>
      </c>
      <c r="H363" s="2" t="s">
        <v>62</v>
      </c>
      <c r="I363" s="2" t="s">
        <v>43</v>
      </c>
      <c r="J363" s="112">
        <v>3198275.9004000002</v>
      </c>
    </row>
    <row r="364" spans="1:10">
      <c r="A364" s="2" t="s">
        <v>37</v>
      </c>
      <c r="B364" s="2" t="s">
        <v>49</v>
      </c>
      <c r="C364" s="2" t="s">
        <v>47</v>
      </c>
      <c r="D364" s="108">
        <v>41487</v>
      </c>
      <c r="E364" s="109">
        <f t="shared" si="9"/>
        <v>8</v>
      </c>
      <c r="F364" s="109" t="s">
        <v>50</v>
      </c>
      <c r="G364" s="2" t="s">
        <v>61</v>
      </c>
      <c r="H364" s="2" t="s">
        <v>62</v>
      </c>
      <c r="I364" s="2" t="s">
        <v>43</v>
      </c>
      <c r="J364" s="112">
        <v>3852997.68</v>
      </c>
    </row>
    <row r="365" spans="1:10">
      <c r="A365" s="2" t="s">
        <v>37</v>
      </c>
      <c r="B365" s="2" t="s">
        <v>49</v>
      </c>
      <c r="C365" s="2" t="s">
        <v>47</v>
      </c>
      <c r="D365" s="108">
        <v>41518</v>
      </c>
      <c r="E365" s="109">
        <f t="shared" si="9"/>
        <v>9</v>
      </c>
      <c r="F365" s="109" t="s">
        <v>50</v>
      </c>
      <c r="G365" s="2" t="s">
        <v>61</v>
      </c>
      <c r="H365" s="2" t="s">
        <v>62</v>
      </c>
      <c r="I365" s="2" t="s">
        <v>43</v>
      </c>
      <c r="J365" s="112">
        <v>3894195.4016000004</v>
      </c>
    </row>
    <row r="366" spans="1:10">
      <c r="A366" s="2" t="s">
        <v>37</v>
      </c>
      <c r="B366" s="2" t="s">
        <v>49</v>
      </c>
      <c r="C366" s="2" t="s">
        <v>47</v>
      </c>
      <c r="D366" s="108">
        <v>41548</v>
      </c>
      <c r="E366" s="109">
        <f t="shared" si="9"/>
        <v>10</v>
      </c>
      <c r="F366" s="109" t="s">
        <v>50</v>
      </c>
      <c r="G366" s="2" t="s">
        <v>61</v>
      </c>
      <c r="H366" s="2" t="s">
        <v>62</v>
      </c>
      <c r="I366" s="2" t="s">
        <v>43</v>
      </c>
      <c r="J366" s="112">
        <v>5221215.6136000007</v>
      </c>
    </row>
    <row r="367" spans="1:10">
      <c r="A367" s="2" t="s">
        <v>37</v>
      </c>
      <c r="B367" s="2" t="s">
        <v>49</v>
      </c>
      <c r="C367" s="2" t="s">
        <v>47</v>
      </c>
      <c r="D367" s="108">
        <v>41579</v>
      </c>
      <c r="E367" s="109">
        <f t="shared" si="9"/>
        <v>11</v>
      </c>
      <c r="F367" s="109" t="s">
        <v>50</v>
      </c>
      <c r="G367" s="2" t="s">
        <v>61</v>
      </c>
      <c r="H367" s="2" t="s">
        <v>62</v>
      </c>
      <c r="I367" s="2" t="s">
        <v>43</v>
      </c>
      <c r="J367" s="112">
        <v>5648075.6247999994</v>
      </c>
    </row>
    <row r="368" spans="1:10">
      <c r="A368" s="2" t="s">
        <v>37</v>
      </c>
      <c r="B368" s="2" t="s">
        <v>49</v>
      </c>
      <c r="C368" s="2" t="s">
        <v>47</v>
      </c>
      <c r="D368" s="108">
        <v>41609</v>
      </c>
      <c r="E368" s="109">
        <f t="shared" si="9"/>
        <v>12</v>
      </c>
      <c r="F368" s="109" t="s">
        <v>50</v>
      </c>
      <c r="G368" s="2" t="s">
        <v>61</v>
      </c>
      <c r="H368" s="2" t="s">
        <v>62</v>
      </c>
      <c r="I368" s="2" t="s">
        <v>43</v>
      </c>
      <c r="J368" s="112">
        <v>2887464.9384000008</v>
      </c>
    </row>
    <row r="369" spans="1:10">
      <c r="A369" s="2" t="s">
        <v>37</v>
      </c>
      <c r="B369" s="2" t="s">
        <v>49</v>
      </c>
      <c r="C369" s="2" t="s">
        <v>47</v>
      </c>
      <c r="D369" s="108">
        <v>41640</v>
      </c>
      <c r="E369" s="109">
        <f t="shared" si="9"/>
        <v>1</v>
      </c>
      <c r="F369" s="109" t="s">
        <v>50</v>
      </c>
      <c r="G369" s="2" t="s">
        <v>61</v>
      </c>
      <c r="H369" s="2" t="s">
        <v>62</v>
      </c>
      <c r="I369" s="2" t="s">
        <v>43</v>
      </c>
      <c r="J369" s="112">
        <v>2699761.8844000003</v>
      </c>
    </row>
    <row r="370" spans="1:10">
      <c r="A370" s="2" t="s">
        <v>37</v>
      </c>
      <c r="B370" s="2" t="s">
        <v>49</v>
      </c>
      <c r="C370" s="2" t="s">
        <v>47</v>
      </c>
      <c r="D370" s="108">
        <v>41671</v>
      </c>
      <c r="E370" s="109">
        <f t="shared" si="9"/>
        <v>2</v>
      </c>
      <c r="F370" s="109" t="s">
        <v>50</v>
      </c>
      <c r="G370" s="2" t="s">
        <v>61</v>
      </c>
      <c r="H370" s="2" t="s">
        <v>62</v>
      </c>
      <c r="I370" s="2" t="s">
        <v>43</v>
      </c>
      <c r="J370" s="112">
        <v>3178632.1476000003</v>
      </c>
    </row>
    <row r="371" spans="1:10">
      <c r="A371" s="2" t="s">
        <v>37</v>
      </c>
      <c r="B371" s="2" t="s">
        <v>49</v>
      </c>
      <c r="C371" s="2" t="s">
        <v>47</v>
      </c>
      <c r="D371" s="108">
        <v>41699</v>
      </c>
      <c r="E371" s="109">
        <f t="shared" si="9"/>
        <v>3</v>
      </c>
      <c r="F371" s="109" t="s">
        <v>50</v>
      </c>
      <c r="G371" s="2" t="s">
        <v>61</v>
      </c>
      <c r="H371" s="2" t="s">
        <v>62</v>
      </c>
      <c r="I371" s="2" t="s">
        <v>43</v>
      </c>
      <c r="J371" s="112">
        <v>2897815.2056</v>
      </c>
    </row>
    <row r="372" spans="1:10">
      <c r="A372" s="2" t="s">
        <v>37</v>
      </c>
      <c r="B372" s="2" t="s">
        <v>49</v>
      </c>
      <c r="C372" s="2" t="s">
        <v>47</v>
      </c>
      <c r="D372" s="108">
        <v>41730</v>
      </c>
      <c r="E372" s="109">
        <f t="shared" si="9"/>
        <v>4</v>
      </c>
      <c r="F372" s="109" t="s">
        <v>50</v>
      </c>
      <c r="G372" s="2" t="s">
        <v>61</v>
      </c>
      <c r="H372" s="2" t="s">
        <v>62</v>
      </c>
      <c r="I372" s="2" t="s">
        <v>43</v>
      </c>
      <c r="J372" s="112">
        <v>3114360.7516000005</v>
      </c>
    </row>
    <row r="373" spans="1:10">
      <c r="A373" s="2" t="s">
        <v>37</v>
      </c>
      <c r="B373" s="2" t="s">
        <v>49</v>
      </c>
      <c r="C373" s="2" t="s">
        <v>47</v>
      </c>
      <c r="D373" s="108">
        <v>41760</v>
      </c>
      <c r="E373" s="109">
        <f t="shared" si="9"/>
        <v>5</v>
      </c>
      <c r="F373" s="109" t="s">
        <v>50</v>
      </c>
      <c r="G373" s="2" t="s">
        <v>61</v>
      </c>
      <c r="H373" s="2" t="s">
        <v>62</v>
      </c>
      <c r="I373" s="2" t="s">
        <v>43</v>
      </c>
      <c r="J373" s="112">
        <v>3652069.7360000005</v>
      </c>
    </row>
    <row r="374" spans="1:10">
      <c r="A374" s="2" t="s">
        <v>37</v>
      </c>
      <c r="B374" s="2" t="s">
        <v>49</v>
      </c>
      <c r="C374" s="2" t="s">
        <v>47</v>
      </c>
      <c r="D374" s="108">
        <v>41791</v>
      </c>
      <c r="E374" s="109">
        <f t="shared" si="9"/>
        <v>6</v>
      </c>
      <c r="F374" s="109" t="s">
        <v>50</v>
      </c>
      <c r="G374" s="2" t="s">
        <v>61</v>
      </c>
      <c r="H374" s="2" t="s">
        <v>62</v>
      </c>
      <c r="I374" s="2" t="s">
        <v>43</v>
      </c>
      <c r="J374" s="112">
        <v>1891504.3056000001</v>
      </c>
    </row>
    <row r="375" spans="1:10">
      <c r="A375" s="2" t="s">
        <v>37</v>
      </c>
      <c r="B375" s="2" t="s">
        <v>49</v>
      </c>
      <c r="C375" s="2" t="s">
        <v>48</v>
      </c>
      <c r="D375" s="108">
        <v>41456</v>
      </c>
      <c r="E375" s="2">
        <v>7</v>
      </c>
      <c r="F375" s="2" t="s">
        <v>50</v>
      </c>
      <c r="G375" s="2" t="s">
        <v>51</v>
      </c>
      <c r="H375" s="2" t="s">
        <v>52</v>
      </c>
      <c r="I375" s="2" t="s">
        <v>43</v>
      </c>
      <c r="J375" s="112">
        <v>1625596.3356633</v>
      </c>
    </row>
    <row r="376" spans="1:10">
      <c r="A376" s="2" t="s">
        <v>37</v>
      </c>
      <c r="B376" s="2" t="s">
        <v>49</v>
      </c>
      <c r="C376" s="2" t="s">
        <v>48</v>
      </c>
      <c r="D376" s="108">
        <v>41487</v>
      </c>
      <c r="E376" s="2">
        <v>8</v>
      </c>
      <c r="F376" s="2" t="s">
        <v>50</v>
      </c>
      <c r="G376" s="2" t="s">
        <v>51</v>
      </c>
      <c r="H376" s="2" t="s">
        <v>52</v>
      </c>
      <c r="I376" s="2" t="s">
        <v>43</v>
      </c>
      <c r="J376" s="112">
        <v>1295067.8472731998</v>
      </c>
    </row>
    <row r="377" spans="1:10">
      <c r="A377" s="2" t="s">
        <v>37</v>
      </c>
      <c r="B377" s="2" t="s">
        <v>49</v>
      </c>
      <c r="C377" s="2" t="s">
        <v>48</v>
      </c>
      <c r="D377" s="108">
        <v>41518</v>
      </c>
      <c r="E377" s="2">
        <v>9</v>
      </c>
      <c r="F377" s="2" t="s">
        <v>50</v>
      </c>
      <c r="G377" s="2" t="s">
        <v>51</v>
      </c>
      <c r="H377" s="2" t="s">
        <v>52</v>
      </c>
      <c r="I377" s="2" t="s">
        <v>43</v>
      </c>
      <c r="J377" s="112">
        <v>1750624.8818057997</v>
      </c>
    </row>
    <row r="378" spans="1:10">
      <c r="A378" s="2" t="s">
        <v>37</v>
      </c>
      <c r="B378" s="2" t="s">
        <v>49</v>
      </c>
      <c r="C378" s="2" t="s">
        <v>48</v>
      </c>
      <c r="D378" s="108">
        <v>41548</v>
      </c>
      <c r="E378" s="2">
        <v>10</v>
      </c>
      <c r="F378" s="2" t="s">
        <v>50</v>
      </c>
      <c r="G378" s="2" t="s">
        <v>51</v>
      </c>
      <c r="H378" s="2" t="s">
        <v>52</v>
      </c>
      <c r="I378" s="2" t="s">
        <v>43</v>
      </c>
      <c r="J378" s="112">
        <v>1472529.3869285996</v>
      </c>
    </row>
    <row r="379" spans="1:10">
      <c r="A379" s="2" t="s">
        <v>37</v>
      </c>
      <c r="B379" s="2" t="s">
        <v>49</v>
      </c>
      <c r="C379" s="2" t="s">
        <v>48</v>
      </c>
      <c r="D379" s="108">
        <v>41579</v>
      </c>
      <c r="E379" s="2">
        <v>11</v>
      </c>
      <c r="F379" s="2" t="s">
        <v>50</v>
      </c>
      <c r="G379" s="2" t="s">
        <v>51</v>
      </c>
      <c r="H379" s="2" t="s">
        <v>52</v>
      </c>
      <c r="I379" s="2" t="s">
        <v>43</v>
      </c>
      <c r="J379" s="112">
        <v>1252200.4923928501</v>
      </c>
    </row>
    <row r="380" spans="1:10">
      <c r="A380" s="2" t="s">
        <v>37</v>
      </c>
      <c r="B380" s="2" t="s">
        <v>49</v>
      </c>
      <c r="C380" s="2" t="s">
        <v>48</v>
      </c>
      <c r="D380" s="108">
        <v>41609</v>
      </c>
      <c r="E380" s="2">
        <v>12</v>
      </c>
      <c r="F380" s="2" t="s">
        <v>50</v>
      </c>
      <c r="G380" s="2" t="s">
        <v>51</v>
      </c>
      <c r="H380" s="2" t="s">
        <v>52</v>
      </c>
      <c r="I380" s="2" t="s">
        <v>43</v>
      </c>
      <c r="J380" s="112">
        <v>1406782.6738875001</v>
      </c>
    </row>
    <row r="381" spans="1:10">
      <c r="A381" s="2" t="s">
        <v>37</v>
      </c>
      <c r="B381" s="2" t="s">
        <v>49</v>
      </c>
      <c r="C381" s="2" t="s">
        <v>48</v>
      </c>
      <c r="D381" s="108">
        <v>41640</v>
      </c>
      <c r="E381" s="2">
        <v>1</v>
      </c>
      <c r="F381" s="2" t="s">
        <v>50</v>
      </c>
      <c r="G381" s="2" t="s">
        <v>51</v>
      </c>
      <c r="H381" s="2" t="s">
        <v>52</v>
      </c>
      <c r="I381" s="2" t="s">
        <v>43</v>
      </c>
      <c r="J381" s="112">
        <v>1877449.5046125001</v>
      </c>
    </row>
    <row r="382" spans="1:10">
      <c r="A382" s="2" t="s">
        <v>37</v>
      </c>
      <c r="B382" s="2" t="s">
        <v>49</v>
      </c>
      <c r="C382" s="2" t="s">
        <v>48</v>
      </c>
      <c r="D382" s="108">
        <v>41671</v>
      </c>
      <c r="E382" s="2">
        <v>2</v>
      </c>
      <c r="F382" s="2" t="s">
        <v>50</v>
      </c>
      <c r="G382" s="2" t="s">
        <v>51</v>
      </c>
      <c r="H382" s="2" t="s">
        <v>52</v>
      </c>
      <c r="I382" s="2" t="s">
        <v>43</v>
      </c>
      <c r="J382" s="112">
        <v>1912219.1750437501</v>
      </c>
    </row>
    <row r="383" spans="1:10">
      <c r="A383" s="2" t="s">
        <v>37</v>
      </c>
      <c r="B383" s="2" t="s">
        <v>49</v>
      </c>
      <c r="C383" s="2" t="s">
        <v>48</v>
      </c>
      <c r="D383" s="108">
        <v>41699</v>
      </c>
      <c r="E383" s="2">
        <v>3</v>
      </c>
      <c r="F383" s="2" t="s">
        <v>50</v>
      </c>
      <c r="G383" s="2" t="s">
        <v>51</v>
      </c>
      <c r="H383" s="2" t="s">
        <v>52</v>
      </c>
      <c r="I383" s="2" t="s">
        <v>43</v>
      </c>
      <c r="J383" s="112">
        <v>2266625.1980531253</v>
      </c>
    </row>
    <row r="384" spans="1:10">
      <c r="A384" s="2" t="s">
        <v>37</v>
      </c>
      <c r="B384" s="2" t="s">
        <v>49</v>
      </c>
      <c r="C384" s="2" t="s">
        <v>48</v>
      </c>
      <c r="D384" s="108">
        <v>41730</v>
      </c>
      <c r="E384" s="2">
        <v>4</v>
      </c>
      <c r="F384" s="2" t="s">
        <v>50</v>
      </c>
      <c r="G384" s="2" t="s">
        <v>51</v>
      </c>
      <c r="H384" s="2" t="s">
        <v>52</v>
      </c>
      <c r="I384" s="2" t="s">
        <v>43</v>
      </c>
      <c r="J384" s="112">
        <v>2234200.5744250002</v>
      </c>
    </row>
    <row r="385" spans="1:10">
      <c r="A385" s="2" t="s">
        <v>37</v>
      </c>
      <c r="B385" s="2" t="s">
        <v>49</v>
      </c>
      <c r="C385" s="2" t="s">
        <v>48</v>
      </c>
      <c r="D385" s="108">
        <v>41760</v>
      </c>
      <c r="E385" s="2">
        <v>5</v>
      </c>
      <c r="F385" s="2" t="s">
        <v>50</v>
      </c>
      <c r="G385" s="2" t="s">
        <v>51</v>
      </c>
      <c r="H385" s="2" t="s">
        <v>52</v>
      </c>
      <c r="I385" s="2" t="s">
        <v>43</v>
      </c>
      <c r="J385" s="112">
        <v>2593715.6428375002</v>
      </c>
    </row>
    <row r="386" spans="1:10">
      <c r="A386" s="2" t="s">
        <v>37</v>
      </c>
      <c r="B386" s="2" t="s">
        <v>49</v>
      </c>
      <c r="C386" s="2" t="s">
        <v>48</v>
      </c>
      <c r="D386" s="108">
        <v>41791</v>
      </c>
      <c r="E386" s="2">
        <v>6</v>
      </c>
      <c r="F386" s="2" t="s">
        <v>50</v>
      </c>
      <c r="G386" s="2" t="s">
        <v>51</v>
      </c>
      <c r="H386" s="2" t="s">
        <v>52</v>
      </c>
      <c r="I386" s="2" t="s">
        <v>43</v>
      </c>
      <c r="J386" s="112">
        <v>2274807.7859325004</v>
      </c>
    </row>
    <row r="387" spans="1:10">
      <c r="A387" s="2" t="s">
        <v>37</v>
      </c>
      <c r="B387" s="2" t="s">
        <v>49</v>
      </c>
      <c r="C387" s="2" t="s">
        <v>48</v>
      </c>
      <c r="D387" s="108">
        <v>41456</v>
      </c>
      <c r="E387" s="2">
        <v>7</v>
      </c>
      <c r="F387" s="2" t="s">
        <v>50</v>
      </c>
      <c r="G387" s="2" t="s">
        <v>53</v>
      </c>
      <c r="H387" s="2" t="s">
        <v>54</v>
      </c>
      <c r="I387" s="2" t="s">
        <v>43</v>
      </c>
      <c r="J387" s="112">
        <v>895736.75638589996</v>
      </c>
    </row>
    <row r="388" spans="1:10">
      <c r="A388" s="2" t="s">
        <v>37</v>
      </c>
      <c r="B388" s="2" t="s">
        <v>49</v>
      </c>
      <c r="C388" s="2" t="s">
        <v>48</v>
      </c>
      <c r="D388" s="108">
        <v>41487</v>
      </c>
      <c r="E388" s="2">
        <v>8</v>
      </c>
      <c r="F388" s="2" t="s">
        <v>50</v>
      </c>
      <c r="G388" s="2" t="s">
        <v>53</v>
      </c>
      <c r="H388" s="2" t="s">
        <v>54</v>
      </c>
      <c r="I388" s="2" t="s">
        <v>43</v>
      </c>
      <c r="J388" s="112">
        <v>713608.81380359991</v>
      </c>
    </row>
    <row r="389" spans="1:10">
      <c r="A389" s="2" t="s">
        <v>37</v>
      </c>
      <c r="B389" s="2" t="s">
        <v>49</v>
      </c>
      <c r="C389" s="2" t="s">
        <v>48</v>
      </c>
      <c r="D389" s="108">
        <v>41518</v>
      </c>
      <c r="E389" s="2">
        <v>9</v>
      </c>
      <c r="F389" s="2" t="s">
        <v>50</v>
      </c>
      <c r="G389" s="2" t="s">
        <v>53</v>
      </c>
      <c r="H389" s="2" t="s">
        <v>54</v>
      </c>
      <c r="I389" s="2" t="s">
        <v>43</v>
      </c>
      <c r="J389" s="112">
        <v>964630.03691340005</v>
      </c>
    </row>
    <row r="390" spans="1:10">
      <c r="A390" s="2" t="s">
        <v>37</v>
      </c>
      <c r="B390" s="2" t="s">
        <v>49</v>
      </c>
      <c r="C390" s="2" t="s">
        <v>48</v>
      </c>
      <c r="D390" s="108">
        <v>41548</v>
      </c>
      <c r="E390" s="2">
        <v>10</v>
      </c>
      <c r="F390" s="2" t="s">
        <v>50</v>
      </c>
      <c r="G390" s="2" t="s">
        <v>53</v>
      </c>
      <c r="H390" s="2" t="s">
        <v>54</v>
      </c>
      <c r="I390" s="2" t="s">
        <v>43</v>
      </c>
      <c r="J390" s="112">
        <v>811393.74381779996</v>
      </c>
    </row>
    <row r="391" spans="1:10">
      <c r="A391" s="2" t="s">
        <v>37</v>
      </c>
      <c r="B391" s="2" t="s">
        <v>49</v>
      </c>
      <c r="C391" s="2" t="s">
        <v>48</v>
      </c>
      <c r="D391" s="108">
        <v>41579</v>
      </c>
      <c r="E391" s="2">
        <v>11</v>
      </c>
      <c r="F391" s="2" t="s">
        <v>50</v>
      </c>
      <c r="G391" s="2" t="s">
        <v>53</v>
      </c>
      <c r="H391" s="2" t="s">
        <v>54</v>
      </c>
      <c r="I391" s="2" t="s">
        <v>43</v>
      </c>
      <c r="J391" s="112">
        <v>689988.02642055007</v>
      </c>
    </row>
    <row r="392" spans="1:10">
      <c r="A392" s="2" t="s">
        <v>37</v>
      </c>
      <c r="B392" s="2" t="s">
        <v>49</v>
      </c>
      <c r="C392" s="2" t="s">
        <v>48</v>
      </c>
      <c r="D392" s="108">
        <v>41609</v>
      </c>
      <c r="E392" s="2">
        <v>12</v>
      </c>
      <c r="F392" s="2" t="s">
        <v>50</v>
      </c>
      <c r="G392" s="2" t="s">
        <v>53</v>
      </c>
      <c r="H392" s="2" t="s">
        <v>54</v>
      </c>
      <c r="I392" s="2" t="s">
        <v>43</v>
      </c>
      <c r="J392" s="112">
        <v>775165.96316250006</v>
      </c>
    </row>
    <row r="393" spans="1:10">
      <c r="A393" s="2" t="s">
        <v>37</v>
      </c>
      <c r="B393" s="2" t="s">
        <v>49</v>
      </c>
      <c r="C393" s="2" t="s">
        <v>48</v>
      </c>
      <c r="D393" s="108">
        <v>41640</v>
      </c>
      <c r="E393" s="2">
        <v>1</v>
      </c>
      <c r="F393" s="2" t="s">
        <v>50</v>
      </c>
      <c r="G393" s="2" t="s">
        <v>53</v>
      </c>
      <c r="H393" s="2" t="s">
        <v>54</v>
      </c>
      <c r="I393" s="2" t="s">
        <v>43</v>
      </c>
      <c r="J393" s="112">
        <v>1034512.9923375</v>
      </c>
    </row>
    <row r="394" spans="1:10">
      <c r="A394" s="2" t="s">
        <v>37</v>
      </c>
      <c r="B394" s="2" t="s">
        <v>49</v>
      </c>
      <c r="C394" s="2" t="s">
        <v>48</v>
      </c>
      <c r="D394" s="108">
        <v>41671</v>
      </c>
      <c r="E394" s="2">
        <v>2</v>
      </c>
      <c r="F394" s="2" t="s">
        <v>50</v>
      </c>
      <c r="G394" s="2" t="s">
        <v>53</v>
      </c>
      <c r="H394" s="2" t="s">
        <v>54</v>
      </c>
      <c r="I394" s="2" t="s">
        <v>43</v>
      </c>
      <c r="J394" s="112">
        <v>888365.66788124992</v>
      </c>
    </row>
    <row r="395" spans="1:10">
      <c r="A395" s="2" t="s">
        <v>37</v>
      </c>
      <c r="B395" s="2" t="s">
        <v>49</v>
      </c>
      <c r="C395" s="2" t="s">
        <v>48</v>
      </c>
      <c r="D395" s="108">
        <v>41699</v>
      </c>
      <c r="E395" s="2">
        <v>3</v>
      </c>
      <c r="F395" s="2" t="s">
        <v>50</v>
      </c>
      <c r="G395" s="2" t="s">
        <v>53</v>
      </c>
      <c r="H395" s="2" t="s">
        <v>54</v>
      </c>
      <c r="I395" s="2" t="s">
        <v>43</v>
      </c>
      <c r="J395" s="112">
        <v>1248956.7417843752</v>
      </c>
    </row>
    <row r="396" spans="1:10">
      <c r="A396" s="2" t="s">
        <v>37</v>
      </c>
      <c r="B396" s="2" t="s">
        <v>49</v>
      </c>
      <c r="C396" s="2" t="s">
        <v>48</v>
      </c>
      <c r="D396" s="108">
        <v>41730</v>
      </c>
      <c r="E396" s="2">
        <v>4</v>
      </c>
      <c r="F396" s="2" t="s">
        <v>50</v>
      </c>
      <c r="G396" s="2" t="s">
        <v>53</v>
      </c>
      <c r="H396" s="2" t="s">
        <v>54</v>
      </c>
      <c r="I396" s="2" t="s">
        <v>43</v>
      </c>
      <c r="J396" s="112">
        <v>680069.70427499991</v>
      </c>
    </row>
    <row r="397" spans="1:10">
      <c r="A397" s="2" t="s">
        <v>37</v>
      </c>
      <c r="B397" s="2" t="s">
        <v>49</v>
      </c>
      <c r="C397" s="2" t="s">
        <v>48</v>
      </c>
      <c r="D397" s="108">
        <v>41760</v>
      </c>
      <c r="E397" s="2">
        <v>5</v>
      </c>
      <c r="F397" s="2" t="s">
        <v>50</v>
      </c>
      <c r="G397" s="2" t="s">
        <v>53</v>
      </c>
      <c r="H397" s="2" t="s">
        <v>54</v>
      </c>
      <c r="I397" s="2" t="s">
        <v>43</v>
      </c>
      <c r="J397" s="112">
        <v>878169.84401249979</v>
      </c>
    </row>
    <row r="398" spans="1:10">
      <c r="A398" s="2" t="s">
        <v>37</v>
      </c>
      <c r="B398" s="2" t="s">
        <v>49</v>
      </c>
      <c r="C398" s="2" t="s">
        <v>48</v>
      </c>
      <c r="D398" s="108">
        <v>41791</v>
      </c>
      <c r="E398" s="2">
        <v>6</v>
      </c>
      <c r="F398" s="2" t="s">
        <v>50</v>
      </c>
      <c r="G398" s="2" t="s">
        <v>53</v>
      </c>
      <c r="H398" s="2" t="s">
        <v>54</v>
      </c>
      <c r="I398" s="2" t="s">
        <v>43</v>
      </c>
      <c r="J398" s="112">
        <v>1253465.5146975003</v>
      </c>
    </row>
    <row r="399" spans="1:10">
      <c r="A399" s="2" t="s">
        <v>37</v>
      </c>
      <c r="B399" s="2" t="s">
        <v>49</v>
      </c>
      <c r="C399" s="2" t="s">
        <v>48</v>
      </c>
      <c r="D399" s="108">
        <v>41456</v>
      </c>
      <c r="E399" s="2">
        <v>7</v>
      </c>
      <c r="F399" s="2" t="s">
        <v>50</v>
      </c>
      <c r="G399" s="2" t="s">
        <v>53</v>
      </c>
      <c r="H399" s="2" t="s">
        <v>55</v>
      </c>
      <c r="I399" s="2" t="s">
        <v>43</v>
      </c>
      <c r="J399" s="112">
        <v>829385.88554250007</v>
      </c>
    </row>
    <row r="400" spans="1:10">
      <c r="A400" s="2" t="s">
        <v>37</v>
      </c>
      <c r="B400" s="2" t="s">
        <v>49</v>
      </c>
      <c r="C400" s="2" t="s">
        <v>48</v>
      </c>
      <c r="D400" s="108">
        <v>41487</v>
      </c>
      <c r="E400" s="2">
        <v>8</v>
      </c>
      <c r="F400" s="2" t="s">
        <v>50</v>
      </c>
      <c r="G400" s="2" t="s">
        <v>53</v>
      </c>
      <c r="H400" s="2" t="s">
        <v>55</v>
      </c>
      <c r="I400" s="2" t="s">
        <v>43</v>
      </c>
      <c r="J400" s="112">
        <v>660748.90166999993</v>
      </c>
    </row>
    <row r="401" spans="1:10">
      <c r="A401" s="2" t="s">
        <v>37</v>
      </c>
      <c r="B401" s="2" t="s">
        <v>49</v>
      </c>
      <c r="C401" s="2" t="s">
        <v>48</v>
      </c>
      <c r="D401" s="108">
        <v>41518</v>
      </c>
      <c r="E401" s="2">
        <v>9</v>
      </c>
      <c r="F401" s="2" t="s">
        <v>50</v>
      </c>
      <c r="G401" s="2" t="s">
        <v>53</v>
      </c>
      <c r="H401" s="2" t="s">
        <v>55</v>
      </c>
      <c r="I401" s="2" t="s">
        <v>43</v>
      </c>
      <c r="J401" s="112">
        <v>893175.96010499995</v>
      </c>
    </row>
    <row r="402" spans="1:10">
      <c r="A402" s="2" t="s">
        <v>37</v>
      </c>
      <c r="B402" s="2" t="s">
        <v>49</v>
      </c>
      <c r="C402" s="2" t="s">
        <v>48</v>
      </c>
      <c r="D402" s="108">
        <v>41548</v>
      </c>
      <c r="E402" s="2">
        <v>10</v>
      </c>
      <c r="F402" s="2" t="s">
        <v>50</v>
      </c>
      <c r="G402" s="2" t="s">
        <v>53</v>
      </c>
      <c r="H402" s="2" t="s">
        <v>55</v>
      </c>
      <c r="I402" s="2" t="s">
        <v>43</v>
      </c>
      <c r="J402" s="112">
        <v>751290.50353499991</v>
      </c>
    </row>
    <row r="403" spans="1:10">
      <c r="A403" s="2" t="s">
        <v>37</v>
      </c>
      <c r="B403" s="2" t="s">
        <v>49</v>
      </c>
      <c r="C403" s="2" t="s">
        <v>48</v>
      </c>
      <c r="D403" s="108">
        <v>41579</v>
      </c>
      <c r="E403" s="2">
        <v>11</v>
      </c>
      <c r="F403" s="2" t="s">
        <v>50</v>
      </c>
      <c r="G403" s="2" t="s">
        <v>53</v>
      </c>
      <c r="H403" s="2" t="s">
        <v>55</v>
      </c>
      <c r="I403" s="2" t="s">
        <v>43</v>
      </c>
      <c r="J403" s="112">
        <v>638877.80224125006</v>
      </c>
    </row>
    <row r="404" spans="1:10">
      <c r="A404" s="2" t="s">
        <v>37</v>
      </c>
      <c r="B404" s="2" t="s">
        <v>49</v>
      </c>
      <c r="C404" s="2" t="s">
        <v>48</v>
      </c>
      <c r="D404" s="108">
        <v>41609</v>
      </c>
      <c r="E404" s="2">
        <v>12</v>
      </c>
      <c r="F404" s="2" t="s">
        <v>50</v>
      </c>
      <c r="G404" s="2" t="s">
        <v>53</v>
      </c>
      <c r="H404" s="2" t="s">
        <v>55</v>
      </c>
      <c r="I404" s="2" t="s">
        <v>43</v>
      </c>
      <c r="J404" s="112">
        <v>717746.26218750002</v>
      </c>
    </row>
    <row r="405" spans="1:10">
      <c r="A405" s="2" t="s">
        <v>37</v>
      </c>
      <c r="B405" s="2" t="s">
        <v>49</v>
      </c>
      <c r="C405" s="2" t="s">
        <v>48</v>
      </c>
      <c r="D405" s="108">
        <v>41640</v>
      </c>
      <c r="E405" s="2">
        <v>1</v>
      </c>
      <c r="F405" s="2" t="s">
        <v>50</v>
      </c>
      <c r="G405" s="2" t="s">
        <v>53</v>
      </c>
      <c r="H405" s="2" t="s">
        <v>55</v>
      </c>
      <c r="I405" s="2" t="s">
        <v>43</v>
      </c>
      <c r="J405" s="112">
        <v>957882.40031249996</v>
      </c>
    </row>
    <row r="406" spans="1:10">
      <c r="A406" s="2" t="s">
        <v>37</v>
      </c>
      <c r="B406" s="2" t="s">
        <v>49</v>
      </c>
      <c r="C406" s="2" t="s">
        <v>48</v>
      </c>
      <c r="D406" s="108">
        <v>41671</v>
      </c>
      <c r="E406" s="2">
        <v>2</v>
      </c>
      <c r="F406" s="2" t="s">
        <v>50</v>
      </c>
      <c r="G406" s="2" t="s">
        <v>53</v>
      </c>
      <c r="H406" s="2" t="s">
        <v>55</v>
      </c>
      <c r="I406" s="2" t="s">
        <v>43</v>
      </c>
      <c r="J406" s="112">
        <v>822560.80359374988</v>
      </c>
    </row>
    <row r="407" spans="1:10">
      <c r="A407" s="2" t="s">
        <v>37</v>
      </c>
      <c r="B407" s="2" t="s">
        <v>49</v>
      </c>
      <c r="C407" s="2" t="s">
        <v>48</v>
      </c>
      <c r="D407" s="108">
        <v>41699</v>
      </c>
      <c r="E407" s="2">
        <v>3</v>
      </c>
      <c r="F407" s="2" t="s">
        <v>50</v>
      </c>
      <c r="G407" s="2" t="s">
        <v>53</v>
      </c>
      <c r="H407" s="2" t="s">
        <v>55</v>
      </c>
      <c r="I407" s="2" t="s">
        <v>43</v>
      </c>
      <c r="J407" s="112">
        <v>1156441.4275781249</v>
      </c>
    </row>
    <row r="408" spans="1:10">
      <c r="A408" s="2" t="s">
        <v>37</v>
      </c>
      <c r="B408" s="2" t="s">
        <v>49</v>
      </c>
      <c r="C408" s="2" t="s">
        <v>48</v>
      </c>
      <c r="D408" s="108">
        <v>41730</v>
      </c>
      <c r="E408" s="2">
        <v>4</v>
      </c>
      <c r="F408" s="2" t="s">
        <v>50</v>
      </c>
      <c r="G408" s="2" t="s">
        <v>53</v>
      </c>
      <c r="H408" s="2" t="s">
        <v>55</v>
      </c>
      <c r="I408" s="2" t="s">
        <v>43</v>
      </c>
      <c r="J408" s="112">
        <v>629694.17062500003</v>
      </c>
    </row>
    <row r="409" spans="1:10">
      <c r="A409" s="2" t="s">
        <v>37</v>
      </c>
      <c r="B409" s="2" t="s">
        <v>49</v>
      </c>
      <c r="C409" s="2" t="s">
        <v>48</v>
      </c>
      <c r="D409" s="108">
        <v>41760</v>
      </c>
      <c r="E409" s="2">
        <v>5</v>
      </c>
      <c r="F409" s="2" t="s">
        <v>50</v>
      </c>
      <c r="G409" s="2" t="s">
        <v>53</v>
      </c>
      <c r="H409" s="2" t="s">
        <v>55</v>
      </c>
      <c r="I409" s="2" t="s">
        <v>43</v>
      </c>
      <c r="J409" s="112">
        <v>813120.22593749978</v>
      </c>
    </row>
    <row r="410" spans="1:10">
      <c r="A410" s="2" t="s">
        <v>37</v>
      </c>
      <c r="B410" s="2" t="s">
        <v>49</v>
      </c>
      <c r="C410" s="2" t="s">
        <v>48</v>
      </c>
      <c r="D410" s="108">
        <v>41791</v>
      </c>
      <c r="E410" s="2">
        <v>6</v>
      </c>
      <c r="F410" s="2" t="s">
        <v>50</v>
      </c>
      <c r="G410" s="2" t="s">
        <v>53</v>
      </c>
      <c r="H410" s="2" t="s">
        <v>55</v>
      </c>
      <c r="I410" s="2" t="s">
        <v>43</v>
      </c>
      <c r="J410" s="112">
        <v>1160616.2173125001</v>
      </c>
    </row>
    <row r="411" spans="1:10">
      <c r="A411" s="2" t="s">
        <v>37</v>
      </c>
      <c r="B411" s="2" t="s">
        <v>49</v>
      </c>
      <c r="C411" s="2" t="s">
        <v>48</v>
      </c>
      <c r="D411" s="108">
        <v>41456</v>
      </c>
      <c r="E411" s="2">
        <v>7</v>
      </c>
      <c r="F411" s="2" t="s">
        <v>50</v>
      </c>
      <c r="G411" s="2" t="s">
        <v>56</v>
      </c>
      <c r="H411" s="2" t="s">
        <v>57</v>
      </c>
      <c r="I411" s="2" t="s">
        <v>43</v>
      </c>
      <c r="J411" s="112">
        <v>716589.40510871995</v>
      </c>
    </row>
    <row r="412" spans="1:10">
      <c r="A412" s="2" t="s">
        <v>37</v>
      </c>
      <c r="B412" s="2" t="s">
        <v>49</v>
      </c>
      <c r="C412" s="2" t="s">
        <v>48</v>
      </c>
      <c r="D412" s="108">
        <v>41487</v>
      </c>
      <c r="E412" s="2">
        <v>8</v>
      </c>
      <c r="F412" s="2" t="s">
        <v>50</v>
      </c>
      <c r="G412" s="2" t="s">
        <v>56</v>
      </c>
      <c r="H412" s="2" t="s">
        <v>57</v>
      </c>
      <c r="I412" s="2" t="s">
        <v>43</v>
      </c>
      <c r="J412" s="112">
        <v>570887.05104287993</v>
      </c>
    </row>
    <row r="413" spans="1:10">
      <c r="A413" s="2" t="s">
        <v>37</v>
      </c>
      <c r="B413" s="2" t="s">
        <v>49</v>
      </c>
      <c r="C413" s="2" t="s">
        <v>48</v>
      </c>
      <c r="D413" s="108">
        <v>41518</v>
      </c>
      <c r="E413" s="2">
        <v>9</v>
      </c>
      <c r="F413" s="2" t="s">
        <v>50</v>
      </c>
      <c r="G413" s="2" t="s">
        <v>56</v>
      </c>
      <c r="H413" s="2" t="s">
        <v>57</v>
      </c>
      <c r="I413" s="2" t="s">
        <v>43</v>
      </c>
      <c r="J413" s="112">
        <v>771704.02953071985</v>
      </c>
    </row>
    <row r="414" spans="1:10">
      <c r="A414" s="2" t="s">
        <v>37</v>
      </c>
      <c r="B414" s="2" t="s">
        <v>49</v>
      </c>
      <c r="C414" s="2" t="s">
        <v>48</v>
      </c>
      <c r="D414" s="108">
        <v>41548</v>
      </c>
      <c r="E414" s="2">
        <v>10</v>
      </c>
      <c r="F414" s="2" t="s">
        <v>50</v>
      </c>
      <c r="G414" s="2" t="s">
        <v>56</v>
      </c>
      <c r="H414" s="2" t="s">
        <v>57</v>
      </c>
      <c r="I414" s="2" t="s">
        <v>43</v>
      </c>
      <c r="J414" s="112">
        <v>649114.99505423987</v>
      </c>
    </row>
    <row r="415" spans="1:10">
      <c r="A415" s="2" t="s">
        <v>37</v>
      </c>
      <c r="B415" s="2" t="s">
        <v>49</v>
      </c>
      <c r="C415" s="2" t="s">
        <v>48</v>
      </c>
      <c r="D415" s="108">
        <v>41579</v>
      </c>
      <c r="E415" s="2">
        <v>11</v>
      </c>
      <c r="F415" s="2" t="s">
        <v>50</v>
      </c>
      <c r="G415" s="2" t="s">
        <v>56</v>
      </c>
      <c r="H415" s="2" t="s">
        <v>57</v>
      </c>
      <c r="I415" s="2" t="s">
        <v>43</v>
      </c>
      <c r="J415" s="112">
        <v>551990.42113644001</v>
      </c>
    </row>
    <row r="416" spans="1:10">
      <c r="A416" s="2" t="s">
        <v>37</v>
      </c>
      <c r="B416" s="2" t="s">
        <v>49</v>
      </c>
      <c r="C416" s="2" t="s">
        <v>48</v>
      </c>
      <c r="D416" s="108">
        <v>41609</v>
      </c>
      <c r="E416" s="2">
        <v>12</v>
      </c>
      <c r="F416" s="2" t="s">
        <v>50</v>
      </c>
      <c r="G416" s="2" t="s">
        <v>56</v>
      </c>
      <c r="H416" s="2" t="s">
        <v>57</v>
      </c>
      <c r="I416" s="2" t="s">
        <v>43</v>
      </c>
      <c r="J416" s="112">
        <v>620132.77052999998</v>
      </c>
    </row>
    <row r="417" spans="1:10">
      <c r="A417" s="2" t="s">
        <v>37</v>
      </c>
      <c r="B417" s="2" t="s">
        <v>49</v>
      </c>
      <c r="C417" s="2" t="s">
        <v>48</v>
      </c>
      <c r="D417" s="108">
        <v>41640</v>
      </c>
      <c r="E417" s="2">
        <v>1</v>
      </c>
      <c r="F417" s="2" t="s">
        <v>50</v>
      </c>
      <c r="G417" s="2" t="s">
        <v>56</v>
      </c>
      <c r="H417" s="2" t="s">
        <v>57</v>
      </c>
      <c r="I417" s="2" t="s">
        <v>43</v>
      </c>
      <c r="J417" s="112">
        <v>827610.39387000003</v>
      </c>
    </row>
    <row r="418" spans="1:10">
      <c r="A418" s="2" t="s">
        <v>37</v>
      </c>
      <c r="B418" s="2" t="s">
        <v>49</v>
      </c>
      <c r="C418" s="2" t="s">
        <v>48</v>
      </c>
      <c r="D418" s="108">
        <v>41671</v>
      </c>
      <c r="E418" s="2">
        <v>2</v>
      </c>
      <c r="F418" s="2" t="s">
        <v>50</v>
      </c>
      <c r="G418" s="2" t="s">
        <v>56</v>
      </c>
      <c r="H418" s="2" t="s">
        <v>57</v>
      </c>
      <c r="I418" s="2" t="s">
        <v>43</v>
      </c>
      <c r="J418" s="112">
        <v>710692.53430499986</v>
      </c>
    </row>
    <row r="419" spans="1:10">
      <c r="A419" s="2" t="s">
        <v>37</v>
      </c>
      <c r="B419" s="2" t="s">
        <v>49</v>
      </c>
      <c r="C419" s="2" t="s">
        <v>48</v>
      </c>
      <c r="D419" s="108">
        <v>41699</v>
      </c>
      <c r="E419" s="2">
        <v>3</v>
      </c>
      <c r="F419" s="2" t="s">
        <v>50</v>
      </c>
      <c r="G419" s="2" t="s">
        <v>56</v>
      </c>
      <c r="H419" s="2" t="s">
        <v>57</v>
      </c>
      <c r="I419" s="2" t="s">
        <v>43</v>
      </c>
      <c r="J419" s="112">
        <v>999165.39342749992</v>
      </c>
    </row>
    <row r="420" spans="1:10">
      <c r="A420" s="2" t="s">
        <v>37</v>
      </c>
      <c r="B420" s="2" t="s">
        <v>49</v>
      </c>
      <c r="C420" s="2" t="s">
        <v>48</v>
      </c>
      <c r="D420" s="108">
        <v>41730</v>
      </c>
      <c r="E420" s="2">
        <v>4</v>
      </c>
      <c r="F420" s="2" t="s">
        <v>50</v>
      </c>
      <c r="G420" s="2" t="s">
        <v>56</v>
      </c>
      <c r="H420" s="2" t="s">
        <v>57</v>
      </c>
      <c r="I420" s="2" t="s">
        <v>43</v>
      </c>
      <c r="J420" s="112">
        <v>544055.76341999997</v>
      </c>
    </row>
    <row r="421" spans="1:10">
      <c r="A421" s="2" t="s">
        <v>37</v>
      </c>
      <c r="B421" s="2" t="s">
        <v>49</v>
      </c>
      <c r="C421" s="2" t="s">
        <v>48</v>
      </c>
      <c r="D421" s="108">
        <v>41760</v>
      </c>
      <c r="E421" s="2">
        <v>5</v>
      </c>
      <c r="F421" s="2" t="s">
        <v>50</v>
      </c>
      <c r="G421" s="2" t="s">
        <v>56</v>
      </c>
      <c r="H421" s="2" t="s">
        <v>57</v>
      </c>
      <c r="I421" s="2" t="s">
        <v>43</v>
      </c>
      <c r="J421" s="112">
        <v>702535.87520999974</v>
      </c>
    </row>
    <row r="422" spans="1:10">
      <c r="A422" s="2" t="s">
        <v>37</v>
      </c>
      <c r="B422" s="2" t="s">
        <v>49</v>
      </c>
      <c r="C422" s="2" t="s">
        <v>48</v>
      </c>
      <c r="D422" s="108">
        <v>41791</v>
      </c>
      <c r="E422" s="2">
        <v>6</v>
      </c>
      <c r="F422" s="2" t="s">
        <v>50</v>
      </c>
      <c r="G422" s="2" t="s">
        <v>56</v>
      </c>
      <c r="H422" s="2" t="s">
        <v>57</v>
      </c>
      <c r="I422" s="2" t="s">
        <v>43</v>
      </c>
      <c r="J422" s="112">
        <v>1002772.411758</v>
      </c>
    </row>
    <row r="423" spans="1:10">
      <c r="A423" s="2" t="s">
        <v>37</v>
      </c>
      <c r="B423" s="2" t="s">
        <v>49</v>
      </c>
      <c r="C423" s="2" t="s">
        <v>48</v>
      </c>
      <c r="D423" s="108">
        <v>41456</v>
      </c>
      <c r="E423" s="2">
        <v>7</v>
      </c>
      <c r="F423" s="2" t="s">
        <v>50</v>
      </c>
      <c r="G423" s="2" t="s">
        <v>56</v>
      </c>
      <c r="H423" s="2" t="s">
        <v>58</v>
      </c>
      <c r="I423" s="2" t="s">
        <v>43</v>
      </c>
      <c r="J423" s="112">
        <v>251329.05622500001</v>
      </c>
    </row>
    <row r="424" spans="1:10">
      <c r="A424" s="2" t="s">
        <v>37</v>
      </c>
      <c r="B424" s="2" t="s">
        <v>49</v>
      </c>
      <c r="C424" s="2" t="s">
        <v>48</v>
      </c>
      <c r="D424" s="108">
        <v>41487</v>
      </c>
      <c r="E424" s="2">
        <v>8</v>
      </c>
      <c r="F424" s="2" t="s">
        <v>50</v>
      </c>
      <c r="G424" s="2" t="s">
        <v>56</v>
      </c>
      <c r="H424" s="2" t="s">
        <v>58</v>
      </c>
      <c r="I424" s="2" t="s">
        <v>43</v>
      </c>
      <c r="J424" s="112">
        <v>200226.9399</v>
      </c>
    </row>
    <row r="425" spans="1:10">
      <c r="A425" s="2" t="s">
        <v>37</v>
      </c>
      <c r="B425" s="2" t="s">
        <v>49</v>
      </c>
      <c r="C425" s="2" t="s">
        <v>48</v>
      </c>
      <c r="D425" s="108">
        <v>41518</v>
      </c>
      <c r="E425" s="2">
        <v>9</v>
      </c>
      <c r="F425" s="2" t="s">
        <v>50</v>
      </c>
      <c r="G425" s="2" t="s">
        <v>56</v>
      </c>
      <c r="H425" s="2" t="s">
        <v>58</v>
      </c>
      <c r="I425" s="2" t="s">
        <v>43</v>
      </c>
      <c r="J425" s="112">
        <v>270659.38184999995</v>
      </c>
    </row>
    <row r="426" spans="1:10">
      <c r="A426" s="2" t="s">
        <v>37</v>
      </c>
      <c r="B426" s="2" t="s">
        <v>49</v>
      </c>
      <c r="C426" s="2" t="s">
        <v>48</v>
      </c>
      <c r="D426" s="108">
        <v>41548</v>
      </c>
      <c r="E426" s="2">
        <v>10</v>
      </c>
      <c r="F426" s="2" t="s">
        <v>50</v>
      </c>
      <c r="G426" s="2" t="s">
        <v>56</v>
      </c>
      <c r="H426" s="2" t="s">
        <v>58</v>
      </c>
      <c r="I426" s="2" t="s">
        <v>43</v>
      </c>
      <c r="J426" s="112">
        <v>227663.78894999996</v>
      </c>
    </row>
    <row r="427" spans="1:10">
      <c r="A427" s="2" t="s">
        <v>37</v>
      </c>
      <c r="B427" s="2" t="s">
        <v>49</v>
      </c>
      <c r="C427" s="2" t="s">
        <v>48</v>
      </c>
      <c r="D427" s="108">
        <v>41579</v>
      </c>
      <c r="E427" s="2">
        <v>11</v>
      </c>
      <c r="F427" s="2" t="s">
        <v>50</v>
      </c>
      <c r="G427" s="2" t="s">
        <v>56</v>
      </c>
      <c r="H427" s="2" t="s">
        <v>58</v>
      </c>
      <c r="I427" s="2" t="s">
        <v>43</v>
      </c>
      <c r="J427" s="112">
        <v>193599.33401250001</v>
      </c>
    </row>
    <row r="428" spans="1:10">
      <c r="A428" s="2" t="s">
        <v>37</v>
      </c>
      <c r="B428" s="2" t="s">
        <v>49</v>
      </c>
      <c r="C428" s="2" t="s">
        <v>48</v>
      </c>
      <c r="D428" s="108">
        <v>41609</v>
      </c>
      <c r="E428" s="2">
        <v>12</v>
      </c>
      <c r="F428" s="2" t="s">
        <v>50</v>
      </c>
      <c r="G428" s="2" t="s">
        <v>56</v>
      </c>
      <c r="H428" s="2" t="s">
        <v>58</v>
      </c>
      <c r="I428" s="2" t="s">
        <v>43</v>
      </c>
      <c r="J428" s="112">
        <v>143549.25243750002</v>
      </c>
    </row>
    <row r="429" spans="1:10">
      <c r="A429" s="2" t="s">
        <v>37</v>
      </c>
      <c r="B429" s="2" t="s">
        <v>49</v>
      </c>
      <c r="C429" s="2" t="s">
        <v>48</v>
      </c>
      <c r="D429" s="108">
        <v>41640</v>
      </c>
      <c r="E429" s="2">
        <v>1</v>
      </c>
      <c r="F429" s="2" t="s">
        <v>50</v>
      </c>
      <c r="G429" s="2" t="s">
        <v>56</v>
      </c>
      <c r="H429" s="2" t="s">
        <v>58</v>
      </c>
      <c r="I429" s="2" t="s">
        <v>43</v>
      </c>
      <c r="J429" s="112">
        <v>153261.18405000001</v>
      </c>
    </row>
    <row r="430" spans="1:10">
      <c r="A430" s="2" t="s">
        <v>37</v>
      </c>
      <c r="B430" s="2" t="s">
        <v>49</v>
      </c>
      <c r="C430" s="2" t="s">
        <v>48</v>
      </c>
      <c r="D430" s="108">
        <v>41671</v>
      </c>
      <c r="E430" s="2">
        <v>2</v>
      </c>
      <c r="F430" s="2" t="s">
        <v>50</v>
      </c>
      <c r="G430" s="2" t="s">
        <v>56</v>
      </c>
      <c r="H430" s="2" t="s">
        <v>58</v>
      </c>
      <c r="I430" s="2" t="s">
        <v>43</v>
      </c>
      <c r="J430" s="112">
        <v>131609.72857499999</v>
      </c>
    </row>
    <row r="431" spans="1:10">
      <c r="A431" s="2" t="s">
        <v>37</v>
      </c>
      <c r="B431" s="2" t="s">
        <v>49</v>
      </c>
      <c r="C431" s="2" t="s">
        <v>48</v>
      </c>
      <c r="D431" s="108">
        <v>41699</v>
      </c>
      <c r="E431" s="2">
        <v>3</v>
      </c>
      <c r="F431" s="2" t="s">
        <v>50</v>
      </c>
      <c r="G431" s="2" t="s">
        <v>56</v>
      </c>
      <c r="H431" s="2" t="s">
        <v>58</v>
      </c>
      <c r="I431" s="2" t="s">
        <v>43</v>
      </c>
      <c r="J431" s="112">
        <v>185030.62841250002</v>
      </c>
    </row>
    <row r="432" spans="1:10">
      <c r="A432" s="2" t="s">
        <v>37</v>
      </c>
      <c r="B432" s="2" t="s">
        <v>49</v>
      </c>
      <c r="C432" s="2" t="s">
        <v>48</v>
      </c>
      <c r="D432" s="108">
        <v>41730</v>
      </c>
      <c r="E432" s="2">
        <v>4</v>
      </c>
      <c r="F432" s="2" t="s">
        <v>50</v>
      </c>
      <c r="G432" s="2" t="s">
        <v>56</v>
      </c>
      <c r="H432" s="2" t="s">
        <v>58</v>
      </c>
      <c r="I432" s="2" t="s">
        <v>43</v>
      </c>
      <c r="J432" s="112">
        <v>100751.0673</v>
      </c>
    </row>
    <row r="433" spans="1:10">
      <c r="A433" s="2" t="s">
        <v>37</v>
      </c>
      <c r="B433" s="2" t="s">
        <v>49</v>
      </c>
      <c r="C433" s="2" t="s">
        <v>48</v>
      </c>
      <c r="D433" s="108">
        <v>41760</v>
      </c>
      <c r="E433" s="2">
        <v>5</v>
      </c>
      <c r="F433" s="2" t="s">
        <v>50</v>
      </c>
      <c r="G433" s="2" t="s">
        <v>56</v>
      </c>
      <c r="H433" s="2" t="s">
        <v>58</v>
      </c>
      <c r="I433" s="2" t="s">
        <v>43</v>
      </c>
      <c r="J433" s="112">
        <v>130099.23614999997</v>
      </c>
    </row>
    <row r="434" spans="1:10">
      <c r="A434" s="2" t="s">
        <v>37</v>
      </c>
      <c r="B434" s="2" t="s">
        <v>49</v>
      </c>
      <c r="C434" s="2" t="s">
        <v>48</v>
      </c>
      <c r="D434" s="108">
        <v>41791</v>
      </c>
      <c r="E434" s="2">
        <v>6</v>
      </c>
      <c r="F434" s="2" t="s">
        <v>50</v>
      </c>
      <c r="G434" s="2" t="s">
        <v>56</v>
      </c>
      <c r="H434" s="2" t="s">
        <v>58</v>
      </c>
      <c r="I434" s="2" t="s">
        <v>43</v>
      </c>
      <c r="J434" s="112">
        <v>232123.24346250005</v>
      </c>
    </row>
    <row r="435" spans="1:10">
      <c r="A435" s="2" t="s">
        <v>37</v>
      </c>
      <c r="B435" s="2" t="s">
        <v>49</v>
      </c>
      <c r="C435" s="2" t="s">
        <v>48</v>
      </c>
      <c r="D435" s="108">
        <v>41456</v>
      </c>
      <c r="E435" s="2">
        <v>7</v>
      </c>
      <c r="F435" s="2" t="s">
        <v>50</v>
      </c>
      <c r="G435" s="2" t="s">
        <v>56</v>
      </c>
      <c r="H435" s="2" t="s">
        <v>59</v>
      </c>
      <c r="I435" s="2" t="s">
        <v>43</v>
      </c>
      <c r="J435" s="112">
        <v>623296.05943799997</v>
      </c>
    </row>
    <row r="436" spans="1:10">
      <c r="A436" s="2" t="s">
        <v>37</v>
      </c>
      <c r="B436" s="2" t="s">
        <v>49</v>
      </c>
      <c r="C436" s="2" t="s">
        <v>48</v>
      </c>
      <c r="D436" s="108">
        <v>41487</v>
      </c>
      <c r="E436" s="2">
        <v>8</v>
      </c>
      <c r="F436" s="2" t="s">
        <v>50</v>
      </c>
      <c r="G436" s="2" t="s">
        <v>56</v>
      </c>
      <c r="H436" s="2" t="s">
        <v>59</v>
      </c>
      <c r="I436" s="2" t="s">
        <v>43</v>
      </c>
      <c r="J436" s="112">
        <v>496562.81095199991</v>
      </c>
    </row>
    <row r="437" spans="1:10">
      <c r="A437" s="2" t="s">
        <v>37</v>
      </c>
      <c r="B437" s="2" t="s">
        <v>49</v>
      </c>
      <c r="C437" s="2" t="s">
        <v>48</v>
      </c>
      <c r="D437" s="108">
        <v>41518</v>
      </c>
      <c r="E437" s="2">
        <v>9</v>
      </c>
      <c r="F437" s="2" t="s">
        <v>50</v>
      </c>
      <c r="G437" s="2" t="s">
        <v>56</v>
      </c>
      <c r="H437" s="2" t="s">
        <v>59</v>
      </c>
      <c r="I437" s="2" t="s">
        <v>43</v>
      </c>
      <c r="J437" s="112">
        <v>671235.2669879999</v>
      </c>
    </row>
    <row r="438" spans="1:10">
      <c r="A438" s="2" t="s">
        <v>37</v>
      </c>
      <c r="B438" s="2" t="s">
        <v>49</v>
      </c>
      <c r="C438" s="2" t="s">
        <v>48</v>
      </c>
      <c r="D438" s="108">
        <v>41548</v>
      </c>
      <c r="E438" s="2">
        <v>10</v>
      </c>
      <c r="F438" s="2" t="s">
        <v>50</v>
      </c>
      <c r="G438" s="2" t="s">
        <v>56</v>
      </c>
      <c r="H438" s="2" t="s">
        <v>59</v>
      </c>
      <c r="I438" s="2" t="s">
        <v>43</v>
      </c>
      <c r="J438" s="112">
        <v>564606.19659599988</v>
      </c>
    </row>
    <row r="439" spans="1:10">
      <c r="A439" s="2" t="s">
        <v>37</v>
      </c>
      <c r="B439" s="2" t="s">
        <v>49</v>
      </c>
      <c r="C439" s="2" t="s">
        <v>48</v>
      </c>
      <c r="D439" s="108">
        <v>41579</v>
      </c>
      <c r="E439" s="2">
        <v>11</v>
      </c>
      <c r="F439" s="2" t="s">
        <v>50</v>
      </c>
      <c r="G439" s="2" t="s">
        <v>56</v>
      </c>
      <c r="H439" s="2" t="s">
        <v>59</v>
      </c>
      <c r="I439" s="2" t="s">
        <v>43</v>
      </c>
      <c r="J439" s="112">
        <v>480126.34835100005</v>
      </c>
    </row>
    <row r="440" spans="1:10">
      <c r="A440" s="2" t="s">
        <v>37</v>
      </c>
      <c r="B440" s="2" t="s">
        <v>49</v>
      </c>
      <c r="C440" s="2" t="s">
        <v>48</v>
      </c>
      <c r="D440" s="108">
        <v>41609</v>
      </c>
      <c r="E440" s="2">
        <v>12</v>
      </c>
      <c r="F440" s="2" t="s">
        <v>50</v>
      </c>
      <c r="G440" s="2" t="s">
        <v>56</v>
      </c>
      <c r="H440" s="2" t="s">
        <v>59</v>
      </c>
      <c r="I440" s="2" t="s">
        <v>43</v>
      </c>
      <c r="J440" s="112">
        <v>356002.146045</v>
      </c>
    </row>
    <row r="441" spans="1:10">
      <c r="A441" s="2" t="s">
        <v>37</v>
      </c>
      <c r="B441" s="2" t="s">
        <v>49</v>
      </c>
      <c r="C441" s="2" t="s">
        <v>48</v>
      </c>
      <c r="D441" s="108">
        <v>41640</v>
      </c>
      <c r="E441" s="2">
        <v>1</v>
      </c>
      <c r="F441" s="2" t="s">
        <v>50</v>
      </c>
      <c r="G441" s="2" t="s">
        <v>56</v>
      </c>
      <c r="H441" s="2" t="s">
        <v>59</v>
      </c>
      <c r="I441" s="2" t="s">
        <v>43</v>
      </c>
      <c r="J441" s="112">
        <v>380087.73644399998</v>
      </c>
    </row>
    <row r="442" spans="1:10">
      <c r="A442" s="2" t="s">
        <v>37</v>
      </c>
      <c r="B442" s="2" t="s">
        <v>49</v>
      </c>
      <c r="C442" s="2" t="s">
        <v>48</v>
      </c>
      <c r="D442" s="108">
        <v>41671</v>
      </c>
      <c r="E442" s="2">
        <v>2</v>
      </c>
      <c r="F442" s="2" t="s">
        <v>50</v>
      </c>
      <c r="G442" s="2" t="s">
        <v>56</v>
      </c>
      <c r="H442" s="2" t="s">
        <v>59</v>
      </c>
      <c r="I442" s="2" t="s">
        <v>43</v>
      </c>
      <c r="J442" s="112">
        <v>326392.12686599995</v>
      </c>
    </row>
    <row r="443" spans="1:10">
      <c r="A443" s="2" t="s">
        <v>37</v>
      </c>
      <c r="B443" s="2" t="s">
        <v>49</v>
      </c>
      <c r="C443" s="2" t="s">
        <v>48</v>
      </c>
      <c r="D443" s="108">
        <v>41699</v>
      </c>
      <c r="E443" s="2">
        <v>3</v>
      </c>
      <c r="F443" s="2" t="s">
        <v>50</v>
      </c>
      <c r="G443" s="2" t="s">
        <v>56</v>
      </c>
      <c r="H443" s="2" t="s">
        <v>59</v>
      </c>
      <c r="I443" s="2" t="s">
        <v>43</v>
      </c>
      <c r="J443" s="112">
        <v>458875.95846300002</v>
      </c>
    </row>
    <row r="444" spans="1:10">
      <c r="A444" s="2" t="s">
        <v>37</v>
      </c>
      <c r="B444" s="2" t="s">
        <v>49</v>
      </c>
      <c r="C444" s="2" t="s">
        <v>48</v>
      </c>
      <c r="D444" s="108">
        <v>41730</v>
      </c>
      <c r="E444" s="2">
        <v>4</v>
      </c>
      <c r="F444" s="2" t="s">
        <v>50</v>
      </c>
      <c r="G444" s="2" t="s">
        <v>56</v>
      </c>
      <c r="H444" s="2" t="s">
        <v>59</v>
      </c>
      <c r="I444" s="2" t="s">
        <v>43</v>
      </c>
      <c r="J444" s="112">
        <v>249862.64690399999</v>
      </c>
    </row>
    <row r="445" spans="1:10">
      <c r="A445" s="2" t="s">
        <v>37</v>
      </c>
      <c r="B445" s="2" t="s">
        <v>49</v>
      </c>
      <c r="C445" s="2" t="s">
        <v>48</v>
      </c>
      <c r="D445" s="108">
        <v>41760</v>
      </c>
      <c r="E445" s="2">
        <v>5</v>
      </c>
      <c r="F445" s="2" t="s">
        <v>50</v>
      </c>
      <c r="G445" s="2" t="s">
        <v>56</v>
      </c>
      <c r="H445" s="2" t="s">
        <v>59</v>
      </c>
      <c r="I445" s="2" t="s">
        <v>43</v>
      </c>
      <c r="J445" s="112">
        <v>322646.10565199988</v>
      </c>
    </row>
    <row r="446" spans="1:10">
      <c r="A446" s="2" t="s">
        <v>37</v>
      </c>
      <c r="B446" s="2" t="s">
        <v>49</v>
      </c>
      <c r="C446" s="2" t="s">
        <v>48</v>
      </c>
      <c r="D446" s="108">
        <v>41791</v>
      </c>
      <c r="E446" s="2">
        <v>6</v>
      </c>
      <c r="F446" s="2" t="s">
        <v>50</v>
      </c>
      <c r="G446" s="2" t="s">
        <v>56</v>
      </c>
      <c r="H446" s="2" t="s">
        <v>59</v>
      </c>
      <c r="I446" s="2" t="s">
        <v>43</v>
      </c>
      <c r="J446" s="112">
        <v>575665.6437870001</v>
      </c>
    </row>
    <row r="447" spans="1:10">
      <c r="A447" s="2" t="s">
        <v>37</v>
      </c>
      <c r="B447" s="2" t="s">
        <v>49</v>
      </c>
      <c r="C447" s="2" t="s">
        <v>48</v>
      </c>
      <c r="D447" s="108">
        <v>41456</v>
      </c>
      <c r="E447" s="2">
        <v>7</v>
      </c>
      <c r="F447" s="2" t="s">
        <v>50</v>
      </c>
      <c r="G447" s="2" t="s">
        <v>56</v>
      </c>
      <c r="H447" s="2" t="s">
        <v>60</v>
      </c>
      <c r="I447" s="2" t="s">
        <v>43</v>
      </c>
      <c r="J447" s="112">
        <v>211116.407229</v>
      </c>
    </row>
    <row r="448" spans="1:10">
      <c r="A448" s="2" t="s">
        <v>37</v>
      </c>
      <c r="B448" s="2" t="s">
        <v>49</v>
      </c>
      <c r="C448" s="2" t="s">
        <v>48</v>
      </c>
      <c r="D448" s="108">
        <v>41487</v>
      </c>
      <c r="E448" s="2">
        <v>8</v>
      </c>
      <c r="F448" s="2" t="s">
        <v>50</v>
      </c>
      <c r="G448" s="2" t="s">
        <v>56</v>
      </c>
      <c r="H448" s="2" t="s">
        <v>60</v>
      </c>
      <c r="I448" s="2" t="s">
        <v>43</v>
      </c>
      <c r="J448" s="112">
        <v>168190.62951599999</v>
      </c>
    </row>
    <row r="449" spans="1:10">
      <c r="A449" s="2" t="s">
        <v>37</v>
      </c>
      <c r="B449" s="2" t="s">
        <v>49</v>
      </c>
      <c r="C449" s="2" t="s">
        <v>48</v>
      </c>
      <c r="D449" s="108">
        <v>41518</v>
      </c>
      <c r="E449" s="2">
        <v>9</v>
      </c>
      <c r="F449" s="2" t="s">
        <v>50</v>
      </c>
      <c r="G449" s="2" t="s">
        <v>56</v>
      </c>
      <c r="H449" s="2" t="s">
        <v>60</v>
      </c>
      <c r="I449" s="2" t="s">
        <v>43</v>
      </c>
      <c r="J449" s="112">
        <v>227353.88075399998</v>
      </c>
    </row>
    <row r="450" spans="1:10">
      <c r="A450" s="2" t="s">
        <v>37</v>
      </c>
      <c r="B450" s="2" t="s">
        <v>49</v>
      </c>
      <c r="C450" s="2" t="s">
        <v>48</v>
      </c>
      <c r="D450" s="108">
        <v>41548</v>
      </c>
      <c r="E450" s="2">
        <v>10</v>
      </c>
      <c r="F450" s="2" t="s">
        <v>50</v>
      </c>
      <c r="G450" s="2" t="s">
        <v>56</v>
      </c>
      <c r="H450" s="2" t="s">
        <v>60</v>
      </c>
      <c r="I450" s="2" t="s">
        <v>43</v>
      </c>
      <c r="J450" s="112">
        <v>191237.58271799999</v>
      </c>
    </row>
    <row r="451" spans="1:10">
      <c r="A451" s="2" t="s">
        <v>37</v>
      </c>
      <c r="B451" s="2" t="s">
        <v>49</v>
      </c>
      <c r="C451" s="2" t="s">
        <v>48</v>
      </c>
      <c r="D451" s="108">
        <v>41579</v>
      </c>
      <c r="E451" s="2">
        <v>11</v>
      </c>
      <c r="F451" s="2" t="s">
        <v>50</v>
      </c>
      <c r="G451" s="2" t="s">
        <v>56</v>
      </c>
      <c r="H451" s="2" t="s">
        <v>60</v>
      </c>
      <c r="I451" s="2" t="s">
        <v>43</v>
      </c>
      <c r="J451" s="112">
        <v>162623.44057050001</v>
      </c>
    </row>
    <row r="452" spans="1:10">
      <c r="A452" s="2" t="s">
        <v>37</v>
      </c>
      <c r="B452" s="2" t="s">
        <v>49</v>
      </c>
      <c r="C452" s="2" t="s">
        <v>48</v>
      </c>
      <c r="D452" s="108">
        <v>41609</v>
      </c>
      <c r="E452" s="2">
        <v>12</v>
      </c>
      <c r="F452" s="2" t="s">
        <v>50</v>
      </c>
      <c r="G452" s="2" t="s">
        <v>56</v>
      </c>
      <c r="H452" s="2" t="s">
        <v>60</v>
      </c>
      <c r="I452" s="2" t="s">
        <v>43</v>
      </c>
      <c r="J452" s="112">
        <v>120581.37204750002</v>
      </c>
    </row>
    <row r="453" spans="1:10">
      <c r="A453" s="2" t="s">
        <v>37</v>
      </c>
      <c r="B453" s="2" t="s">
        <v>49</v>
      </c>
      <c r="C453" s="2" t="s">
        <v>48</v>
      </c>
      <c r="D453" s="108">
        <v>41640</v>
      </c>
      <c r="E453" s="2">
        <v>1</v>
      </c>
      <c r="F453" s="2" t="s">
        <v>50</v>
      </c>
      <c r="G453" s="2" t="s">
        <v>56</v>
      </c>
      <c r="H453" s="2" t="s">
        <v>60</v>
      </c>
      <c r="I453" s="2" t="s">
        <v>43</v>
      </c>
      <c r="J453" s="112">
        <v>128739.394602</v>
      </c>
    </row>
    <row r="454" spans="1:10">
      <c r="A454" s="2" t="s">
        <v>37</v>
      </c>
      <c r="B454" s="2" t="s">
        <v>49</v>
      </c>
      <c r="C454" s="2" t="s">
        <v>48</v>
      </c>
      <c r="D454" s="108">
        <v>41671</v>
      </c>
      <c r="E454" s="2">
        <v>2</v>
      </c>
      <c r="F454" s="2" t="s">
        <v>50</v>
      </c>
      <c r="G454" s="2" t="s">
        <v>56</v>
      </c>
      <c r="H454" s="2" t="s">
        <v>60</v>
      </c>
      <c r="I454" s="2" t="s">
        <v>43</v>
      </c>
      <c r="J454" s="112">
        <v>110552.17200299999</v>
      </c>
    </row>
    <row r="455" spans="1:10">
      <c r="A455" s="2" t="s">
        <v>37</v>
      </c>
      <c r="B455" s="2" t="s">
        <v>49</v>
      </c>
      <c r="C455" s="2" t="s">
        <v>48</v>
      </c>
      <c r="D455" s="108">
        <v>41699</v>
      </c>
      <c r="E455" s="2">
        <v>3</v>
      </c>
      <c r="F455" s="2" t="s">
        <v>50</v>
      </c>
      <c r="G455" s="2" t="s">
        <v>56</v>
      </c>
      <c r="H455" s="2" t="s">
        <v>60</v>
      </c>
      <c r="I455" s="2" t="s">
        <v>43</v>
      </c>
      <c r="J455" s="112">
        <v>155425.7278665</v>
      </c>
    </row>
    <row r="456" spans="1:10">
      <c r="A456" s="2" t="s">
        <v>37</v>
      </c>
      <c r="B456" s="2" t="s">
        <v>49</v>
      </c>
      <c r="C456" s="2" t="s">
        <v>48</v>
      </c>
      <c r="D456" s="108">
        <v>41730</v>
      </c>
      <c r="E456" s="2">
        <v>4</v>
      </c>
      <c r="F456" s="2" t="s">
        <v>50</v>
      </c>
      <c r="G456" s="2" t="s">
        <v>56</v>
      </c>
      <c r="H456" s="2" t="s">
        <v>60</v>
      </c>
      <c r="I456" s="2" t="s">
        <v>43</v>
      </c>
      <c r="J456" s="112">
        <v>84630.896531999999</v>
      </c>
    </row>
    <row r="457" spans="1:10">
      <c r="A457" s="2" t="s">
        <v>37</v>
      </c>
      <c r="B457" s="2" t="s">
        <v>49</v>
      </c>
      <c r="C457" s="2" t="s">
        <v>48</v>
      </c>
      <c r="D457" s="108">
        <v>41760</v>
      </c>
      <c r="E457" s="2">
        <v>5</v>
      </c>
      <c r="F457" s="2" t="s">
        <v>50</v>
      </c>
      <c r="G457" s="2" t="s">
        <v>56</v>
      </c>
      <c r="H457" s="2" t="s">
        <v>60</v>
      </c>
      <c r="I457" s="2" t="s">
        <v>43</v>
      </c>
      <c r="J457" s="112">
        <v>109283.35836599997</v>
      </c>
    </row>
    <row r="458" spans="1:10">
      <c r="A458" s="2" t="s">
        <v>37</v>
      </c>
      <c r="B458" s="2" t="s">
        <v>49</v>
      </c>
      <c r="C458" s="2" t="s">
        <v>48</v>
      </c>
      <c r="D458" s="108">
        <v>41791</v>
      </c>
      <c r="E458" s="2">
        <v>6</v>
      </c>
      <c r="F458" s="2" t="s">
        <v>50</v>
      </c>
      <c r="G458" s="2" t="s">
        <v>56</v>
      </c>
      <c r="H458" s="2" t="s">
        <v>60</v>
      </c>
      <c r="I458" s="2" t="s">
        <v>43</v>
      </c>
      <c r="J458" s="112">
        <v>194983.52450850004</v>
      </c>
    </row>
    <row r="459" spans="1:10">
      <c r="A459" s="2" t="s">
        <v>37</v>
      </c>
      <c r="B459" s="2" t="s">
        <v>49</v>
      </c>
      <c r="C459" s="2" t="s">
        <v>48</v>
      </c>
      <c r="D459" s="108">
        <v>41456</v>
      </c>
      <c r="E459" s="2">
        <v>7</v>
      </c>
      <c r="F459" s="2" t="s">
        <v>50</v>
      </c>
      <c r="G459" s="2" t="s">
        <v>61</v>
      </c>
      <c r="H459" s="2" t="s">
        <v>62</v>
      </c>
      <c r="I459" s="2" t="s">
        <v>43</v>
      </c>
      <c r="J459" s="112">
        <v>3015948.6746999999</v>
      </c>
    </row>
    <row r="460" spans="1:10">
      <c r="A460" s="2" t="s">
        <v>37</v>
      </c>
      <c r="B460" s="2" t="s">
        <v>49</v>
      </c>
      <c r="C460" s="2" t="s">
        <v>48</v>
      </c>
      <c r="D460" s="108">
        <v>41487</v>
      </c>
      <c r="E460" s="2">
        <v>8</v>
      </c>
      <c r="F460" s="2" t="s">
        <v>50</v>
      </c>
      <c r="G460" s="2" t="s">
        <v>61</v>
      </c>
      <c r="H460" s="2" t="s">
        <v>62</v>
      </c>
      <c r="I460" s="2" t="s">
        <v>43</v>
      </c>
      <c r="J460" s="112">
        <v>2402723.2787999995</v>
      </c>
    </row>
    <row r="461" spans="1:10">
      <c r="A461" s="2" t="s">
        <v>37</v>
      </c>
      <c r="B461" s="2" t="s">
        <v>49</v>
      </c>
      <c r="C461" s="2" t="s">
        <v>48</v>
      </c>
      <c r="D461" s="108">
        <v>41518</v>
      </c>
      <c r="E461" s="2">
        <v>9</v>
      </c>
      <c r="F461" s="2" t="s">
        <v>50</v>
      </c>
      <c r="G461" s="2" t="s">
        <v>61</v>
      </c>
      <c r="H461" s="2" t="s">
        <v>62</v>
      </c>
      <c r="I461" s="2" t="s">
        <v>43</v>
      </c>
      <c r="J461" s="112">
        <v>3247912.5821999996</v>
      </c>
    </row>
    <row r="462" spans="1:10">
      <c r="A462" s="2" t="s">
        <v>37</v>
      </c>
      <c r="B462" s="2" t="s">
        <v>49</v>
      </c>
      <c r="C462" s="2" t="s">
        <v>48</v>
      </c>
      <c r="D462" s="108">
        <v>41548</v>
      </c>
      <c r="E462" s="2">
        <v>10</v>
      </c>
      <c r="F462" s="2" t="s">
        <v>50</v>
      </c>
      <c r="G462" s="2" t="s">
        <v>61</v>
      </c>
      <c r="H462" s="2" t="s">
        <v>62</v>
      </c>
      <c r="I462" s="2" t="s">
        <v>43</v>
      </c>
      <c r="J462" s="112">
        <v>2731965.4673999995</v>
      </c>
    </row>
    <row r="463" spans="1:10">
      <c r="A463" s="2" t="s">
        <v>37</v>
      </c>
      <c r="B463" s="2" t="s">
        <v>49</v>
      </c>
      <c r="C463" s="2" t="s">
        <v>48</v>
      </c>
      <c r="D463" s="108">
        <v>41579</v>
      </c>
      <c r="E463" s="2">
        <v>11</v>
      </c>
      <c r="F463" s="2" t="s">
        <v>50</v>
      </c>
      <c r="G463" s="2" t="s">
        <v>61</v>
      </c>
      <c r="H463" s="2" t="s">
        <v>62</v>
      </c>
      <c r="I463" s="2" t="s">
        <v>43</v>
      </c>
      <c r="J463" s="112">
        <v>2323192.0081500001</v>
      </c>
    </row>
    <row r="464" spans="1:10">
      <c r="A464" s="2" t="s">
        <v>37</v>
      </c>
      <c r="B464" s="2" t="s">
        <v>49</v>
      </c>
      <c r="C464" s="2" t="s">
        <v>48</v>
      </c>
      <c r="D464" s="108">
        <v>41609</v>
      </c>
      <c r="E464" s="2">
        <v>12</v>
      </c>
      <c r="F464" s="2" t="s">
        <v>50</v>
      </c>
      <c r="G464" s="2" t="s">
        <v>61</v>
      </c>
      <c r="H464" s="2" t="s">
        <v>62</v>
      </c>
      <c r="I464" s="2" t="s">
        <v>43</v>
      </c>
      <c r="J464" s="112">
        <v>1722591.0292499999</v>
      </c>
    </row>
    <row r="465" spans="1:11">
      <c r="A465" s="2" t="s">
        <v>37</v>
      </c>
      <c r="B465" s="2" t="s">
        <v>49</v>
      </c>
      <c r="C465" s="2" t="s">
        <v>48</v>
      </c>
      <c r="D465" s="108">
        <v>41640</v>
      </c>
      <c r="E465" s="2">
        <v>1</v>
      </c>
      <c r="F465" s="2" t="s">
        <v>50</v>
      </c>
      <c r="G465" s="2" t="s">
        <v>61</v>
      </c>
      <c r="H465" s="2" t="s">
        <v>62</v>
      </c>
      <c r="I465" s="2" t="s">
        <v>43</v>
      </c>
      <c r="J465" s="112">
        <v>1839134.2085999998</v>
      </c>
    </row>
    <row r="466" spans="1:11">
      <c r="A466" s="2" t="s">
        <v>37</v>
      </c>
      <c r="B466" s="2" t="s">
        <v>49</v>
      </c>
      <c r="C466" s="2" t="s">
        <v>48</v>
      </c>
      <c r="D466" s="108">
        <v>41671</v>
      </c>
      <c r="E466" s="2">
        <v>2</v>
      </c>
      <c r="F466" s="2" t="s">
        <v>50</v>
      </c>
      <c r="G466" s="2" t="s">
        <v>61</v>
      </c>
      <c r="H466" s="2" t="s">
        <v>62</v>
      </c>
      <c r="I466" s="2" t="s">
        <v>43</v>
      </c>
      <c r="J466" s="112">
        <v>2579316.7429</v>
      </c>
    </row>
    <row r="467" spans="1:11">
      <c r="A467" s="2" t="s">
        <v>37</v>
      </c>
      <c r="B467" s="2" t="s">
        <v>49</v>
      </c>
      <c r="C467" s="2" t="s">
        <v>48</v>
      </c>
      <c r="D467" s="108">
        <v>41699</v>
      </c>
      <c r="E467" s="2">
        <v>3</v>
      </c>
      <c r="F467" s="2" t="s">
        <v>50</v>
      </c>
      <c r="G467" s="2" t="s">
        <v>61</v>
      </c>
      <c r="H467" s="2" t="s">
        <v>62</v>
      </c>
      <c r="I467" s="2" t="s">
        <v>43</v>
      </c>
      <c r="J467" s="112">
        <v>2220367.5409499998</v>
      </c>
    </row>
    <row r="468" spans="1:11">
      <c r="A468" s="2" t="s">
        <v>37</v>
      </c>
      <c r="B468" s="2" t="s">
        <v>49</v>
      </c>
      <c r="C468" s="2" t="s">
        <v>48</v>
      </c>
      <c r="D468" s="108">
        <v>41730</v>
      </c>
      <c r="E468" s="2">
        <v>4</v>
      </c>
      <c r="F468" s="2" t="s">
        <v>50</v>
      </c>
      <c r="G468" s="2" t="s">
        <v>61</v>
      </c>
      <c r="H468" s="2" t="s">
        <v>62</v>
      </c>
      <c r="I468" s="2" t="s">
        <v>43</v>
      </c>
      <c r="J468" s="112">
        <v>2209012.8075999999</v>
      </c>
    </row>
    <row r="469" spans="1:11">
      <c r="A469" s="2" t="s">
        <v>37</v>
      </c>
      <c r="B469" s="2" t="s">
        <v>49</v>
      </c>
      <c r="C469" s="2" t="s">
        <v>48</v>
      </c>
      <c r="D469" s="108">
        <v>41760</v>
      </c>
      <c r="E469" s="2">
        <v>5</v>
      </c>
      <c r="F469" s="2" t="s">
        <v>50</v>
      </c>
      <c r="G469" s="2" t="s">
        <v>61</v>
      </c>
      <c r="H469" s="2" t="s">
        <v>62</v>
      </c>
      <c r="I469" s="2" t="s">
        <v>43</v>
      </c>
      <c r="J469" s="112">
        <v>2561190.8338000001</v>
      </c>
    </row>
    <row r="470" spans="1:11">
      <c r="A470" s="2" t="s">
        <v>37</v>
      </c>
      <c r="B470" s="2" t="s">
        <v>49</v>
      </c>
      <c r="C470" s="2" t="s">
        <v>48</v>
      </c>
      <c r="D470" s="108">
        <v>41791</v>
      </c>
      <c r="E470" s="2">
        <v>6</v>
      </c>
      <c r="F470" s="2" t="s">
        <v>50</v>
      </c>
      <c r="G470" s="2" t="s">
        <v>61</v>
      </c>
      <c r="H470" s="2" t="s">
        <v>62</v>
      </c>
      <c r="I470" s="2" t="s">
        <v>43</v>
      </c>
      <c r="J470" s="112">
        <v>2785478.9215500001</v>
      </c>
    </row>
    <row r="471" spans="1:11">
      <c r="A471" s="2" t="s">
        <v>63</v>
      </c>
      <c r="B471" s="2" t="s">
        <v>38</v>
      </c>
      <c r="C471" s="2" t="s">
        <v>39</v>
      </c>
      <c r="D471" s="108">
        <v>41456</v>
      </c>
      <c r="E471" s="109">
        <f>MONTH(D471)</f>
        <v>7</v>
      </c>
      <c r="F471" s="109" t="s">
        <v>40</v>
      </c>
      <c r="G471" s="2" t="s">
        <v>41</v>
      </c>
      <c r="H471" s="2" t="s">
        <v>42</v>
      </c>
      <c r="I471" s="2" t="s">
        <v>43</v>
      </c>
      <c r="J471" s="112">
        <v>1393573.1617478998</v>
      </c>
      <c r="K471" s="110"/>
    </row>
    <row r="472" spans="1:11">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c r="A473" s="2" t="s">
        <v>63</v>
      </c>
      <c r="B473" s="2" t="s">
        <v>38</v>
      </c>
      <c r="C473" s="2" t="s">
        <v>39</v>
      </c>
      <c r="D473" s="108">
        <v>41518</v>
      </c>
      <c r="E473" s="109">
        <f t="shared" si="10"/>
        <v>9</v>
      </c>
      <c r="F473" s="109" t="s">
        <v>40</v>
      </c>
      <c r="G473" s="2" t="s">
        <v>41</v>
      </c>
      <c r="H473" s="2" t="s">
        <v>42</v>
      </c>
      <c r="I473" s="2" t="s">
        <v>43</v>
      </c>
      <c r="J473" s="112">
        <v>1365590.417499</v>
      </c>
      <c r="K473" s="110"/>
    </row>
    <row r="474" spans="1:11">
      <c r="A474" s="2" t="s">
        <v>63</v>
      </c>
      <c r="B474" s="2" t="s">
        <v>38</v>
      </c>
      <c r="C474" s="2" t="s">
        <v>39</v>
      </c>
      <c r="D474" s="108">
        <v>41548</v>
      </c>
      <c r="E474" s="109">
        <f t="shared" si="10"/>
        <v>10</v>
      </c>
      <c r="F474" s="109" t="s">
        <v>40</v>
      </c>
      <c r="G474" s="2" t="s">
        <v>41</v>
      </c>
      <c r="H474" s="2" t="s">
        <v>42</v>
      </c>
      <c r="I474" s="2" t="s">
        <v>43</v>
      </c>
      <c r="J474" s="112">
        <v>1190958.0396727999</v>
      </c>
      <c r="K474" s="110"/>
    </row>
    <row r="475" spans="1:11">
      <c r="A475" s="2" t="s">
        <v>63</v>
      </c>
      <c r="B475" s="2" t="s">
        <v>38</v>
      </c>
      <c r="C475" s="2" t="s">
        <v>39</v>
      </c>
      <c r="D475" s="108">
        <v>41579</v>
      </c>
      <c r="E475" s="109">
        <f t="shared" si="10"/>
        <v>11</v>
      </c>
      <c r="F475" s="109" t="s">
        <v>40</v>
      </c>
      <c r="G475" s="2" t="s">
        <v>41</v>
      </c>
      <c r="H475" s="2" t="s">
        <v>42</v>
      </c>
      <c r="I475" s="2" t="s">
        <v>43</v>
      </c>
      <c r="J475" s="112">
        <v>1446085.9455937999</v>
      </c>
      <c r="K475" s="110"/>
    </row>
    <row r="476" spans="1:11">
      <c r="A476" s="2" t="s">
        <v>63</v>
      </c>
      <c r="B476" s="2" t="s">
        <v>38</v>
      </c>
      <c r="C476" s="2" t="s">
        <v>39</v>
      </c>
      <c r="D476" s="108">
        <v>41609</v>
      </c>
      <c r="E476" s="109">
        <f t="shared" si="10"/>
        <v>12</v>
      </c>
      <c r="F476" s="109" t="s">
        <v>40</v>
      </c>
      <c r="G476" s="2" t="s">
        <v>41</v>
      </c>
      <c r="H476" s="2" t="s">
        <v>42</v>
      </c>
      <c r="I476" s="2" t="s">
        <v>43</v>
      </c>
      <c r="J476" s="112">
        <v>1339684.6011239251</v>
      </c>
      <c r="K476" s="110"/>
    </row>
    <row r="477" spans="1:11">
      <c r="A477" s="2" t="s">
        <v>63</v>
      </c>
      <c r="B477" s="2" t="s">
        <v>38</v>
      </c>
      <c r="C477" s="2" t="s">
        <v>39</v>
      </c>
      <c r="D477" s="108">
        <v>41640</v>
      </c>
      <c r="E477" s="109">
        <f t="shared" si="10"/>
        <v>1</v>
      </c>
      <c r="F477" s="109" t="s">
        <v>40</v>
      </c>
      <c r="G477" s="2" t="s">
        <v>41</v>
      </c>
      <c r="H477" s="2" t="s">
        <v>42</v>
      </c>
      <c r="I477" s="2" t="s">
        <v>43</v>
      </c>
      <c r="J477" s="112">
        <v>1936684.0881708246</v>
      </c>
      <c r="K477" s="110"/>
    </row>
    <row r="478" spans="1:11">
      <c r="A478" s="2" t="s">
        <v>63</v>
      </c>
      <c r="B478" s="2" t="s">
        <v>38</v>
      </c>
      <c r="C478" s="2" t="s">
        <v>39</v>
      </c>
      <c r="D478" s="108">
        <v>41671</v>
      </c>
      <c r="E478" s="109">
        <f t="shared" si="10"/>
        <v>2</v>
      </c>
      <c r="F478" s="109" t="s">
        <v>40</v>
      </c>
      <c r="G478" s="2" t="s">
        <v>41</v>
      </c>
      <c r="H478" s="2" t="s">
        <v>42</v>
      </c>
      <c r="I478" s="2" t="s">
        <v>43</v>
      </c>
      <c r="J478" s="112">
        <v>1649599.6146714</v>
      </c>
      <c r="K478" s="110"/>
    </row>
    <row r="479" spans="1:11">
      <c r="A479" s="2" t="s">
        <v>63</v>
      </c>
      <c r="B479" s="2" t="s">
        <v>38</v>
      </c>
      <c r="C479" s="2" t="s">
        <v>39</v>
      </c>
      <c r="D479" s="108">
        <v>41699</v>
      </c>
      <c r="E479" s="109">
        <f t="shared" si="10"/>
        <v>3</v>
      </c>
      <c r="F479" s="109" t="s">
        <v>40</v>
      </c>
      <c r="G479" s="2" t="s">
        <v>41</v>
      </c>
      <c r="H479" s="2" t="s">
        <v>42</v>
      </c>
      <c r="I479" s="2" t="s">
        <v>43</v>
      </c>
      <c r="J479" s="112">
        <v>1849481.8077553997</v>
      </c>
      <c r="K479" s="110"/>
    </row>
    <row r="480" spans="1:11">
      <c r="A480" s="2" t="s">
        <v>63</v>
      </c>
      <c r="B480" s="2" t="s">
        <v>38</v>
      </c>
      <c r="C480" s="2" t="s">
        <v>39</v>
      </c>
      <c r="D480" s="108">
        <v>41730</v>
      </c>
      <c r="E480" s="109">
        <f t="shared" si="10"/>
        <v>4</v>
      </c>
      <c r="F480" s="109" t="s">
        <v>40</v>
      </c>
      <c r="G480" s="2" t="s">
        <v>41</v>
      </c>
      <c r="H480" s="2" t="s">
        <v>42</v>
      </c>
      <c r="I480" s="2" t="s">
        <v>43</v>
      </c>
      <c r="J480" s="112">
        <v>1283332.6260195</v>
      </c>
      <c r="K480" s="110"/>
    </row>
    <row r="481" spans="1:11">
      <c r="A481" s="2" t="s">
        <v>63</v>
      </c>
      <c r="B481" s="2" t="s">
        <v>38</v>
      </c>
      <c r="C481" s="2" t="s">
        <v>39</v>
      </c>
      <c r="D481" s="108">
        <v>41760</v>
      </c>
      <c r="E481" s="109">
        <f t="shared" si="10"/>
        <v>5</v>
      </c>
      <c r="F481" s="109" t="s">
        <v>40</v>
      </c>
      <c r="G481" s="2" t="s">
        <v>41</v>
      </c>
      <c r="H481" s="2" t="s">
        <v>42</v>
      </c>
      <c r="I481" s="2" t="s">
        <v>43</v>
      </c>
      <c r="J481" s="112">
        <v>1392102.2684495498</v>
      </c>
      <c r="K481" s="110"/>
    </row>
    <row r="482" spans="1:11">
      <c r="A482" s="2" t="s">
        <v>63</v>
      </c>
      <c r="B482" s="2" t="s">
        <v>38</v>
      </c>
      <c r="C482" s="2" t="s">
        <v>39</v>
      </c>
      <c r="D482" s="108">
        <v>41791</v>
      </c>
      <c r="E482" s="109">
        <f t="shared" si="10"/>
        <v>6</v>
      </c>
      <c r="F482" s="109" t="s">
        <v>40</v>
      </c>
      <c r="G482" s="2" t="s">
        <v>41</v>
      </c>
      <c r="H482" s="2" t="s">
        <v>42</v>
      </c>
      <c r="I482" s="2" t="s">
        <v>43</v>
      </c>
      <c r="J482" s="112">
        <v>1411857.9438288501</v>
      </c>
      <c r="K482" s="110"/>
    </row>
    <row r="483" spans="1:11">
      <c r="A483" s="2" t="s">
        <v>63</v>
      </c>
      <c r="B483" s="2" t="s">
        <v>38</v>
      </c>
      <c r="C483" s="2" t="s">
        <v>39</v>
      </c>
      <c r="D483" s="108">
        <v>41456</v>
      </c>
      <c r="E483" s="109">
        <f t="shared" si="10"/>
        <v>7</v>
      </c>
      <c r="F483" s="109" t="s">
        <v>40</v>
      </c>
      <c r="G483" s="2" t="s">
        <v>41</v>
      </c>
      <c r="H483" s="2" t="s">
        <v>44</v>
      </c>
      <c r="I483" s="2" t="s">
        <v>43</v>
      </c>
      <c r="J483" s="112">
        <v>1625486.6059647598</v>
      </c>
      <c r="K483" s="110"/>
    </row>
    <row r="484" spans="1:11">
      <c r="A484" s="2" t="s">
        <v>63</v>
      </c>
      <c r="B484" s="2" t="s">
        <v>38</v>
      </c>
      <c r="C484" s="2" t="s">
        <v>39</v>
      </c>
      <c r="D484" s="108">
        <v>41487</v>
      </c>
      <c r="E484" s="109">
        <f t="shared" si="10"/>
        <v>8</v>
      </c>
      <c r="F484" s="109" t="s">
        <v>40</v>
      </c>
      <c r="G484" s="2" t="s">
        <v>41</v>
      </c>
      <c r="H484" s="2" t="s">
        <v>44</v>
      </c>
      <c r="I484" s="2" t="s">
        <v>43</v>
      </c>
      <c r="J484" s="112">
        <v>1659895.1751643799</v>
      </c>
      <c r="K484" s="110"/>
    </row>
    <row r="485" spans="1:11">
      <c r="A485" s="2" t="s">
        <v>63</v>
      </c>
      <c r="B485" s="2" t="s">
        <v>38</v>
      </c>
      <c r="C485" s="2" t="s">
        <v>39</v>
      </c>
      <c r="D485" s="108">
        <v>41518</v>
      </c>
      <c r="E485" s="109">
        <f t="shared" si="10"/>
        <v>9</v>
      </c>
      <c r="F485" s="109" t="s">
        <v>40</v>
      </c>
      <c r="G485" s="2" t="s">
        <v>41</v>
      </c>
      <c r="H485" s="2" t="s">
        <v>44</v>
      </c>
      <c r="I485" s="2" t="s">
        <v>43</v>
      </c>
      <c r="J485" s="112">
        <v>1444191.4899026998</v>
      </c>
      <c r="K485" s="110"/>
    </row>
    <row r="486" spans="1:11">
      <c r="A486" s="2" t="s">
        <v>63</v>
      </c>
      <c r="B486" s="2" t="s">
        <v>38</v>
      </c>
      <c r="C486" s="2" t="s">
        <v>39</v>
      </c>
      <c r="D486" s="108">
        <v>41548</v>
      </c>
      <c r="E486" s="109">
        <f t="shared" si="10"/>
        <v>10</v>
      </c>
      <c r="F486" s="109" t="s">
        <v>40</v>
      </c>
      <c r="G486" s="2" t="s">
        <v>41</v>
      </c>
      <c r="H486" s="2" t="s">
        <v>44</v>
      </c>
      <c r="I486" s="2" t="s">
        <v>43</v>
      </c>
      <c r="J486" s="112">
        <v>1446297.1535751198</v>
      </c>
      <c r="K486" s="110"/>
    </row>
    <row r="487" spans="1:11">
      <c r="A487" s="2" t="s">
        <v>63</v>
      </c>
      <c r="B487" s="2" t="s">
        <v>38</v>
      </c>
      <c r="C487" s="2" t="s">
        <v>39</v>
      </c>
      <c r="D487" s="108">
        <v>41579</v>
      </c>
      <c r="E487" s="109">
        <f t="shared" si="10"/>
        <v>11</v>
      </c>
      <c r="F487" s="109" t="s">
        <v>40</v>
      </c>
      <c r="G487" s="2" t="s">
        <v>41</v>
      </c>
      <c r="H487" s="2" t="s">
        <v>44</v>
      </c>
      <c r="I487" s="2" t="s">
        <v>43</v>
      </c>
      <c r="J487" s="112">
        <v>1514832.0416583198</v>
      </c>
      <c r="K487" s="110"/>
    </row>
    <row r="488" spans="1:11">
      <c r="A488" s="2" t="s">
        <v>63</v>
      </c>
      <c r="B488" s="2" t="s">
        <v>38</v>
      </c>
      <c r="C488" s="2" t="s">
        <v>39</v>
      </c>
      <c r="D488" s="108">
        <v>41609</v>
      </c>
      <c r="E488" s="109">
        <f t="shared" si="10"/>
        <v>12</v>
      </c>
      <c r="F488" s="109" t="s">
        <v>40</v>
      </c>
      <c r="G488" s="2" t="s">
        <v>41</v>
      </c>
      <c r="H488" s="2" t="s">
        <v>44</v>
      </c>
      <c r="I488" s="2" t="s">
        <v>43</v>
      </c>
      <c r="J488" s="112">
        <v>1583222.1820707603</v>
      </c>
      <c r="K488" s="110"/>
    </row>
    <row r="489" spans="1:11">
      <c r="A489" s="2" t="s">
        <v>63</v>
      </c>
      <c r="B489" s="2" t="s">
        <v>38</v>
      </c>
      <c r="C489" s="2" t="s">
        <v>39</v>
      </c>
      <c r="D489" s="108">
        <v>41640</v>
      </c>
      <c r="E489" s="109">
        <f t="shared" si="10"/>
        <v>1</v>
      </c>
      <c r="F489" s="109" t="s">
        <v>40</v>
      </c>
      <c r="G489" s="2" t="s">
        <v>41</v>
      </c>
      <c r="H489" s="2" t="s">
        <v>44</v>
      </c>
      <c r="I489" s="2" t="s">
        <v>43</v>
      </c>
      <c r="J489" s="112">
        <v>2185449.6683400148</v>
      </c>
      <c r="K489" s="110"/>
    </row>
    <row r="490" spans="1:11">
      <c r="A490" s="2" t="s">
        <v>63</v>
      </c>
      <c r="B490" s="2" t="s">
        <v>38</v>
      </c>
      <c r="C490" s="2" t="s">
        <v>39</v>
      </c>
      <c r="D490" s="108">
        <v>41671</v>
      </c>
      <c r="E490" s="109">
        <f t="shared" si="10"/>
        <v>2</v>
      </c>
      <c r="F490" s="109" t="s">
        <v>40</v>
      </c>
      <c r="G490" s="2" t="s">
        <v>41</v>
      </c>
      <c r="H490" s="2" t="s">
        <v>44</v>
      </c>
      <c r="I490" s="2" t="s">
        <v>43</v>
      </c>
      <c r="J490" s="112">
        <v>1908874.1661135301</v>
      </c>
      <c r="K490" s="110"/>
    </row>
    <row r="491" spans="1:11">
      <c r="A491" s="2" t="s">
        <v>63</v>
      </c>
      <c r="B491" s="2" t="s">
        <v>38</v>
      </c>
      <c r="C491" s="2" t="s">
        <v>39</v>
      </c>
      <c r="D491" s="108">
        <v>41699</v>
      </c>
      <c r="E491" s="109">
        <f t="shared" si="10"/>
        <v>3</v>
      </c>
      <c r="F491" s="109" t="s">
        <v>40</v>
      </c>
      <c r="G491" s="2" t="s">
        <v>41</v>
      </c>
      <c r="H491" s="2" t="s">
        <v>44</v>
      </c>
      <c r="I491" s="2" t="s">
        <v>43</v>
      </c>
      <c r="J491" s="112">
        <v>2172232.0198028446</v>
      </c>
      <c r="K491" s="110"/>
    </row>
    <row r="492" spans="1:11">
      <c r="A492" s="2" t="s">
        <v>63</v>
      </c>
      <c r="B492" s="2" t="s">
        <v>38</v>
      </c>
      <c r="C492" s="2" t="s">
        <v>39</v>
      </c>
      <c r="D492" s="108">
        <v>41730</v>
      </c>
      <c r="E492" s="109">
        <f t="shared" si="10"/>
        <v>4</v>
      </c>
      <c r="F492" s="109" t="s">
        <v>40</v>
      </c>
      <c r="G492" s="2" t="s">
        <v>41</v>
      </c>
      <c r="H492" s="2" t="s">
        <v>44</v>
      </c>
      <c r="I492" s="2" t="s">
        <v>43</v>
      </c>
      <c r="J492" s="112">
        <v>1578698.4052564728</v>
      </c>
      <c r="K492" s="110"/>
    </row>
    <row r="493" spans="1:11">
      <c r="A493" s="2" t="s">
        <v>63</v>
      </c>
      <c r="B493" s="2" t="s">
        <v>38</v>
      </c>
      <c r="C493" s="2" t="s">
        <v>39</v>
      </c>
      <c r="D493" s="108">
        <v>41760</v>
      </c>
      <c r="E493" s="109">
        <f t="shared" si="10"/>
        <v>5</v>
      </c>
      <c r="F493" s="109" t="s">
        <v>40</v>
      </c>
      <c r="G493" s="2" t="s">
        <v>41</v>
      </c>
      <c r="H493" s="2" t="s">
        <v>44</v>
      </c>
      <c r="I493" s="2" t="s">
        <v>43</v>
      </c>
      <c r="J493" s="112">
        <v>1427519.7588170748</v>
      </c>
      <c r="K493" s="110"/>
    </row>
    <row r="494" spans="1:11">
      <c r="A494" s="2" t="s">
        <v>63</v>
      </c>
      <c r="B494" s="2" t="s">
        <v>38</v>
      </c>
      <c r="C494" s="2" t="s">
        <v>39</v>
      </c>
      <c r="D494" s="108">
        <v>41791</v>
      </c>
      <c r="E494" s="109">
        <f t="shared" si="10"/>
        <v>6</v>
      </c>
      <c r="F494" s="109" t="s">
        <v>40</v>
      </c>
      <c r="G494" s="2" t="s">
        <v>41</v>
      </c>
      <c r="H494" s="2" t="s">
        <v>44</v>
      </c>
      <c r="I494" s="2" t="s">
        <v>43</v>
      </c>
      <c r="J494" s="112">
        <v>1514114.6389280451</v>
      </c>
      <c r="K494" s="110"/>
    </row>
    <row r="495" spans="1:11">
      <c r="A495" s="2" t="s">
        <v>63</v>
      </c>
      <c r="B495" s="2" t="s">
        <v>38</v>
      </c>
      <c r="C495" s="2" t="s">
        <v>39</v>
      </c>
      <c r="D495" s="108">
        <v>41456</v>
      </c>
      <c r="E495" s="109">
        <f t="shared" si="10"/>
        <v>7</v>
      </c>
      <c r="F495" s="109" t="s">
        <v>40</v>
      </c>
      <c r="G495" s="2" t="s">
        <v>45</v>
      </c>
      <c r="H495" s="2" t="s">
        <v>42</v>
      </c>
      <c r="I495" s="2" t="s">
        <v>43</v>
      </c>
      <c r="J495" s="112">
        <v>572721.43503440253</v>
      </c>
      <c r="K495" s="110"/>
    </row>
    <row r="496" spans="1:11">
      <c r="A496" s="2" t="s">
        <v>63</v>
      </c>
      <c r="B496" s="2" t="s">
        <v>38</v>
      </c>
      <c r="C496" s="2" t="s">
        <v>39</v>
      </c>
      <c r="D496" s="108">
        <v>41487</v>
      </c>
      <c r="E496" s="109">
        <f t="shared" si="10"/>
        <v>8</v>
      </c>
      <c r="F496" s="109" t="s">
        <v>40</v>
      </c>
      <c r="G496" s="2" t="s">
        <v>45</v>
      </c>
      <c r="H496" s="2" t="s">
        <v>42</v>
      </c>
      <c r="I496" s="2" t="s">
        <v>43</v>
      </c>
      <c r="J496" s="112">
        <v>553259.36107870308</v>
      </c>
      <c r="K496" s="110"/>
    </row>
    <row r="497" spans="1:11">
      <c r="A497" s="2" t="s">
        <v>63</v>
      </c>
      <c r="B497" s="2" t="s">
        <v>38</v>
      </c>
      <c r="C497" s="2" t="s">
        <v>39</v>
      </c>
      <c r="D497" s="108">
        <v>41518</v>
      </c>
      <c r="E497" s="109">
        <f t="shared" si="10"/>
        <v>9</v>
      </c>
      <c r="F497" s="109" t="s">
        <v>40</v>
      </c>
      <c r="G497" s="2" t="s">
        <v>45</v>
      </c>
      <c r="H497" s="2" t="s">
        <v>42</v>
      </c>
      <c r="I497" s="2" t="s">
        <v>43</v>
      </c>
      <c r="J497" s="112">
        <v>488663.53557713993</v>
      </c>
      <c r="K497" s="110"/>
    </row>
    <row r="498" spans="1:11">
      <c r="A498" s="2" t="s">
        <v>63</v>
      </c>
      <c r="B498" s="2" t="s">
        <v>38</v>
      </c>
      <c r="C498" s="2" t="s">
        <v>39</v>
      </c>
      <c r="D498" s="108">
        <v>41548</v>
      </c>
      <c r="E498" s="109">
        <f t="shared" si="10"/>
        <v>10</v>
      </c>
      <c r="F498" s="109" t="s">
        <v>40</v>
      </c>
      <c r="G498" s="2" t="s">
        <v>45</v>
      </c>
      <c r="H498" s="2" t="s">
        <v>42</v>
      </c>
      <c r="I498" s="2" t="s">
        <v>43</v>
      </c>
      <c r="J498" s="112">
        <v>489975.02124432393</v>
      </c>
      <c r="K498" s="110"/>
    </row>
    <row r="499" spans="1:11">
      <c r="A499" s="2" t="s">
        <v>63</v>
      </c>
      <c r="B499" s="2" t="s">
        <v>38</v>
      </c>
      <c r="C499" s="2" t="s">
        <v>39</v>
      </c>
      <c r="D499" s="108">
        <v>41579</v>
      </c>
      <c r="E499" s="109">
        <f t="shared" si="10"/>
        <v>11</v>
      </c>
      <c r="F499" s="109" t="s">
        <v>40</v>
      </c>
      <c r="G499" s="2" t="s">
        <v>45</v>
      </c>
      <c r="H499" s="2" t="s">
        <v>42</v>
      </c>
      <c r="I499" s="2" t="s">
        <v>43</v>
      </c>
      <c r="J499" s="112">
        <v>529133.37097590195</v>
      </c>
      <c r="K499" s="110"/>
    </row>
    <row r="500" spans="1:11">
      <c r="A500" s="2" t="s">
        <v>63</v>
      </c>
      <c r="B500" s="2" t="s">
        <v>38</v>
      </c>
      <c r="C500" s="2" t="s">
        <v>39</v>
      </c>
      <c r="D500" s="108">
        <v>41609</v>
      </c>
      <c r="E500" s="109">
        <f t="shared" si="10"/>
        <v>12</v>
      </c>
      <c r="F500" s="109" t="s">
        <v>40</v>
      </c>
      <c r="G500" s="2" t="s">
        <v>45</v>
      </c>
      <c r="H500" s="2" t="s">
        <v>42</v>
      </c>
      <c r="I500" s="2" t="s">
        <v>43</v>
      </c>
      <c r="J500" s="112">
        <v>548346.99718814401</v>
      </c>
      <c r="K500" s="110"/>
    </row>
    <row r="501" spans="1:11">
      <c r="A501" s="2" t="s">
        <v>63</v>
      </c>
      <c r="B501" s="2" t="s">
        <v>38</v>
      </c>
      <c r="C501" s="2" t="s">
        <v>39</v>
      </c>
      <c r="D501" s="108">
        <v>41640</v>
      </c>
      <c r="E501" s="109">
        <f t="shared" si="10"/>
        <v>1</v>
      </c>
      <c r="F501" s="109" t="s">
        <v>40</v>
      </c>
      <c r="G501" s="2" t="s">
        <v>45</v>
      </c>
      <c r="H501" s="2" t="s">
        <v>42</v>
      </c>
      <c r="I501" s="2" t="s">
        <v>43</v>
      </c>
      <c r="J501" s="112">
        <v>708180.8798732165</v>
      </c>
      <c r="K501" s="110"/>
    </row>
    <row r="502" spans="1:11">
      <c r="A502" s="2" t="s">
        <v>63</v>
      </c>
      <c r="B502" s="2" t="s">
        <v>38</v>
      </c>
      <c r="C502" s="2" t="s">
        <v>39</v>
      </c>
      <c r="D502" s="108">
        <v>41671</v>
      </c>
      <c r="E502" s="109">
        <f t="shared" si="10"/>
        <v>2</v>
      </c>
      <c r="F502" s="109" t="s">
        <v>40</v>
      </c>
      <c r="G502" s="2" t="s">
        <v>45</v>
      </c>
      <c r="H502" s="2" t="s">
        <v>42</v>
      </c>
      <c r="I502" s="2" t="s">
        <v>43</v>
      </c>
      <c r="J502" s="112">
        <v>640010.83732324198</v>
      </c>
      <c r="K502" s="110"/>
    </row>
    <row r="503" spans="1:11">
      <c r="A503" s="2" t="s">
        <v>63</v>
      </c>
      <c r="B503" s="2" t="s">
        <v>38</v>
      </c>
      <c r="C503" s="2" t="s">
        <v>39</v>
      </c>
      <c r="D503" s="108">
        <v>41699</v>
      </c>
      <c r="E503" s="109">
        <f t="shared" si="10"/>
        <v>3</v>
      </c>
      <c r="F503" s="109" t="s">
        <v>40</v>
      </c>
      <c r="G503" s="2" t="s">
        <v>45</v>
      </c>
      <c r="H503" s="2" t="s">
        <v>42</v>
      </c>
      <c r="I503" s="2" t="s">
        <v>43</v>
      </c>
      <c r="J503" s="112">
        <v>667459.8386969011</v>
      </c>
      <c r="K503" s="110"/>
    </row>
    <row r="504" spans="1:11">
      <c r="A504" s="2" t="s">
        <v>63</v>
      </c>
      <c r="B504" s="2" t="s">
        <v>38</v>
      </c>
      <c r="C504" s="2" t="s">
        <v>39</v>
      </c>
      <c r="D504" s="108">
        <v>41730</v>
      </c>
      <c r="E504" s="109">
        <f t="shared" si="10"/>
        <v>4</v>
      </c>
      <c r="F504" s="109" t="s">
        <v>40</v>
      </c>
      <c r="G504" s="2" t="s">
        <v>45</v>
      </c>
      <c r="H504" s="2" t="s">
        <v>42</v>
      </c>
      <c r="I504" s="2" t="s">
        <v>43</v>
      </c>
      <c r="J504" s="112">
        <v>522776.70462318265</v>
      </c>
      <c r="K504" s="110"/>
    </row>
    <row r="505" spans="1:11">
      <c r="A505" s="2" t="s">
        <v>63</v>
      </c>
      <c r="B505" s="2" t="s">
        <v>38</v>
      </c>
      <c r="C505" s="2" t="s">
        <v>39</v>
      </c>
      <c r="D505" s="108">
        <v>41760</v>
      </c>
      <c r="E505" s="109">
        <f t="shared" si="10"/>
        <v>5</v>
      </c>
      <c r="F505" s="109" t="s">
        <v>40</v>
      </c>
      <c r="G505" s="2" t="s">
        <v>45</v>
      </c>
      <c r="H505" s="2" t="s">
        <v>42</v>
      </c>
      <c r="I505" s="2" t="s">
        <v>43</v>
      </c>
      <c r="J505" s="112">
        <v>512724.28996642696</v>
      </c>
      <c r="K505" s="110"/>
    </row>
    <row r="506" spans="1:11">
      <c r="A506" s="2" t="s">
        <v>63</v>
      </c>
      <c r="B506" s="2" t="s">
        <v>38</v>
      </c>
      <c r="C506" s="2" t="s">
        <v>39</v>
      </c>
      <c r="D506" s="108">
        <v>41791</v>
      </c>
      <c r="E506" s="109">
        <f t="shared" si="10"/>
        <v>6</v>
      </c>
      <c r="F506" s="109" t="s">
        <v>40</v>
      </c>
      <c r="G506" s="2" t="s">
        <v>45</v>
      </c>
      <c r="H506" s="2" t="s">
        <v>42</v>
      </c>
      <c r="I506" s="2" t="s">
        <v>43</v>
      </c>
      <c r="J506" s="112">
        <v>505076.6478049407</v>
      </c>
      <c r="K506" s="110"/>
    </row>
    <row r="507" spans="1:11">
      <c r="A507" s="2" t="s">
        <v>63</v>
      </c>
      <c r="B507" s="2" t="s">
        <v>38</v>
      </c>
      <c r="C507" s="2" t="s">
        <v>39</v>
      </c>
      <c r="D507" s="108">
        <v>41456</v>
      </c>
      <c r="E507" s="109">
        <f t="shared" si="10"/>
        <v>7</v>
      </c>
      <c r="F507" s="109" t="s">
        <v>40</v>
      </c>
      <c r="G507" s="2" t="s">
        <v>45</v>
      </c>
      <c r="H507" s="2" t="s">
        <v>44</v>
      </c>
      <c r="I507" s="2" t="s">
        <v>43</v>
      </c>
      <c r="J507" s="112">
        <v>951843.45208066003</v>
      </c>
      <c r="K507" s="110"/>
    </row>
    <row r="508" spans="1:11">
      <c r="A508" s="2" t="s">
        <v>63</v>
      </c>
      <c r="B508" s="2" t="s">
        <v>38</v>
      </c>
      <c r="C508" s="2" t="s">
        <v>39</v>
      </c>
      <c r="D508" s="108">
        <v>41487</v>
      </c>
      <c r="E508" s="109">
        <f t="shared" si="10"/>
        <v>8</v>
      </c>
      <c r="F508" s="109" t="s">
        <v>40</v>
      </c>
      <c r="G508" s="2" t="s">
        <v>45</v>
      </c>
      <c r="H508" s="2" t="s">
        <v>44</v>
      </c>
      <c r="I508" s="2" t="s">
        <v>43</v>
      </c>
      <c r="J508" s="112">
        <v>948078.62865493121</v>
      </c>
      <c r="K508" s="110"/>
    </row>
    <row r="509" spans="1:11">
      <c r="A509" s="2" t="s">
        <v>63</v>
      </c>
      <c r="B509" s="2" t="s">
        <v>38</v>
      </c>
      <c r="C509" s="2" t="s">
        <v>39</v>
      </c>
      <c r="D509" s="108">
        <v>41518</v>
      </c>
      <c r="E509" s="109">
        <f t="shared" si="10"/>
        <v>9</v>
      </c>
      <c r="F509" s="109" t="s">
        <v>40</v>
      </c>
      <c r="G509" s="2" t="s">
        <v>45</v>
      </c>
      <c r="H509" s="2" t="s">
        <v>44</v>
      </c>
      <c r="I509" s="2" t="s">
        <v>43</v>
      </c>
      <c r="J509" s="112">
        <v>839638.14718028437</v>
      </c>
      <c r="K509" s="110"/>
    </row>
    <row r="510" spans="1:11">
      <c r="A510" s="2" t="s">
        <v>63</v>
      </c>
      <c r="B510" s="2" t="s">
        <v>38</v>
      </c>
      <c r="C510" s="2" t="s">
        <v>39</v>
      </c>
      <c r="D510" s="108">
        <v>41548</v>
      </c>
      <c r="E510" s="109">
        <f t="shared" si="10"/>
        <v>10</v>
      </c>
      <c r="F510" s="109" t="s">
        <v>40</v>
      </c>
      <c r="G510" s="2" t="s">
        <v>45</v>
      </c>
      <c r="H510" s="2" t="s">
        <v>44</v>
      </c>
      <c r="I510" s="2" t="s">
        <v>43</v>
      </c>
      <c r="J510" s="112">
        <v>837761.61547412642</v>
      </c>
      <c r="K510" s="110"/>
    </row>
    <row r="511" spans="1:11">
      <c r="A511" s="2" t="s">
        <v>63</v>
      </c>
      <c r="B511" s="2" t="s">
        <v>38</v>
      </c>
      <c r="C511" s="2" t="s">
        <v>39</v>
      </c>
      <c r="D511" s="108">
        <v>41579</v>
      </c>
      <c r="E511" s="109">
        <f t="shared" si="10"/>
        <v>11</v>
      </c>
      <c r="F511" s="109" t="s">
        <v>40</v>
      </c>
      <c r="G511" s="2" t="s">
        <v>45</v>
      </c>
      <c r="H511" s="2" t="s">
        <v>44</v>
      </c>
      <c r="I511" s="2" t="s">
        <v>43</v>
      </c>
      <c r="J511" s="112">
        <v>825905.84054225881</v>
      </c>
      <c r="K511" s="110"/>
    </row>
    <row r="512" spans="1:11">
      <c r="A512" s="2" t="s">
        <v>63</v>
      </c>
      <c r="B512" s="2" t="s">
        <v>38</v>
      </c>
      <c r="C512" s="2" t="s">
        <v>39</v>
      </c>
      <c r="D512" s="108">
        <v>41609</v>
      </c>
      <c r="E512" s="109">
        <f t="shared" si="10"/>
        <v>12</v>
      </c>
      <c r="F512" s="109" t="s">
        <v>40</v>
      </c>
      <c r="G512" s="2" t="s">
        <v>45</v>
      </c>
      <c r="H512" s="2" t="s">
        <v>44</v>
      </c>
      <c r="I512" s="2" t="s">
        <v>43</v>
      </c>
      <c r="J512" s="112">
        <v>862303.26656136638</v>
      </c>
      <c r="K512" s="110"/>
    </row>
    <row r="513" spans="1:11">
      <c r="A513" s="2" t="s">
        <v>63</v>
      </c>
      <c r="B513" s="2" t="s">
        <v>38</v>
      </c>
      <c r="C513" s="2" t="s">
        <v>39</v>
      </c>
      <c r="D513" s="108">
        <v>41640</v>
      </c>
      <c r="E513" s="109">
        <f t="shared" si="10"/>
        <v>1</v>
      </c>
      <c r="F513" s="109" t="s">
        <v>40</v>
      </c>
      <c r="G513" s="2" t="s">
        <v>45</v>
      </c>
      <c r="H513" s="2" t="s">
        <v>44</v>
      </c>
      <c r="I513" s="2" t="s">
        <v>43</v>
      </c>
      <c r="J513" s="112">
        <v>1253846.7036352013</v>
      </c>
      <c r="K513" s="110"/>
    </row>
    <row r="514" spans="1:11">
      <c r="A514" s="2" t="s">
        <v>63</v>
      </c>
      <c r="B514" s="2" t="s">
        <v>38</v>
      </c>
      <c r="C514" s="2" t="s">
        <v>39</v>
      </c>
      <c r="D514" s="108">
        <v>41671</v>
      </c>
      <c r="E514" s="109">
        <f t="shared" si="10"/>
        <v>2</v>
      </c>
      <c r="F514" s="109" t="s">
        <v>40</v>
      </c>
      <c r="G514" s="2" t="s">
        <v>45</v>
      </c>
      <c r="H514" s="2" t="s">
        <v>44</v>
      </c>
      <c r="I514" s="2" t="s">
        <v>43</v>
      </c>
      <c r="J514" s="112">
        <v>1118819.7752297593</v>
      </c>
      <c r="K514" s="110"/>
    </row>
    <row r="515" spans="1:11">
      <c r="A515" s="2" t="s">
        <v>63</v>
      </c>
      <c r="B515" s="2" t="s">
        <v>38</v>
      </c>
      <c r="C515" s="2" t="s">
        <v>39</v>
      </c>
      <c r="D515" s="108">
        <v>41699</v>
      </c>
      <c r="E515" s="109">
        <f t="shared" si="10"/>
        <v>3</v>
      </c>
      <c r="F515" s="109" t="s">
        <v>40</v>
      </c>
      <c r="G515" s="2" t="s">
        <v>45</v>
      </c>
      <c r="H515" s="2" t="s">
        <v>44</v>
      </c>
      <c r="I515" s="2" t="s">
        <v>43</v>
      </c>
      <c r="J515" s="112">
        <v>1243211.3255661349</v>
      </c>
      <c r="K515" s="110"/>
    </row>
    <row r="516" spans="1:11">
      <c r="A516" s="2" t="s">
        <v>63</v>
      </c>
      <c r="B516" s="2" t="s">
        <v>38</v>
      </c>
      <c r="C516" s="2" t="s">
        <v>39</v>
      </c>
      <c r="D516" s="108">
        <v>41730</v>
      </c>
      <c r="E516" s="109">
        <f t="shared" si="10"/>
        <v>4</v>
      </c>
      <c r="F516" s="109" t="s">
        <v>40</v>
      </c>
      <c r="G516" s="2" t="s">
        <v>45</v>
      </c>
      <c r="H516" s="2" t="s">
        <v>44</v>
      </c>
      <c r="I516" s="2" t="s">
        <v>43</v>
      </c>
      <c r="J516" s="112">
        <v>873553.17312709882</v>
      </c>
      <c r="K516" s="110"/>
    </row>
    <row r="517" spans="1:11">
      <c r="A517" s="2" t="s">
        <v>63</v>
      </c>
      <c r="B517" s="2" t="s">
        <v>38</v>
      </c>
      <c r="C517" s="2" t="s">
        <v>39</v>
      </c>
      <c r="D517" s="108">
        <v>41760</v>
      </c>
      <c r="E517" s="109">
        <f t="shared" si="10"/>
        <v>5</v>
      </c>
      <c r="F517" s="109" t="s">
        <v>40</v>
      </c>
      <c r="G517" s="2" t="s">
        <v>45</v>
      </c>
      <c r="H517" s="2" t="s">
        <v>44</v>
      </c>
      <c r="I517" s="2" t="s">
        <v>43</v>
      </c>
      <c r="J517" s="112">
        <v>904225.09532840759</v>
      </c>
      <c r="K517" s="110"/>
    </row>
    <row r="518" spans="1:11">
      <c r="A518" s="2" t="s">
        <v>63</v>
      </c>
      <c r="B518" s="2" t="s">
        <v>38</v>
      </c>
      <c r="C518" s="2" t="s">
        <v>39</v>
      </c>
      <c r="D518" s="108">
        <v>41791</v>
      </c>
      <c r="E518" s="109">
        <f t="shared" si="10"/>
        <v>6</v>
      </c>
      <c r="F518" s="109" t="s">
        <v>40</v>
      </c>
      <c r="G518" s="2" t="s">
        <v>45</v>
      </c>
      <c r="H518" s="2" t="s">
        <v>44</v>
      </c>
      <c r="I518" s="2" t="s">
        <v>43</v>
      </c>
      <c r="J518" s="112">
        <v>871415.10053497902</v>
      </c>
      <c r="K518" s="110"/>
    </row>
    <row r="519" spans="1:11">
      <c r="A519" s="2" t="s">
        <v>63</v>
      </c>
      <c r="B519" s="2" t="s">
        <v>38</v>
      </c>
      <c r="C519" s="2" t="s">
        <v>39</v>
      </c>
      <c r="D519" s="108">
        <v>41456</v>
      </c>
      <c r="E519" s="109">
        <f t="shared" si="10"/>
        <v>7</v>
      </c>
      <c r="F519" s="109" t="s">
        <v>40</v>
      </c>
      <c r="G519" s="2" t="s">
        <v>46</v>
      </c>
      <c r="H519" s="2" t="s">
        <v>42</v>
      </c>
      <c r="I519" s="2" t="s">
        <v>43</v>
      </c>
      <c r="J519" s="112">
        <v>1297406.74054068</v>
      </c>
      <c r="K519" s="110"/>
    </row>
    <row r="520" spans="1:11">
      <c r="A520" s="2" t="s">
        <v>63</v>
      </c>
      <c r="B520" s="2" t="s">
        <v>38</v>
      </c>
      <c r="C520" s="2" t="s">
        <v>39</v>
      </c>
      <c r="D520" s="108">
        <v>41487</v>
      </c>
      <c r="E520" s="109">
        <f t="shared" si="10"/>
        <v>8</v>
      </c>
      <c r="F520" s="109" t="s">
        <v>40</v>
      </c>
      <c r="G520" s="2" t="s">
        <v>46</v>
      </c>
      <c r="H520" s="2" t="s">
        <v>42</v>
      </c>
      <c r="I520" s="2" t="s">
        <v>43</v>
      </c>
      <c r="J520" s="112">
        <v>1246732.403197204</v>
      </c>
      <c r="K520" s="110"/>
    </row>
    <row r="521" spans="1:11">
      <c r="A521" s="2" t="s">
        <v>63</v>
      </c>
      <c r="B521" s="2" t="s">
        <v>38</v>
      </c>
      <c r="C521" s="2" t="s">
        <v>39</v>
      </c>
      <c r="D521" s="108">
        <v>41518</v>
      </c>
      <c r="E521" s="109">
        <f t="shared" si="10"/>
        <v>9</v>
      </c>
      <c r="F521" s="109" t="s">
        <v>40</v>
      </c>
      <c r="G521" s="2" t="s">
        <v>46</v>
      </c>
      <c r="H521" s="2" t="s">
        <v>42</v>
      </c>
      <c r="I521" s="2" t="s">
        <v>43</v>
      </c>
      <c r="J521" s="112">
        <v>1261003.9380338399</v>
      </c>
      <c r="K521" s="110"/>
    </row>
    <row r="522" spans="1:11">
      <c r="A522" s="2" t="s">
        <v>63</v>
      </c>
      <c r="B522" s="2" t="s">
        <v>38</v>
      </c>
      <c r="C522" s="2" t="s">
        <v>39</v>
      </c>
      <c r="D522" s="108">
        <v>41548</v>
      </c>
      <c r="E522" s="109">
        <f t="shared" si="10"/>
        <v>10</v>
      </c>
      <c r="F522" s="109" t="s">
        <v>40</v>
      </c>
      <c r="G522" s="2" t="s">
        <v>46</v>
      </c>
      <c r="H522" s="2" t="s">
        <v>42</v>
      </c>
      <c r="I522" s="2" t="s">
        <v>43</v>
      </c>
      <c r="J522" s="112">
        <v>1179821.26796688</v>
      </c>
      <c r="K522" s="110"/>
    </row>
    <row r="523" spans="1:11">
      <c r="A523" s="2" t="s">
        <v>63</v>
      </c>
      <c r="B523" s="2" t="s">
        <v>38</v>
      </c>
      <c r="C523" s="2" t="s">
        <v>39</v>
      </c>
      <c r="D523" s="108">
        <v>41579</v>
      </c>
      <c r="E523" s="109">
        <f t="shared" si="10"/>
        <v>11</v>
      </c>
      <c r="F523" s="109" t="s">
        <v>40</v>
      </c>
      <c r="G523" s="2" t="s">
        <v>46</v>
      </c>
      <c r="H523" s="2" t="s">
        <v>42</v>
      </c>
      <c r="I523" s="2" t="s">
        <v>43</v>
      </c>
      <c r="J523" s="112">
        <v>1225043.3422285519</v>
      </c>
      <c r="K523" s="110"/>
    </row>
    <row r="524" spans="1:11">
      <c r="A524" s="2" t="s">
        <v>63</v>
      </c>
      <c r="B524" s="2" t="s">
        <v>38</v>
      </c>
      <c r="C524" s="2" t="s">
        <v>39</v>
      </c>
      <c r="D524" s="108">
        <v>41609</v>
      </c>
      <c r="E524" s="109">
        <f t="shared" si="10"/>
        <v>12</v>
      </c>
      <c r="F524" s="109" t="s">
        <v>40</v>
      </c>
      <c r="G524" s="2" t="s">
        <v>46</v>
      </c>
      <c r="H524" s="2" t="s">
        <v>42</v>
      </c>
      <c r="I524" s="2" t="s">
        <v>43</v>
      </c>
      <c r="J524" s="112">
        <v>1129962.8956686843</v>
      </c>
      <c r="K524" s="110"/>
    </row>
    <row r="525" spans="1:11">
      <c r="A525" s="2" t="s">
        <v>63</v>
      </c>
      <c r="B525" s="2" t="s">
        <v>38</v>
      </c>
      <c r="C525" s="2" t="s">
        <v>39</v>
      </c>
      <c r="D525" s="108">
        <v>41640</v>
      </c>
      <c r="E525" s="109">
        <f t="shared" si="10"/>
        <v>1</v>
      </c>
      <c r="F525" s="109" t="s">
        <v>40</v>
      </c>
      <c r="G525" s="2" t="s">
        <v>46</v>
      </c>
      <c r="H525" s="2" t="s">
        <v>42</v>
      </c>
      <c r="I525" s="2" t="s">
        <v>43</v>
      </c>
      <c r="J525" s="112">
        <v>1834971.6304940018</v>
      </c>
      <c r="K525" s="110"/>
    </row>
    <row r="526" spans="1:11">
      <c r="A526" s="2" t="s">
        <v>63</v>
      </c>
      <c r="B526" s="2" t="s">
        <v>38</v>
      </c>
      <c r="C526" s="2" t="s">
        <v>39</v>
      </c>
      <c r="D526" s="108">
        <v>41671</v>
      </c>
      <c r="E526" s="109">
        <f t="shared" si="10"/>
        <v>2</v>
      </c>
      <c r="F526" s="109" t="s">
        <v>40</v>
      </c>
      <c r="G526" s="2" t="s">
        <v>46</v>
      </c>
      <c r="H526" s="2" t="s">
        <v>42</v>
      </c>
      <c r="I526" s="2" t="s">
        <v>43</v>
      </c>
      <c r="J526" s="112">
        <v>1482921.3921540482</v>
      </c>
      <c r="K526" s="110"/>
    </row>
    <row r="527" spans="1:11">
      <c r="A527" s="2" t="s">
        <v>63</v>
      </c>
      <c r="B527" s="2" t="s">
        <v>38</v>
      </c>
      <c r="C527" s="2" t="s">
        <v>39</v>
      </c>
      <c r="D527" s="108">
        <v>41699</v>
      </c>
      <c r="E527" s="109">
        <f t="shared" si="10"/>
        <v>3</v>
      </c>
      <c r="F527" s="109" t="s">
        <v>40</v>
      </c>
      <c r="G527" s="2" t="s">
        <v>46</v>
      </c>
      <c r="H527" s="2" t="s">
        <v>42</v>
      </c>
      <c r="I527" s="2" t="s">
        <v>43</v>
      </c>
      <c r="J527" s="112">
        <v>1660344.4743205321</v>
      </c>
      <c r="K527" s="110"/>
    </row>
    <row r="528" spans="1:11">
      <c r="A528" s="2" t="s">
        <v>63</v>
      </c>
      <c r="B528" s="2" t="s">
        <v>38</v>
      </c>
      <c r="C528" s="2" t="s">
        <v>39</v>
      </c>
      <c r="D528" s="108">
        <v>41730</v>
      </c>
      <c r="E528" s="109">
        <f t="shared" si="10"/>
        <v>4</v>
      </c>
      <c r="F528" s="109" t="s">
        <v>40</v>
      </c>
      <c r="G528" s="2" t="s">
        <v>46</v>
      </c>
      <c r="H528" s="2" t="s">
        <v>42</v>
      </c>
      <c r="I528" s="2" t="s">
        <v>43</v>
      </c>
      <c r="J528" s="112">
        <v>1113082.4783076462</v>
      </c>
      <c r="K528" s="110"/>
    </row>
    <row r="529" spans="1:11">
      <c r="A529" s="2" t="s">
        <v>63</v>
      </c>
      <c r="B529" s="2" t="s">
        <v>38</v>
      </c>
      <c r="C529" s="2" t="s">
        <v>39</v>
      </c>
      <c r="D529" s="108">
        <v>41760</v>
      </c>
      <c r="E529" s="109">
        <f t="shared" si="10"/>
        <v>5</v>
      </c>
      <c r="F529" s="109" t="s">
        <v>40</v>
      </c>
      <c r="G529" s="2" t="s">
        <v>46</v>
      </c>
      <c r="H529" s="2" t="s">
        <v>42</v>
      </c>
      <c r="I529" s="2" t="s">
        <v>43</v>
      </c>
      <c r="J529" s="112">
        <v>1161768.9546225839</v>
      </c>
      <c r="K529" s="110"/>
    </row>
    <row r="530" spans="1:11">
      <c r="A530" s="2" t="s">
        <v>63</v>
      </c>
      <c r="B530" s="2" t="s">
        <v>38</v>
      </c>
      <c r="C530" s="2" t="s">
        <v>39</v>
      </c>
      <c r="D530" s="108">
        <v>41791</v>
      </c>
      <c r="E530" s="109">
        <f t="shared" si="10"/>
        <v>6</v>
      </c>
      <c r="F530" s="109" t="s">
        <v>40</v>
      </c>
      <c r="G530" s="2" t="s">
        <v>46</v>
      </c>
      <c r="H530" s="2" t="s">
        <v>42</v>
      </c>
      <c r="I530" s="2" t="s">
        <v>43</v>
      </c>
      <c r="J530" s="112">
        <v>1224249.1339697081</v>
      </c>
      <c r="K530" s="110"/>
    </row>
    <row r="531" spans="1:11">
      <c r="A531" s="2" t="s">
        <v>63</v>
      </c>
      <c r="B531" s="2" t="s">
        <v>38</v>
      </c>
      <c r="C531" s="2" t="s">
        <v>47</v>
      </c>
      <c r="D531" s="108">
        <v>41456</v>
      </c>
      <c r="E531" s="109">
        <f>MONTH(D531)</f>
        <v>7</v>
      </c>
      <c r="F531" s="109" t="s">
        <v>40</v>
      </c>
      <c r="G531" s="2" t="s">
        <v>41</v>
      </c>
      <c r="H531" s="2" t="s">
        <v>42</v>
      </c>
      <c r="I531" s="2" t="s">
        <v>43</v>
      </c>
      <c r="J531" s="112">
        <v>2439885.8439482502</v>
      </c>
      <c r="K531" s="110"/>
    </row>
    <row r="532" spans="1:11">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c r="A533" s="2" t="s">
        <v>63</v>
      </c>
      <c r="B533" s="2" t="s">
        <v>38</v>
      </c>
      <c r="C533" s="2" t="s">
        <v>47</v>
      </c>
      <c r="D533" s="108">
        <v>41518</v>
      </c>
      <c r="E533" s="109">
        <f t="shared" si="11"/>
        <v>9</v>
      </c>
      <c r="F533" s="109" t="s">
        <v>40</v>
      </c>
      <c r="G533" s="2" t="s">
        <v>41</v>
      </c>
      <c r="H533" s="2" t="s">
        <v>42</v>
      </c>
      <c r="I533" s="2" t="s">
        <v>43</v>
      </c>
      <c r="J533" s="112">
        <v>2209497.7676836252</v>
      </c>
      <c r="K533" s="110"/>
    </row>
    <row r="534" spans="1:11">
      <c r="A534" s="2" t="s">
        <v>63</v>
      </c>
      <c r="B534" s="2" t="s">
        <v>38</v>
      </c>
      <c r="C534" s="2" t="s">
        <v>47</v>
      </c>
      <c r="D534" s="108">
        <v>41548</v>
      </c>
      <c r="E534" s="109">
        <f t="shared" si="11"/>
        <v>10</v>
      </c>
      <c r="F534" s="109" t="s">
        <v>40</v>
      </c>
      <c r="G534" s="2" t="s">
        <v>41</v>
      </c>
      <c r="H534" s="2" t="s">
        <v>42</v>
      </c>
      <c r="I534" s="2" t="s">
        <v>43</v>
      </c>
      <c r="J534" s="112">
        <v>2131961.0649809996</v>
      </c>
      <c r="K534" s="110"/>
    </row>
    <row r="535" spans="1:11">
      <c r="A535" s="2" t="s">
        <v>63</v>
      </c>
      <c r="B535" s="2" t="s">
        <v>38</v>
      </c>
      <c r="C535" s="2" t="s">
        <v>47</v>
      </c>
      <c r="D535" s="108">
        <v>41579</v>
      </c>
      <c r="E535" s="109">
        <f t="shared" si="11"/>
        <v>11</v>
      </c>
      <c r="F535" s="109" t="s">
        <v>40</v>
      </c>
      <c r="G535" s="2" t="s">
        <v>41</v>
      </c>
      <c r="H535" s="2" t="s">
        <v>42</v>
      </c>
      <c r="I535" s="2" t="s">
        <v>43</v>
      </c>
      <c r="J535" s="112">
        <v>1933724.25794625</v>
      </c>
      <c r="K535" s="110"/>
    </row>
    <row r="536" spans="1:11">
      <c r="A536" s="2" t="s">
        <v>63</v>
      </c>
      <c r="B536" s="2" t="s">
        <v>38</v>
      </c>
      <c r="C536" s="2" t="s">
        <v>47</v>
      </c>
      <c r="D536" s="108">
        <v>41609</v>
      </c>
      <c r="E536" s="109">
        <f t="shared" si="11"/>
        <v>12</v>
      </c>
      <c r="F536" s="109" t="s">
        <v>40</v>
      </c>
      <c r="G536" s="2" t="s">
        <v>41</v>
      </c>
      <c r="H536" s="2" t="s">
        <v>42</v>
      </c>
      <c r="I536" s="2" t="s">
        <v>43</v>
      </c>
      <c r="J536" s="112">
        <v>2147472.275895</v>
      </c>
      <c r="K536" s="110"/>
    </row>
    <row r="537" spans="1:11">
      <c r="A537" s="2" t="s">
        <v>63</v>
      </c>
      <c r="B537" s="2" t="s">
        <v>38</v>
      </c>
      <c r="C537" s="2" t="s">
        <v>47</v>
      </c>
      <c r="D537" s="108">
        <v>41640</v>
      </c>
      <c r="E537" s="109">
        <f t="shared" si="11"/>
        <v>1</v>
      </c>
      <c r="F537" s="109" t="s">
        <v>40</v>
      </c>
      <c r="G537" s="2" t="s">
        <v>41</v>
      </c>
      <c r="H537" s="2" t="s">
        <v>42</v>
      </c>
      <c r="I537" s="2" t="s">
        <v>43</v>
      </c>
      <c r="J537" s="112">
        <v>2981782.90809</v>
      </c>
      <c r="K537" s="110"/>
    </row>
    <row r="538" spans="1:11">
      <c r="A538" s="2" t="s">
        <v>63</v>
      </c>
      <c r="B538" s="2" t="s">
        <v>38</v>
      </c>
      <c r="C538" s="2" t="s">
        <v>47</v>
      </c>
      <c r="D538" s="108">
        <v>41671</v>
      </c>
      <c r="E538" s="109">
        <f t="shared" si="11"/>
        <v>2</v>
      </c>
      <c r="F538" s="109" t="s">
        <v>40</v>
      </c>
      <c r="G538" s="2" t="s">
        <v>41</v>
      </c>
      <c r="H538" s="2" t="s">
        <v>42</v>
      </c>
      <c r="I538" s="2" t="s">
        <v>43</v>
      </c>
      <c r="J538" s="112">
        <v>2090550.4084649999</v>
      </c>
      <c r="K538" s="110"/>
    </row>
    <row r="539" spans="1:11">
      <c r="A539" s="2" t="s">
        <v>63</v>
      </c>
      <c r="B539" s="2" t="s">
        <v>38</v>
      </c>
      <c r="C539" s="2" t="s">
        <v>47</v>
      </c>
      <c r="D539" s="108">
        <v>41699</v>
      </c>
      <c r="E539" s="109">
        <f t="shared" si="11"/>
        <v>3</v>
      </c>
      <c r="F539" s="109" t="s">
        <v>40</v>
      </c>
      <c r="G539" s="2" t="s">
        <v>41</v>
      </c>
      <c r="H539" s="2" t="s">
        <v>42</v>
      </c>
      <c r="I539" s="2" t="s">
        <v>43</v>
      </c>
      <c r="J539" s="112">
        <v>2633205.7530198749</v>
      </c>
      <c r="K539" s="110"/>
    </row>
    <row r="540" spans="1:11">
      <c r="A540" s="2" t="s">
        <v>63</v>
      </c>
      <c r="B540" s="2" t="s">
        <v>38</v>
      </c>
      <c r="C540" s="2" t="s">
        <v>47</v>
      </c>
      <c r="D540" s="108">
        <v>41730</v>
      </c>
      <c r="E540" s="109">
        <f t="shared" si="11"/>
        <v>4</v>
      </c>
      <c r="F540" s="109" t="s">
        <v>40</v>
      </c>
      <c r="G540" s="2" t="s">
        <v>41</v>
      </c>
      <c r="H540" s="2" t="s">
        <v>42</v>
      </c>
      <c r="I540" s="2" t="s">
        <v>43</v>
      </c>
      <c r="J540" s="112">
        <v>2356889.5272892499</v>
      </c>
      <c r="K540" s="110"/>
    </row>
    <row r="541" spans="1:11">
      <c r="A541" s="2" t="s">
        <v>63</v>
      </c>
      <c r="B541" s="2" t="s">
        <v>38</v>
      </c>
      <c r="C541" s="2" t="s">
        <v>47</v>
      </c>
      <c r="D541" s="108">
        <v>41760</v>
      </c>
      <c r="E541" s="109">
        <f t="shared" si="11"/>
        <v>5</v>
      </c>
      <c r="F541" s="109" t="s">
        <v>40</v>
      </c>
      <c r="G541" s="2" t="s">
        <v>41</v>
      </c>
      <c r="H541" s="2" t="s">
        <v>42</v>
      </c>
      <c r="I541" s="2" t="s">
        <v>43</v>
      </c>
      <c r="J541" s="112">
        <v>2084390.0351099998</v>
      </c>
      <c r="K541" s="110"/>
    </row>
    <row r="542" spans="1:11">
      <c r="A542" s="2" t="s">
        <v>63</v>
      </c>
      <c r="B542" s="2" t="s">
        <v>38</v>
      </c>
      <c r="C542" s="2" t="s">
        <v>47</v>
      </c>
      <c r="D542" s="108">
        <v>41791</v>
      </c>
      <c r="E542" s="109">
        <f t="shared" si="11"/>
        <v>6</v>
      </c>
      <c r="F542" s="109" t="s">
        <v>40</v>
      </c>
      <c r="G542" s="2" t="s">
        <v>41</v>
      </c>
      <c r="H542" s="2" t="s">
        <v>42</v>
      </c>
      <c r="I542" s="2" t="s">
        <v>43</v>
      </c>
      <c r="J542" s="112">
        <v>2138384.6289562499</v>
      </c>
      <c r="K542" s="110"/>
    </row>
    <row r="543" spans="1:11">
      <c r="A543" s="2" t="s">
        <v>63</v>
      </c>
      <c r="B543" s="2" t="s">
        <v>38</v>
      </c>
      <c r="C543" s="2" t="s">
        <v>47</v>
      </c>
      <c r="D543" s="108">
        <v>41456</v>
      </c>
      <c r="E543" s="109">
        <f t="shared" si="11"/>
        <v>7</v>
      </c>
      <c r="F543" s="109" t="s">
        <v>40</v>
      </c>
      <c r="G543" s="2" t="s">
        <v>41</v>
      </c>
      <c r="H543" s="2" t="s">
        <v>44</v>
      </c>
      <c r="I543" s="2" t="s">
        <v>43</v>
      </c>
      <c r="J543" s="112">
        <v>5139211.1177422497</v>
      </c>
      <c r="K543" s="110"/>
    </row>
    <row r="544" spans="1:11">
      <c r="A544" s="2" t="s">
        <v>63</v>
      </c>
      <c r="B544" s="2" t="s">
        <v>38</v>
      </c>
      <c r="C544" s="2" t="s">
        <v>47</v>
      </c>
      <c r="D544" s="108">
        <v>41487</v>
      </c>
      <c r="E544" s="109">
        <f t="shared" si="11"/>
        <v>8</v>
      </c>
      <c r="F544" s="109" t="s">
        <v>40</v>
      </c>
      <c r="G544" s="2" t="s">
        <v>41</v>
      </c>
      <c r="H544" s="2" t="s">
        <v>44</v>
      </c>
      <c r="I544" s="2" t="s">
        <v>43</v>
      </c>
      <c r="J544" s="112">
        <v>3946004.6255270001</v>
      </c>
      <c r="K544" s="110"/>
    </row>
    <row r="545" spans="1:11">
      <c r="A545" s="2" t="s">
        <v>63</v>
      </c>
      <c r="B545" s="2" t="s">
        <v>38</v>
      </c>
      <c r="C545" s="2" t="s">
        <v>47</v>
      </c>
      <c r="D545" s="108">
        <v>41518</v>
      </c>
      <c r="E545" s="109">
        <f t="shared" si="11"/>
        <v>9</v>
      </c>
      <c r="F545" s="109" t="s">
        <v>40</v>
      </c>
      <c r="G545" s="2" t="s">
        <v>41</v>
      </c>
      <c r="H545" s="2" t="s">
        <v>44</v>
      </c>
      <c r="I545" s="2" t="s">
        <v>43</v>
      </c>
      <c r="J545" s="112">
        <v>4346383.9848317504</v>
      </c>
      <c r="K545" s="110"/>
    </row>
    <row r="546" spans="1:11">
      <c r="A546" s="2" t="s">
        <v>63</v>
      </c>
      <c r="B546" s="2" t="s">
        <v>38</v>
      </c>
      <c r="C546" s="2" t="s">
        <v>47</v>
      </c>
      <c r="D546" s="108">
        <v>41548</v>
      </c>
      <c r="E546" s="109">
        <f t="shared" si="11"/>
        <v>10</v>
      </c>
      <c r="F546" s="109" t="s">
        <v>40</v>
      </c>
      <c r="G546" s="2" t="s">
        <v>41</v>
      </c>
      <c r="H546" s="2" t="s">
        <v>44</v>
      </c>
      <c r="I546" s="2" t="s">
        <v>43</v>
      </c>
      <c r="J546" s="112">
        <v>4282440.7928499999</v>
      </c>
      <c r="K546" s="110"/>
    </row>
    <row r="547" spans="1:11">
      <c r="A547" s="2" t="s">
        <v>63</v>
      </c>
      <c r="B547" s="2" t="s">
        <v>38</v>
      </c>
      <c r="C547" s="2" t="s">
        <v>47</v>
      </c>
      <c r="D547" s="108">
        <v>41579</v>
      </c>
      <c r="E547" s="109">
        <f t="shared" si="11"/>
        <v>11</v>
      </c>
      <c r="F547" s="109" t="s">
        <v>40</v>
      </c>
      <c r="G547" s="2" t="s">
        <v>41</v>
      </c>
      <c r="H547" s="2" t="s">
        <v>44</v>
      </c>
      <c r="I547" s="2" t="s">
        <v>43</v>
      </c>
      <c r="J547" s="112">
        <v>4041128.2704065</v>
      </c>
      <c r="K547" s="110"/>
    </row>
    <row r="548" spans="1:11">
      <c r="A548" s="2" t="s">
        <v>63</v>
      </c>
      <c r="B548" s="2" t="s">
        <v>38</v>
      </c>
      <c r="C548" s="2" t="s">
        <v>47</v>
      </c>
      <c r="D548" s="108">
        <v>41609</v>
      </c>
      <c r="E548" s="109">
        <f t="shared" si="11"/>
        <v>12</v>
      </c>
      <c r="F548" s="109" t="s">
        <v>40</v>
      </c>
      <c r="G548" s="2" t="s">
        <v>41</v>
      </c>
      <c r="H548" s="2" t="s">
        <v>44</v>
      </c>
      <c r="I548" s="2" t="s">
        <v>43</v>
      </c>
      <c r="J548" s="112">
        <v>4489049.242656</v>
      </c>
      <c r="K548" s="110"/>
    </row>
    <row r="549" spans="1:11">
      <c r="A549" s="2" t="s">
        <v>63</v>
      </c>
      <c r="B549" s="2" t="s">
        <v>38</v>
      </c>
      <c r="C549" s="2" t="s">
        <v>47</v>
      </c>
      <c r="D549" s="108">
        <v>41640</v>
      </c>
      <c r="E549" s="109">
        <f t="shared" si="11"/>
        <v>1</v>
      </c>
      <c r="F549" s="109" t="s">
        <v>40</v>
      </c>
      <c r="G549" s="2" t="s">
        <v>41</v>
      </c>
      <c r="H549" s="2" t="s">
        <v>44</v>
      </c>
      <c r="I549" s="2" t="s">
        <v>43</v>
      </c>
      <c r="J549" s="112">
        <v>6198904.3672349993</v>
      </c>
      <c r="K549" s="110"/>
    </row>
    <row r="550" spans="1:11">
      <c r="A550" s="2" t="s">
        <v>63</v>
      </c>
      <c r="B550" s="2" t="s">
        <v>38</v>
      </c>
      <c r="C550" s="2" t="s">
        <v>47</v>
      </c>
      <c r="D550" s="108">
        <v>41671</v>
      </c>
      <c r="E550" s="109">
        <f t="shared" si="11"/>
        <v>2</v>
      </c>
      <c r="F550" s="109" t="s">
        <v>40</v>
      </c>
      <c r="G550" s="2" t="s">
        <v>41</v>
      </c>
      <c r="H550" s="2" t="s">
        <v>44</v>
      </c>
      <c r="I550" s="2" t="s">
        <v>43</v>
      </c>
      <c r="J550" s="112">
        <v>4648888.2965024998</v>
      </c>
      <c r="K550" s="110"/>
    </row>
    <row r="551" spans="1:11">
      <c r="A551" s="2" t="s">
        <v>63</v>
      </c>
      <c r="B551" s="2" t="s">
        <v>38</v>
      </c>
      <c r="C551" s="2" t="s">
        <v>47</v>
      </c>
      <c r="D551" s="108">
        <v>41699</v>
      </c>
      <c r="E551" s="109">
        <f t="shared" si="11"/>
        <v>3</v>
      </c>
      <c r="F551" s="109" t="s">
        <v>40</v>
      </c>
      <c r="G551" s="2" t="s">
        <v>41</v>
      </c>
      <c r="H551" s="2" t="s">
        <v>44</v>
      </c>
      <c r="I551" s="2" t="s">
        <v>43</v>
      </c>
      <c r="J551" s="112">
        <v>5898315.4044952495</v>
      </c>
      <c r="K551" s="110"/>
    </row>
    <row r="552" spans="1:11">
      <c r="A552" s="2" t="s">
        <v>63</v>
      </c>
      <c r="B552" s="2" t="s">
        <v>38</v>
      </c>
      <c r="C552" s="2" t="s">
        <v>47</v>
      </c>
      <c r="D552" s="108">
        <v>41730</v>
      </c>
      <c r="E552" s="109">
        <f t="shared" si="11"/>
        <v>4</v>
      </c>
      <c r="F552" s="109" t="s">
        <v>40</v>
      </c>
      <c r="G552" s="2" t="s">
        <v>41</v>
      </c>
      <c r="H552" s="2" t="s">
        <v>44</v>
      </c>
      <c r="I552" s="2" t="s">
        <v>43</v>
      </c>
      <c r="J552" s="112">
        <v>4664521.8484669998</v>
      </c>
      <c r="K552" s="110"/>
    </row>
    <row r="553" spans="1:11">
      <c r="A553" s="2" t="s">
        <v>63</v>
      </c>
      <c r="B553" s="2" t="s">
        <v>38</v>
      </c>
      <c r="C553" s="2" t="s">
        <v>47</v>
      </c>
      <c r="D553" s="108">
        <v>41760</v>
      </c>
      <c r="E553" s="109">
        <f t="shared" si="11"/>
        <v>5</v>
      </c>
      <c r="F553" s="109" t="s">
        <v>40</v>
      </c>
      <c r="G553" s="2" t="s">
        <v>41</v>
      </c>
      <c r="H553" s="2" t="s">
        <v>44</v>
      </c>
      <c r="I553" s="2" t="s">
        <v>43</v>
      </c>
      <c r="J553" s="112">
        <v>4250449.1534670005</v>
      </c>
      <c r="K553" s="110"/>
    </row>
    <row r="554" spans="1:11">
      <c r="A554" s="2" t="s">
        <v>63</v>
      </c>
      <c r="B554" s="2" t="s">
        <v>38</v>
      </c>
      <c r="C554" s="2" t="s">
        <v>47</v>
      </c>
      <c r="D554" s="108">
        <v>41791</v>
      </c>
      <c r="E554" s="109">
        <f t="shared" si="11"/>
        <v>6</v>
      </c>
      <c r="F554" s="109" t="s">
        <v>40</v>
      </c>
      <c r="G554" s="2" t="s">
        <v>41</v>
      </c>
      <c r="H554" s="2" t="s">
        <v>44</v>
      </c>
      <c r="I554" s="2" t="s">
        <v>43</v>
      </c>
      <c r="J554" s="112">
        <v>4197744.4401284996</v>
      </c>
      <c r="K554" s="110"/>
    </row>
    <row r="555" spans="1:11">
      <c r="A555" s="2" t="s">
        <v>63</v>
      </c>
      <c r="B555" s="2" t="s">
        <v>38</v>
      </c>
      <c r="C555" s="2" t="s">
        <v>47</v>
      </c>
      <c r="D555" s="108">
        <v>41456</v>
      </c>
      <c r="E555" s="109">
        <f t="shared" si="11"/>
        <v>7</v>
      </c>
      <c r="F555" s="109" t="s">
        <v>40</v>
      </c>
      <c r="G555" s="2" t="s">
        <v>45</v>
      </c>
      <c r="H555" s="2" t="s">
        <v>42</v>
      </c>
      <c r="I555" s="2" t="s">
        <v>43</v>
      </c>
      <c r="J555" s="112">
        <v>2126344.3882868001</v>
      </c>
      <c r="K555" s="110"/>
    </row>
    <row r="556" spans="1:11">
      <c r="A556" s="2" t="s">
        <v>63</v>
      </c>
      <c r="B556" s="2" t="s">
        <v>38</v>
      </c>
      <c r="C556" s="2" t="s">
        <v>47</v>
      </c>
      <c r="D556" s="108">
        <v>41487</v>
      </c>
      <c r="E556" s="109">
        <f t="shared" si="11"/>
        <v>8</v>
      </c>
      <c r="F556" s="109" t="s">
        <v>40</v>
      </c>
      <c r="G556" s="2" t="s">
        <v>45</v>
      </c>
      <c r="H556" s="2" t="s">
        <v>42</v>
      </c>
      <c r="I556" s="2" t="s">
        <v>43</v>
      </c>
      <c r="J556" s="112">
        <v>1830310.04721576</v>
      </c>
      <c r="K556" s="110"/>
    </row>
    <row r="557" spans="1:11">
      <c r="A557" s="2" t="s">
        <v>63</v>
      </c>
      <c r="B557" s="2" t="s">
        <v>38</v>
      </c>
      <c r="C557" s="2" t="s">
        <v>47</v>
      </c>
      <c r="D557" s="108">
        <v>41518</v>
      </c>
      <c r="E557" s="109">
        <f t="shared" si="11"/>
        <v>9</v>
      </c>
      <c r="F557" s="109" t="s">
        <v>40</v>
      </c>
      <c r="G557" s="2" t="s">
        <v>45</v>
      </c>
      <c r="H557" s="2" t="s">
        <v>42</v>
      </c>
      <c r="I557" s="2" t="s">
        <v>43</v>
      </c>
      <c r="J557" s="112">
        <v>1932722.2586980001</v>
      </c>
      <c r="K557" s="110"/>
    </row>
    <row r="558" spans="1:11">
      <c r="A558" s="2" t="s">
        <v>63</v>
      </c>
      <c r="B558" s="2" t="s">
        <v>38</v>
      </c>
      <c r="C558" s="2" t="s">
        <v>47</v>
      </c>
      <c r="D558" s="108">
        <v>41548</v>
      </c>
      <c r="E558" s="109">
        <f t="shared" si="11"/>
        <v>10</v>
      </c>
      <c r="F558" s="109" t="s">
        <v>40</v>
      </c>
      <c r="G558" s="2" t="s">
        <v>45</v>
      </c>
      <c r="H558" s="2" t="s">
        <v>42</v>
      </c>
      <c r="I558" s="2" t="s">
        <v>43</v>
      </c>
      <c r="J558" s="112">
        <v>1863347.8597905599</v>
      </c>
      <c r="K558" s="110"/>
    </row>
    <row r="559" spans="1:11">
      <c r="A559" s="2" t="s">
        <v>63</v>
      </c>
      <c r="B559" s="2" t="s">
        <v>38</v>
      </c>
      <c r="C559" s="2" t="s">
        <v>47</v>
      </c>
      <c r="D559" s="108">
        <v>41579</v>
      </c>
      <c r="E559" s="109">
        <f t="shared" si="11"/>
        <v>11</v>
      </c>
      <c r="F559" s="109" t="s">
        <v>40</v>
      </c>
      <c r="G559" s="2" t="s">
        <v>45</v>
      </c>
      <c r="H559" s="2" t="s">
        <v>42</v>
      </c>
      <c r="I559" s="2" t="s">
        <v>43</v>
      </c>
      <c r="J559" s="112">
        <v>1772855.3065638801</v>
      </c>
      <c r="K559" s="110"/>
    </row>
    <row r="560" spans="1:11">
      <c r="A560" s="2" t="s">
        <v>63</v>
      </c>
      <c r="B560" s="2" t="s">
        <v>38</v>
      </c>
      <c r="C560" s="2" t="s">
        <v>47</v>
      </c>
      <c r="D560" s="108">
        <v>41609</v>
      </c>
      <c r="E560" s="109">
        <f t="shared" si="11"/>
        <v>12</v>
      </c>
      <c r="F560" s="109" t="s">
        <v>40</v>
      </c>
      <c r="G560" s="2" t="s">
        <v>45</v>
      </c>
      <c r="H560" s="2" t="s">
        <v>42</v>
      </c>
      <c r="I560" s="2" t="s">
        <v>43</v>
      </c>
      <c r="J560" s="112">
        <v>1900808.01194328</v>
      </c>
      <c r="K560" s="110"/>
    </row>
    <row r="561" spans="1:11">
      <c r="A561" s="2" t="s">
        <v>63</v>
      </c>
      <c r="B561" s="2" t="s">
        <v>38</v>
      </c>
      <c r="C561" s="2" t="s">
        <v>47</v>
      </c>
      <c r="D561" s="108">
        <v>41640</v>
      </c>
      <c r="E561" s="109">
        <f t="shared" si="11"/>
        <v>1</v>
      </c>
      <c r="F561" s="109" t="s">
        <v>40</v>
      </c>
      <c r="G561" s="2" t="s">
        <v>45</v>
      </c>
      <c r="H561" s="2" t="s">
        <v>42</v>
      </c>
      <c r="I561" s="2" t="s">
        <v>43</v>
      </c>
      <c r="J561" s="112">
        <v>2656208.4777756003</v>
      </c>
      <c r="K561" s="110"/>
    </row>
    <row r="562" spans="1:11">
      <c r="A562" s="2" t="s">
        <v>63</v>
      </c>
      <c r="B562" s="2" t="s">
        <v>38</v>
      </c>
      <c r="C562" s="2" t="s">
        <v>47</v>
      </c>
      <c r="D562" s="108">
        <v>41671</v>
      </c>
      <c r="E562" s="109">
        <f t="shared" si="11"/>
        <v>2</v>
      </c>
      <c r="F562" s="109" t="s">
        <v>40</v>
      </c>
      <c r="G562" s="2" t="s">
        <v>45</v>
      </c>
      <c r="H562" s="2" t="s">
        <v>42</v>
      </c>
      <c r="I562" s="2" t="s">
        <v>43</v>
      </c>
      <c r="J562" s="112">
        <v>2616107.4378318004</v>
      </c>
      <c r="K562" s="110"/>
    </row>
    <row r="563" spans="1:11">
      <c r="A563" s="2" t="s">
        <v>63</v>
      </c>
      <c r="B563" s="2" t="s">
        <v>38</v>
      </c>
      <c r="C563" s="2" t="s">
        <v>47</v>
      </c>
      <c r="D563" s="108">
        <v>41699</v>
      </c>
      <c r="E563" s="109">
        <f t="shared" si="11"/>
        <v>3</v>
      </c>
      <c r="F563" s="109" t="s">
        <v>40</v>
      </c>
      <c r="G563" s="2" t="s">
        <v>45</v>
      </c>
      <c r="H563" s="2" t="s">
        <v>42</v>
      </c>
      <c r="I563" s="2" t="s">
        <v>43</v>
      </c>
      <c r="J563" s="112">
        <v>2497537.4048039801</v>
      </c>
      <c r="K563" s="110"/>
    </row>
    <row r="564" spans="1:11">
      <c r="A564" s="2" t="s">
        <v>63</v>
      </c>
      <c r="B564" s="2" t="s">
        <v>38</v>
      </c>
      <c r="C564" s="2" t="s">
        <v>47</v>
      </c>
      <c r="D564" s="108">
        <v>41730</v>
      </c>
      <c r="E564" s="109">
        <f t="shared" si="11"/>
        <v>4</v>
      </c>
      <c r="F564" s="109" t="s">
        <v>40</v>
      </c>
      <c r="G564" s="2" t="s">
        <v>45</v>
      </c>
      <c r="H564" s="2" t="s">
        <v>42</v>
      </c>
      <c r="I564" s="2" t="s">
        <v>43</v>
      </c>
      <c r="J564" s="112">
        <v>1880594.9392397199</v>
      </c>
      <c r="K564" s="110"/>
    </row>
    <row r="565" spans="1:11">
      <c r="A565" s="2" t="s">
        <v>63</v>
      </c>
      <c r="B565" s="2" t="s">
        <v>38</v>
      </c>
      <c r="C565" s="2" t="s">
        <v>47</v>
      </c>
      <c r="D565" s="108">
        <v>41760</v>
      </c>
      <c r="E565" s="109">
        <f t="shared" si="11"/>
        <v>5</v>
      </c>
      <c r="F565" s="109" t="s">
        <v>40</v>
      </c>
      <c r="G565" s="2" t="s">
        <v>45</v>
      </c>
      <c r="H565" s="2" t="s">
        <v>42</v>
      </c>
      <c r="I565" s="2" t="s">
        <v>43</v>
      </c>
      <c r="J565" s="112">
        <v>1799580.2809168801</v>
      </c>
      <c r="K565" s="110"/>
    </row>
    <row r="566" spans="1:11">
      <c r="A566" s="2" t="s">
        <v>63</v>
      </c>
      <c r="B566" s="2" t="s">
        <v>38</v>
      </c>
      <c r="C566" s="2" t="s">
        <v>47</v>
      </c>
      <c r="D566" s="108">
        <v>41791</v>
      </c>
      <c r="E566" s="109">
        <f t="shared" si="11"/>
        <v>6</v>
      </c>
      <c r="F566" s="109" t="s">
        <v>40</v>
      </c>
      <c r="G566" s="2" t="s">
        <v>45</v>
      </c>
      <c r="H566" s="2" t="s">
        <v>42</v>
      </c>
      <c r="I566" s="2" t="s">
        <v>43</v>
      </c>
      <c r="J566" s="112">
        <v>1962186.22557672</v>
      </c>
      <c r="K566" s="110"/>
    </row>
    <row r="567" spans="1:11">
      <c r="A567" s="2" t="s">
        <v>63</v>
      </c>
      <c r="B567" s="2" t="s">
        <v>38</v>
      </c>
      <c r="C567" s="2" t="s">
        <v>47</v>
      </c>
      <c r="D567" s="108">
        <v>41456</v>
      </c>
      <c r="E567" s="109">
        <f t="shared" si="11"/>
        <v>7</v>
      </c>
      <c r="F567" s="109" t="s">
        <v>40</v>
      </c>
      <c r="G567" s="2" t="s">
        <v>45</v>
      </c>
      <c r="H567" s="2" t="s">
        <v>44</v>
      </c>
      <c r="I567" s="2" t="s">
        <v>43</v>
      </c>
      <c r="J567" s="112">
        <v>3873782.0619640001</v>
      </c>
      <c r="K567" s="110"/>
    </row>
    <row r="568" spans="1:11">
      <c r="A568" s="2" t="s">
        <v>63</v>
      </c>
      <c r="B568" s="2" t="s">
        <v>38</v>
      </c>
      <c r="C568" s="2" t="s">
        <v>47</v>
      </c>
      <c r="D568" s="108">
        <v>41487</v>
      </c>
      <c r="E568" s="109">
        <f t="shared" si="11"/>
        <v>8</v>
      </c>
      <c r="F568" s="109" t="s">
        <v>40</v>
      </c>
      <c r="G568" s="2" t="s">
        <v>45</v>
      </c>
      <c r="H568" s="2" t="s">
        <v>44</v>
      </c>
      <c r="I568" s="2" t="s">
        <v>43</v>
      </c>
      <c r="J568" s="112">
        <v>3236640.6193384002</v>
      </c>
      <c r="K568" s="110"/>
    </row>
    <row r="569" spans="1:11">
      <c r="A569" s="2" t="s">
        <v>63</v>
      </c>
      <c r="B569" s="2" t="s">
        <v>38</v>
      </c>
      <c r="C569" s="2" t="s">
        <v>47</v>
      </c>
      <c r="D569" s="108">
        <v>41518</v>
      </c>
      <c r="E569" s="109">
        <f t="shared" si="11"/>
        <v>9</v>
      </c>
      <c r="F569" s="109" t="s">
        <v>40</v>
      </c>
      <c r="G569" s="2" t="s">
        <v>45</v>
      </c>
      <c r="H569" s="2" t="s">
        <v>44</v>
      </c>
      <c r="I569" s="2" t="s">
        <v>43</v>
      </c>
      <c r="J569" s="112">
        <v>3452365.4743496003</v>
      </c>
      <c r="K569" s="110"/>
    </row>
    <row r="570" spans="1:11">
      <c r="A570" s="2" t="s">
        <v>63</v>
      </c>
      <c r="B570" s="2" t="s">
        <v>38</v>
      </c>
      <c r="C570" s="2" t="s">
        <v>47</v>
      </c>
      <c r="D570" s="108">
        <v>41548</v>
      </c>
      <c r="E570" s="109">
        <f t="shared" si="11"/>
        <v>10</v>
      </c>
      <c r="F570" s="109" t="s">
        <v>40</v>
      </c>
      <c r="G570" s="2" t="s">
        <v>45</v>
      </c>
      <c r="H570" s="2" t="s">
        <v>44</v>
      </c>
      <c r="I570" s="2" t="s">
        <v>43</v>
      </c>
      <c r="J570" s="112">
        <v>3356591.8241904001</v>
      </c>
      <c r="K570" s="110"/>
    </row>
    <row r="571" spans="1:11">
      <c r="A571" s="2" t="s">
        <v>63</v>
      </c>
      <c r="B571" s="2" t="s">
        <v>38</v>
      </c>
      <c r="C571" s="2" t="s">
        <v>47</v>
      </c>
      <c r="D571" s="108">
        <v>41579</v>
      </c>
      <c r="E571" s="109">
        <f t="shared" si="11"/>
        <v>11</v>
      </c>
      <c r="F571" s="109" t="s">
        <v>40</v>
      </c>
      <c r="G571" s="2" t="s">
        <v>45</v>
      </c>
      <c r="H571" s="2" t="s">
        <v>44</v>
      </c>
      <c r="I571" s="2" t="s">
        <v>43</v>
      </c>
      <c r="J571" s="112">
        <v>3011576.2034932002</v>
      </c>
      <c r="K571" s="110"/>
    </row>
    <row r="572" spans="1:11">
      <c r="A572" s="2" t="s">
        <v>63</v>
      </c>
      <c r="B572" s="2" t="s">
        <v>38</v>
      </c>
      <c r="C572" s="2" t="s">
        <v>47</v>
      </c>
      <c r="D572" s="108">
        <v>41609</v>
      </c>
      <c r="E572" s="109">
        <f t="shared" si="11"/>
        <v>12</v>
      </c>
      <c r="F572" s="109" t="s">
        <v>40</v>
      </c>
      <c r="G572" s="2" t="s">
        <v>45</v>
      </c>
      <c r="H572" s="2" t="s">
        <v>44</v>
      </c>
      <c r="I572" s="2" t="s">
        <v>43</v>
      </c>
      <c r="J572" s="112">
        <v>3605073.1360128</v>
      </c>
      <c r="K572" s="110"/>
    </row>
    <row r="573" spans="1:11">
      <c r="A573" s="2" t="s">
        <v>63</v>
      </c>
      <c r="B573" s="2" t="s">
        <v>38</v>
      </c>
      <c r="C573" s="2" t="s">
        <v>47</v>
      </c>
      <c r="D573" s="108">
        <v>41640</v>
      </c>
      <c r="E573" s="109">
        <f t="shared" si="11"/>
        <v>1</v>
      </c>
      <c r="F573" s="109" t="s">
        <v>40</v>
      </c>
      <c r="G573" s="2" t="s">
        <v>45</v>
      </c>
      <c r="H573" s="2" t="s">
        <v>44</v>
      </c>
      <c r="I573" s="2" t="s">
        <v>43</v>
      </c>
      <c r="J573" s="112">
        <v>5213462.9938199995</v>
      </c>
      <c r="K573" s="110"/>
    </row>
    <row r="574" spans="1:11">
      <c r="A574" s="2" t="s">
        <v>63</v>
      </c>
      <c r="B574" s="2" t="s">
        <v>38</v>
      </c>
      <c r="C574" s="2" t="s">
        <v>47</v>
      </c>
      <c r="D574" s="108">
        <v>41671</v>
      </c>
      <c r="E574" s="109">
        <f t="shared" si="11"/>
        <v>2</v>
      </c>
      <c r="F574" s="109" t="s">
        <v>40</v>
      </c>
      <c r="G574" s="2" t="s">
        <v>45</v>
      </c>
      <c r="H574" s="2" t="s">
        <v>44</v>
      </c>
      <c r="I574" s="2" t="s">
        <v>43</v>
      </c>
      <c r="J574" s="112">
        <v>4601973.0645340011</v>
      </c>
      <c r="K574" s="110"/>
    </row>
    <row r="575" spans="1:11">
      <c r="A575" s="2" t="s">
        <v>63</v>
      </c>
      <c r="B575" s="2" t="s">
        <v>38</v>
      </c>
      <c r="C575" s="2" t="s">
        <v>47</v>
      </c>
      <c r="D575" s="108">
        <v>41699</v>
      </c>
      <c r="E575" s="109">
        <f t="shared" si="11"/>
        <v>3</v>
      </c>
      <c r="F575" s="109" t="s">
        <v>40</v>
      </c>
      <c r="G575" s="2" t="s">
        <v>45</v>
      </c>
      <c r="H575" s="2" t="s">
        <v>44</v>
      </c>
      <c r="I575" s="2" t="s">
        <v>43</v>
      </c>
      <c r="J575" s="112">
        <v>4341474.4526009997</v>
      </c>
      <c r="K575" s="110"/>
    </row>
    <row r="576" spans="1:11">
      <c r="A576" s="2" t="s">
        <v>63</v>
      </c>
      <c r="B576" s="2" t="s">
        <v>38</v>
      </c>
      <c r="C576" s="2" t="s">
        <v>47</v>
      </c>
      <c r="D576" s="108">
        <v>41730</v>
      </c>
      <c r="E576" s="109">
        <f t="shared" si="11"/>
        <v>4</v>
      </c>
      <c r="F576" s="109" t="s">
        <v>40</v>
      </c>
      <c r="G576" s="2" t="s">
        <v>45</v>
      </c>
      <c r="H576" s="2" t="s">
        <v>44</v>
      </c>
      <c r="I576" s="2" t="s">
        <v>43</v>
      </c>
      <c r="J576" s="112">
        <v>4348448.7778535997</v>
      </c>
      <c r="K576" s="110"/>
    </row>
    <row r="577" spans="1:11">
      <c r="A577" s="2" t="s">
        <v>63</v>
      </c>
      <c r="B577" s="2" t="s">
        <v>38</v>
      </c>
      <c r="C577" s="2" t="s">
        <v>47</v>
      </c>
      <c r="D577" s="108">
        <v>41760</v>
      </c>
      <c r="E577" s="109">
        <f t="shared" si="11"/>
        <v>5</v>
      </c>
      <c r="F577" s="109" t="s">
        <v>40</v>
      </c>
      <c r="G577" s="2" t="s">
        <v>45</v>
      </c>
      <c r="H577" s="2" t="s">
        <v>44</v>
      </c>
      <c r="I577" s="2" t="s">
        <v>43</v>
      </c>
      <c r="J577" s="112">
        <v>3249860.6738448003</v>
      </c>
      <c r="K577" s="110"/>
    </row>
    <row r="578" spans="1:11">
      <c r="A578" s="2" t="s">
        <v>63</v>
      </c>
      <c r="B578" s="2" t="s">
        <v>38</v>
      </c>
      <c r="C578" s="2" t="s">
        <v>47</v>
      </c>
      <c r="D578" s="108">
        <v>41791</v>
      </c>
      <c r="E578" s="109">
        <f t="shared" si="11"/>
        <v>6</v>
      </c>
      <c r="F578" s="109" t="s">
        <v>40</v>
      </c>
      <c r="G578" s="2" t="s">
        <v>45</v>
      </c>
      <c r="H578" s="2" t="s">
        <v>44</v>
      </c>
      <c r="I578" s="2" t="s">
        <v>43</v>
      </c>
      <c r="J578" s="112">
        <v>3447637.2776856003</v>
      </c>
      <c r="K578" s="110"/>
    </row>
    <row r="579" spans="1:11">
      <c r="A579" s="2" t="s">
        <v>63</v>
      </c>
      <c r="B579" s="2" t="s">
        <v>38</v>
      </c>
      <c r="C579" s="2" t="s">
        <v>47</v>
      </c>
      <c r="D579" s="108">
        <v>41456</v>
      </c>
      <c r="E579" s="109">
        <f t="shared" si="11"/>
        <v>7</v>
      </c>
      <c r="F579" s="109" t="s">
        <v>40</v>
      </c>
      <c r="G579" s="2" t="s">
        <v>46</v>
      </c>
      <c r="H579" s="2" t="s">
        <v>42</v>
      </c>
      <c r="I579" s="2" t="s">
        <v>43</v>
      </c>
      <c r="J579" s="112">
        <v>4205710.5050467979</v>
      </c>
      <c r="K579" s="110"/>
    </row>
    <row r="580" spans="1:11">
      <c r="A580" s="2" t="s">
        <v>63</v>
      </c>
      <c r="B580" s="2" t="s">
        <v>38</v>
      </c>
      <c r="C580" s="2" t="s">
        <v>47</v>
      </c>
      <c r="D580" s="108">
        <v>41487</v>
      </c>
      <c r="E580" s="109">
        <f t="shared" si="11"/>
        <v>8</v>
      </c>
      <c r="F580" s="109" t="s">
        <v>40</v>
      </c>
      <c r="G580" s="2" t="s">
        <v>46</v>
      </c>
      <c r="H580" s="2" t="s">
        <v>42</v>
      </c>
      <c r="I580" s="2" t="s">
        <v>43</v>
      </c>
      <c r="J580" s="112">
        <v>3388330.7652803189</v>
      </c>
      <c r="K580" s="110"/>
    </row>
    <row r="581" spans="1:11">
      <c r="A581" s="2" t="s">
        <v>63</v>
      </c>
      <c r="B581" s="2" t="s">
        <v>38</v>
      </c>
      <c r="C581" s="2" t="s">
        <v>47</v>
      </c>
      <c r="D581" s="108">
        <v>41518</v>
      </c>
      <c r="E581" s="109">
        <f t="shared" si="11"/>
        <v>9</v>
      </c>
      <c r="F581" s="109" t="s">
        <v>40</v>
      </c>
      <c r="G581" s="2" t="s">
        <v>46</v>
      </c>
      <c r="H581" s="2" t="s">
        <v>42</v>
      </c>
      <c r="I581" s="2" t="s">
        <v>43</v>
      </c>
      <c r="J581" s="112">
        <v>4067080.518160814</v>
      </c>
      <c r="K581" s="110"/>
    </row>
    <row r="582" spans="1:11">
      <c r="A582" s="2" t="s">
        <v>63</v>
      </c>
      <c r="B582" s="2" t="s">
        <v>38</v>
      </c>
      <c r="C582" s="2" t="s">
        <v>47</v>
      </c>
      <c r="D582" s="108">
        <v>41548</v>
      </c>
      <c r="E582" s="109">
        <f t="shared" si="11"/>
        <v>10</v>
      </c>
      <c r="F582" s="109" t="s">
        <v>40</v>
      </c>
      <c r="G582" s="2" t="s">
        <v>46</v>
      </c>
      <c r="H582" s="2" t="s">
        <v>42</v>
      </c>
      <c r="I582" s="2" t="s">
        <v>43</v>
      </c>
      <c r="J582" s="112">
        <v>3744069.5923996787</v>
      </c>
      <c r="K582" s="110"/>
    </row>
    <row r="583" spans="1:11">
      <c r="A583" s="2" t="s">
        <v>63</v>
      </c>
      <c r="B583" s="2" t="s">
        <v>38</v>
      </c>
      <c r="C583" s="2" t="s">
        <v>47</v>
      </c>
      <c r="D583" s="108">
        <v>41579</v>
      </c>
      <c r="E583" s="109">
        <f t="shared" si="11"/>
        <v>11</v>
      </c>
      <c r="F583" s="109" t="s">
        <v>40</v>
      </c>
      <c r="G583" s="2" t="s">
        <v>46</v>
      </c>
      <c r="H583" s="2" t="s">
        <v>42</v>
      </c>
      <c r="I583" s="2" t="s">
        <v>43</v>
      </c>
      <c r="J583" s="112">
        <v>3462813.1125993291</v>
      </c>
      <c r="K583" s="110"/>
    </row>
    <row r="584" spans="1:11">
      <c r="A584" s="2" t="s">
        <v>63</v>
      </c>
      <c r="B584" s="2" t="s">
        <v>38</v>
      </c>
      <c r="C584" s="2" t="s">
        <v>47</v>
      </c>
      <c r="D584" s="108">
        <v>41609</v>
      </c>
      <c r="E584" s="109">
        <f t="shared" si="11"/>
        <v>12</v>
      </c>
      <c r="F584" s="109" t="s">
        <v>40</v>
      </c>
      <c r="G584" s="2" t="s">
        <v>46</v>
      </c>
      <c r="H584" s="2" t="s">
        <v>42</v>
      </c>
      <c r="I584" s="2" t="s">
        <v>43</v>
      </c>
      <c r="J584" s="112">
        <v>3568361.8434775192</v>
      </c>
      <c r="K584" s="110"/>
    </row>
    <row r="585" spans="1:11">
      <c r="A585" s="2" t="s">
        <v>63</v>
      </c>
      <c r="B585" s="2" t="s">
        <v>38</v>
      </c>
      <c r="C585" s="2" t="s">
        <v>47</v>
      </c>
      <c r="D585" s="108">
        <v>41640</v>
      </c>
      <c r="E585" s="109">
        <f t="shared" si="11"/>
        <v>1</v>
      </c>
      <c r="F585" s="109" t="s">
        <v>40</v>
      </c>
      <c r="G585" s="2" t="s">
        <v>46</v>
      </c>
      <c r="H585" s="2" t="s">
        <v>42</v>
      </c>
      <c r="I585" s="2" t="s">
        <v>43</v>
      </c>
      <c r="J585" s="112">
        <v>5471503.3322801981</v>
      </c>
      <c r="K585" s="110"/>
    </row>
    <row r="586" spans="1:11">
      <c r="A586" s="2" t="s">
        <v>63</v>
      </c>
      <c r="B586" s="2" t="s">
        <v>38</v>
      </c>
      <c r="C586" s="2" t="s">
        <v>47</v>
      </c>
      <c r="D586" s="108">
        <v>41671</v>
      </c>
      <c r="E586" s="109">
        <f t="shared" si="11"/>
        <v>2</v>
      </c>
      <c r="F586" s="109" t="s">
        <v>40</v>
      </c>
      <c r="G586" s="2" t="s">
        <v>46</v>
      </c>
      <c r="H586" s="2" t="s">
        <v>42</v>
      </c>
      <c r="I586" s="2" t="s">
        <v>43</v>
      </c>
      <c r="J586" s="112">
        <v>5059522.5801976481</v>
      </c>
      <c r="K586" s="110"/>
    </row>
    <row r="587" spans="1:11">
      <c r="A587" s="2" t="s">
        <v>63</v>
      </c>
      <c r="B587" s="2" t="s">
        <v>38</v>
      </c>
      <c r="C587" s="2" t="s">
        <v>47</v>
      </c>
      <c r="D587" s="108">
        <v>41699</v>
      </c>
      <c r="E587" s="109">
        <f t="shared" si="11"/>
        <v>3</v>
      </c>
      <c r="F587" s="109" t="s">
        <v>40</v>
      </c>
      <c r="G587" s="2" t="s">
        <v>46</v>
      </c>
      <c r="H587" s="2" t="s">
        <v>42</v>
      </c>
      <c r="I587" s="2" t="s">
        <v>43</v>
      </c>
      <c r="J587" s="112">
        <v>4550701.2166301943</v>
      </c>
      <c r="K587" s="110"/>
    </row>
    <row r="588" spans="1:11">
      <c r="A588" s="2" t="s">
        <v>63</v>
      </c>
      <c r="B588" s="2" t="s">
        <v>38</v>
      </c>
      <c r="C588" s="2" t="s">
        <v>47</v>
      </c>
      <c r="D588" s="108">
        <v>41730</v>
      </c>
      <c r="E588" s="109">
        <f t="shared" si="11"/>
        <v>4</v>
      </c>
      <c r="F588" s="109" t="s">
        <v>40</v>
      </c>
      <c r="G588" s="2" t="s">
        <v>46</v>
      </c>
      <c r="H588" s="2" t="s">
        <v>42</v>
      </c>
      <c r="I588" s="2" t="s">
        <v>43</v>
      </c>
      <c r="J588" s="112">
        <v>4783246.4214486899</v>
      </c>
      <c r="K588" s="110"/>
    </row>
    <row r="589" spans="1:11">
      <c r="A589" s="2" t="s">
        <v>63</v>
      </c>
      <c r="B589" s="2" t="s">
        <v>38</v>
      </c>
      <c r="C589" s="2" t="s">
        <v>47</v>
      </c>
      <c r="D589" s="108">
        <v>41760</v>
      </c>
      <c r="E589" s="109">
        <f t="shared" si="11"/>
        <v>5</v>
      </c>
      <c r="F589" s="109" t="s">
        <v>40</v>
      </c>
      <c r="G589" s="2" t="s">
        <v>46</v>
      </c>
      <c r="H589" s="2" t="s">
        <v>42</v>
      </c>
      <c r="I589" s="2" t="s">
        <v>43</v>
      </c>
      <c r="J589" s="112">
        <v>3615900.6923301592</v>
      </c>
      <c r="K589" s="110"/>
    </row>
    <row r="590" spans="1:11">
      <c r="A590" s="2" t="s">
        <v>63</v>
      </c>
      <c r="B590" s="2" t="s">
        <v>38</v>
      </c>
      <c r="C590" s="2" t="s">
        <v>47</v>
      </c>
      <c r="D590" s="108">
        <v>41791</v>
      </c>
      <c r="E590" s="109">
        <f t="shared" si="11"/>
        <v>6</v>
      </c>
      <c r="F590" s="109" t="s">
        <v>40</v>
      </c>
      <c r="G590" s="2" t="s">
        <v>46</v>
      </c>
      <c r="H590" s="2" t="s">
        <v>42</v>
      </c>
      <c r="I590" s="2" t="s">
        <v>43</v>
      </c>
      <c r="J590" s="112">
        <v>3879202.5837155385</v>
      </c>
      <c r="K590" s="110"/>
    </row>
    <row r="591" spans="1:11">
      <c r="A591" s="2" t="s">
        <v>63</v>
      </c>
      <c r="B591" s="2" t="s">
        <v>38</v>
      </c>
      <c r="C591" s="2" t="s">
        <v>48</v>
      </c>
      <c r="D591" s="108">
        <v>41456</v>
      </c>
      <c r="E591" s="109">
        <f>MONTH(D591)</f>
        <v>7</v>
      </c>
      <c r="F591" s="109" t="s">
        <v>40</v>
      </c>
      <c r="G591" s="2" t="s">
        <v>41</v>
      </c>
      <c r="H591" s="2" t="s">
        <v>42</v>
      </c>
      <c r="I591" s="2" t="s">
        <v>43</v>
      </c>
      <c r="J591" s="112">
        <v>1689221.1490034999</v>
      </c>
      <c r="K591" s="110"/>
    </row>
    <row r="592" spans="1:11">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c r="A593" s="2" t="s">
        <v>63</v>
      </c>
      <c r="B593" s="2" t="s">
        <v>38</v>
      </c>
      <c r="C593" s="2" t="s">
        <v>48</v>
      </c>
      <c r="D593" s="108">
        <v>41518</v>
      </c>
      <c r="E593" s="109">
        <f t="shared" si="12"/>
        <v>9</v>
      </c>
      <c r="F593" s="109" t="s">
        <v>40</v>
      </c>
      <c r="G593" s="2" t="s">
        <v>41</v>
      </c>
      <c r="H593" s="2" t="s">
        <v>42</v>
      </c>
      <c r="I593" s="2" t="s">
        <v>43</v>
      </c>
      <c r="J593" s="112">
        <v>1793176.531129</v>
      </c>
      <c r="K593" s="110"/>
    </row>
    <row r="594" spans="1:11">
      <c r="A594" s="2" t="s">
        <v>63</v>
      </c>
      <c r="B594" s="2" t="s">
        <v>38</v>
      </c>
      <c r="C594" s="2" t="s">
        <v>48</v>
      </c>
      <c r="D594" s="108">
        <v>41548</v>
      </c>
      <c r="E594" s="109">
        <f t="shared" si="12"/>
        <v>10</v>
      </c>
      <c r="F594" s="109" t="s">
        <v>40</v>
      </c>
      <c r="G594" s="2" t="s">
        <v>41</v>
      </c>
      <c r="H594" s="2" t="s">
        <v>42</v>
      </c>
      <c r="I594" s="2" t="s">
        <v>43</v>
      </c>
      <c r="J594" s="112">
        <v>1547855.7555440001</v>
      </c>
      <c r="K594" s="110"/>
    </row>
    <row r="595" spans="1:11">
      <c r="A595" s="2" t="s">
        <v>63</v>
      </c>
      <c r="B595" s="2" t="s">
        <v>38</v>
      </c>
      <c r="C595" s="2" t="s">
        <v>48</v>
      </c>
      <c r="D595" s="108">
        <v>41579</v>
      </c>
      <c r="E595" s="109">
        <f t="shared" si="12"/>
        <v>11</v>
      </c>
      <c r="F595" s="109" t="s">
        <v>40</v>
      </c>
      <c r="G595" s="2" t="s">
        <v>41</v>
      </c>
      <c r="H595" s="2" t="s">
        <v>42</v>
      </c>
      <c r="I595" s="2" t="s">
        <v>43</v>
      </c>
      <c r="J595" s="112">
        <v>1621360.3148906252</v>
      </c>
      <c r="K595" s="110"/>
    </row>
    <row r="596" spans="1:11">
      <c r="A596" s="2" t="s">
        <v>63</v>
      </c>
      <c r="B596" s="2" t="s">
        <v>38</v>
      </c>
      <c r="C596" s="2" t="s">
        <v>48</v>
      </c>
      <c r="D596" s="108">
        <v>41609</v>
      </c>
      <c r="E596" s="109">
        <f t="shared" si="12"/>
        <v>12</v>
      </c>
      <c r="F596" s="109" t="s">
        <v>40</v>
      </c>
      <c r="G596" s="2" t="s">
        <v>41</v>
      </c>
      <c r="H596" s="2" t="s">
        <v>42</v>
      </c>
      <c r="I596" s="2" t="s">
        <v>43</v>
      </c>
      <c r="J596" s="112">
        <v>1330451.9418015</v>
      </c>
      <c r="K596" s="110"/>
    </row>
    <row r="597" spans="1:11">
      <c r="A597" s="2" t="s">
        <v>63</v>
      </c>
      <c r="B597" s="2" t="s">
        <v>38</v>
      </c>
      <c r="C597" s="2" t="s">
        <v>48</v>
      </c>
      <c r="D597" s="108">
        <v>41640</v>
      </c>
      <c r="E597" s="109">
        <f t="shared" si="12"/>
        <v>1</v>
      </c>
      <c r="F597" s="109" t="s">
        <v>40</v>
      </c>
      <c r="G597" s="2" t="s">
        <v>41</v>
      </c>
      <c r="H597" s="2" t="s">
        <v>42</v>
      </c>
      <c r="I597" s="2" t="s">
        <v>43</v>
      </c>
      <c r="J597" s="112">
        <v>2228780.4880005</v>
      </c>
      <c r="K597" s="110"/>
    </row>
    <row r="598" spans="1:11">
      <c r="A598" s="2" t="s">
        <v>63</v>
      </c>
      <c r="B598" s="2" t="s">
        <v>38</v>
      </c>
      <c r="C598" s="2" t="s">
        <v>48</v>
      </c>
      <c r="D598" s="108">
        <v>41671</v>
      </c>
      <c r="E598" s="109">
        <f t="shared" si="12"/>
        <v>2</v>
      </c>
      <c r="F598" s="109" t="s">
        <v>40</v>
      </c>
      <c r="G598" s="2" t="s">
        <v>41</v>
      </c>
      <c r="H598" s="2" t="s">
        <v>42</v>
      </c>
      <c r="I598" s="2" t="s">
        <v>43</v>
      </c>
      <c r="J598" s="112">
        <v>2185969.2785069998</v>
      </c>
      <c r="K598" s="110"/>
    </row>
    <row r="599" spans="1:11">
      <c r="A599" s="2" t="s">
        <v>63</v>
      </c>
      <c r="B599" s="2" t="s">
        <v>38</v>
      </c>
      <c r="C599" s="2" t="s">
        <v>48</v>
      </c>
      <c r="D599" s="108">
        <v>41699</v>
      </c>
      <c r="E599" s="109">
        <f t="shared" si="12"/>
        <v>3</v>
      </c>
      <c r="F599" s="109" t="s">
        <v>40</v>
      </c>
      <c r="G599" s="2" t="s">
        <v>41</v>
      </c>
      <c r="H599" s="2" t="s">
        <v>42</v>
      </c>
      <c r="I599" s="2" t="s">
        <v>43</v>
      </c>
      <c r="J599" s="112">
        <v>1950392.0613048752</v>
      </c>
      <c r="K599" s="110"/>
    </row>
    <row r="600" spans="1:11">
      <c r="A600" s="2" t="s">
        <v>63</v>
      </c>
      <c r="B600" s="2" t="s">
        <v>38</v>
      </c>
      <c r="C600" s="2" t="s">
        <v>48</v>
      </c>
      <c r="D600" s="108">
        <v>41730</v>
      </c>
      <c r="E600" s="109">
        <f t="shared" si="12"/>
        <v>4</v>
      </c>
      <c r="F600" s="109" t="s">
        <v>40</v>
      </c>
      <c r="G600" s="2" t="s">
        <v>41</v>
      </c>
      <c r="H600" s="2" t="s">
        <v>42</v>
      </c>
      <c r="I600" s="2" t="s">
        <v>43</v>
      </c>
      <c r="J600" s="112">
        <v>1986295.0526719999</v>
      </c>
      <c r="K600" s="110"/>
    </row>
    <row r="601" spans="1:11">
      <c r="A601" s="2" t="s">
        <v>63</v>
      </c>
      <c r="B601" s="2" t="s">
        <v>38</v>
      </c>
      <c r="C601" s="2" t="s">
        <v>48</v>
      </c>
      <c r="D601" s="108">
        <v>41760</v>
      </c>
      <c r="E601" s="109">
        <f t="shared" si="12"/>
        <v>5</v>
      </c>
      <c r="F601" s="109" t="s">
        <v>40</v>
      </c>
      <c r="G601" s="2" t="s">
        <v>41</v>
      </c>
      <c r="H601" s="2" t="s">
        <v>42</v>
      </c>
      <c r="I601" s="2" t="s">
        <v>43</v>
      </c>
      <c r="J601" s="112">
        <v>2071155.7982568748</v>
      </c>
      <c r="K601" s="110"/>
    </row>
    <row r="602" spans="1:11">
      <c r="A602" s="2" t="s">
        <v>63</v>
      </c>
      <c r="B602" s="2" t="s">
        <v>38</v>
      </c>
      <c r="C602" s="2" t="s">
        <v>48</v>
      </c>
      <c r="D602" s="108">
        <v>41791</v>
      </c>
      <c r="E602" s="109">
        <f t="shared" si="12"/>
        <v>6</v>
      </c>
      <c r="F602" s="109" t="s">
        <v>40</v>
      </c>
      <c r="G602" s="2" t="s">
        <v>41</v>
      </c>
      <c r="H602" s="2" t="s">
        <v>42</v>
      </c>
      <c r="I602" s="2" t="s">
        <v>43</v>
      </c>
      <c r="J602" s="112">
        <v>2273512.0860041254</v>
      </c>
      <c r="K602" s="110"/>
    </row>
    <row r="603" spans="1:11">
      <c r="A603" s="2" t="s">
        <v>63</v>
      </c>
      <c r="B603" s="2" t="s">
        <v>38</v>
      </c>
      <c r="C603" s="2" t="s">
        <v>48</v>
      </c>
      <c r="D603" s="108">
        <v>41456</v>
      </c>
      <c r="E603" s="109">
        <f t="shared" si="12"/>
        <v>7</v>
      </c>
      <c r="F603" s="109" t="s">
        <v>40</v>
      </c>
      <c r="G603" s="2" t="s">
        <v>41</v>
      </c>
      <c r="H603" s="2" t="s">
        <v>44</v>
      </c>
      <c r="I603" s="2" t="s">
        <v>43</v>
      </c>
      <c r="J603" s="112">
        <v>3229019.3481892501</v>
      </c>
      <c r="K603" s="110"/>
    </row>
    <row r="604" spans="1:11">
      <c r="A604" s="2" t="s">
        <v>63</v>
      </c>
      <c r="B604" s="2" t="s">
        <v>38</v>
      </c>
      <c r="C604" s="2" t="s">
        <v>48</v>
      </c>
      <c r="D604" s="108">
        <v>41487</v>
      </c>
      <c r="E604" s="109">
        <f t="shared" si="12"/>
        <v>8</v>
      </c>
      <c r="F604" s="109" t="s">
        <v>40</v>
      </c>
      <c r="G604" s="2" t="s">
        <v>41</v>
      </c>
      <c r="H604" s="2" t="s">
        <v>44</v>
      </c>
      <c r="I604" s="2" t="s">
        <v>43</v>
      </c>
      <c r="J604" s="112">
        <v>3998074.953249</v>
      </c>
      <c r="K604" s="110"/>
    </row>
    <row r="605" spans="1:11">
      <c r="A605" s="2" t="s">
        <v>63</v>
      </c>
      <c r="B605" s="2" t="s">
        <v>38</v>
      </c>
      <c r="C605" s="2" t="s">
        <v>48</v>
      </c>
      <c r="D605" s="108">
        <v>41518</v>
      </c>
      <c r="E605" s="109">
        <f t="shared" si="12"/>
        <v>9</v>
      </c>
      <c r="F605" s="109" t="s">
        <v>40</v>
      </c>
      <c r="G605" s="2" t="s">
        <v>41</v>
      </c>
      <c r="H605" s="2" t="s">
        <v>44</v>
      </c>
      <c r="I605" s="2" t="s">
        <v>43</v>
      </c>
      <c r="J605" s="112">
        <v>3458560.3451040001</v>
      </c>
      <c r="K605" s="110"/>
    </row>
    <row r="606" spans="1:11">
      <c r="A606" s="2" t="s">
        <v>63</v>
      </c>
      <c r="B606" s="2" t="s">
        <v>38</v>
      </c>
      <c r="C606" s="2" t="s">
        <v>48</v>
      </c>
      <c r="D606" s="108">
        <v>41548</v>
      </c>
      <c r="E606" s="109">
        <f t="shared" si="12"/>
        <v>10</v>
      </c>
      <c r="F606" s="109" t="s">
        <v>40</v>
      </c>
      <c r="G606" s="2" t="s">
        <v>41</v>
      </c>
      <c r="H606" s="2" t="s">
        <v>44</v>
      </c>
      <c r="I606" s="2" t="s">
        <v>43</v>
      </c>
      <c r="J606" s="112">
        <v>2863773.4980290001</v>
      </c>
      <c r="K606" s="110"/>
    </row>
    <row r="607" spans="1:11">
      <c r="A607" s="2" t="s">
        <v>63</v>
      </c>
      <c r="B607" s="2" t="s">
        <v>38</v>
      </c>
      <c r="C607" s="2" t="s">
        <v>48</v>
      </c>
      <c r="D607" s="108">
        <v>41579</v>
      </c>
      <c r="E607" s="109">
        <f t="shared" si="12"/>
        <v>11</v>
      </c>
      <c r="F607" s="109" t="s">
        <v>40</v>
      </c>
      <c r="G607" s="2" t="s">
        <v>41</v>
      </c>
      <c r="H607" s="2" t="s">
        <v>44</v>
      </c>
      <c r="I607" s="2" t="s">
        <v>43</v>
      </c>
      <c r="J607" s="112">
        <v>3126213.72064</v>
      </c>
      <c r="K607" s="110"/>
    </row>
    <row r="608" spans="1:11">
      <c r="A608" s="2" t="s">
        <v>63</v>
      </c>
      <c r="B608" s="2" t="s">
        <v>38</v>
      </c>
      <c r="C608" s="2" t="s">
        <v>48</v>
      </c>
      <c r="D608" s="108">
        <v>41609</v>
      </c>
      <c r="E608" s="109">
        <f t="shared" si="12"/>
        <v>12</v>
      </c>
      <c r="F608" s="109" t="s">
        <v>40</v>
      </c>
      <c r="G608" s="2" t="s">
        <v>41</v>
      </c>
      <c r="H608" s="2" t="s">
        <v>44</v>
      </c>
      <c r="I608" s="2" t="s">
        <v>43</v>
      </c>
      <c r="J608" s="112">
        <v>2691566.5882560001</v>
      </c>
      <c r="K608" s="110"/>
    </row>
    <row r="609" spans="1:11">
      <c r="A609" s="2" t="s">
        <v>63</v>
      </c>
      <c r="B609" s="2" t="s">
        <v>38</v>
      </c>
      <c r="C609" s="2" t="s">
        <v>48</v>
      </c>
      <c r="D609" s="108">
        <v>41640</v>
      </c>
      <c r="E609" s="109">
        <f t="shared" si="12"/>
        <v>1</v>
      </c>
      <c r="F609" s="109" t="s">
        <v>40</v>
      </c>
      <c r="G609" s="2" t="s">
        <v>41</v>
      </c>
      <c r="H609" s="2" t="s">
        <v>44</v>
      </c>
      <c r="I609" s="2" t="s">
        <v>43</v>
      </c>
      <c r="J609" s="112">
        <v>4009179.999363</v>
      </c>
      <c r="K609" s="110"/>
    </row>
    <row r="610" spans="1:11">
      <c r="A610" s="2" t="s">
        <v>63</v>
      </c>
      <c r="B610" s="2" t="s">
        <v>38</v>
      </c>
      <c r="C610" s="2" t="s">
        <v>48</v>
      </c>
      <c r="D610" s="108">
        <v>41671</v>
      </c>
      <c r="E610" s="109">
        <f t="shared" si="12"/>
        <v>2</v>
      </c>
      <c r="F610" s="109" t="s">
        <v>40</v>
      </c>
      <c r="G610" s="2" t="s">
        <v>41</v>
      </c>
      <c r="H610" s="2" t="s">
        <v>44</v>
      </c>
      <c r="I610" s="2" t="s">
        <v>43</v>
      </c>
      <c r="J610" s="112">
        <v>4249229.7763439994</v>
      </c>
      <c r="K610" s="110"/>
    </row>
    <row r="611" spans="1:11">
      <c r="A611" s="2" t="s">
        <v>63</v>
      </c>
      <c r="B611" s="2" t="s">
        <v>38</v>
      </c>
      <c r="C611" s="2" t="s">
        <v>48</v>
      </c>
      <c r="D611" s="108">
        <v>41699</v>
      </c>
      <c r="E611" s="109">
        <f t="shared" si="12"/>
        <v>3</v>
      </c>
      <c r="F611" s="109" t="s">
        <v>40</v>
      </c>
      <c r="G611" s="2" t="s">
        <v>41</v>
      </c>
      <c r="H611" s="2" t="s">
        <v>44</v>
      </c>
      <c r="I611" s="2" t="s">
        <v>43</v>
      </c>
      <c r="J611" s="112">
        <v>3887025.4362960001</v>
      </c>
      <c r="K611" s="110"/>
    </row>
    <row r="612" spans="1:11">
      <c r="A612" s="2" t="s">
        <v>63</v>
      </c>
      <c r="B612" s="2" t="s">
        <v>38</v>
      </c>
      <c r="C612" s="2" t="s">
        <v>48</v>
      </c>
      <c r="D612" s="108">
        <v>41730</v>
      </c>
      <c r="E612" s="109">
        <f t="shared" si="12"/>
        <v>4</v>
      </c>
      <c r="F612" s="109" t="s">
        <v>40</v>
      </c>
      <c r="G612" s="2" t="s">
        <v>41</v>
      </c>
      <c r="H612" s="2" t="s">
        <v>44</v>
      </c>
      <c r="I612" s="2" t="s">
        <v>43</v>
      </c>
      <c r="J612" s="112">
        <v>4377062.9091839995</v>
      </c>
      <c r="K612" s="110"/>
    </row>
    <row r="613" spans="1:11">
      <c r="A613" s="2" t="s">
        <v>63</v>
      </c>
      <c r="B613" s="2" t="s">
        <v>38</v>
      </c>
      <c r="C613" s="2" t="s">
        <v>48</v>
      </c>
      <c r="D613" s="108">
        <v>41760</v>
      </c>
      <c r="E613" s="109">
        <f t="shared" si="12"/>
        <v>5</v>
      </c>
      <c r="F613" s="109" t="s">
        <v>40</v>
      </c>
      <c r="G613" s="2" t="s">
        <v>41</v>
      </c>
      <c r="H613" s="2" t="s">
        <v>44</v>
      </c>
      <c r="I613" s="2" t="s">
        <v>43</v>
      </c>
      <c r="J613" s="112">
        <v>4388344.7790930001</v>
      </c>
      <c r="K613" s="110"/>
    </row>
    <row r="614" spans="1:11">
      <c r="A614" s="2" t="s">
        <v>63</v>
      </c>
      <c r="B614" s="2" t="s">
        <v>38</v>
      </c>
      <c r="C614" s="2" t="s">
        <v>48</v>
      </c>
      <c r="D614" s="108">
        <v>41791</v>
      </c>
      <c r="E614" s="109">
        <f t="shared" si="12"/>
        <v>6</v>
      </c>
      <c r="F614" s="109" t="s">
        <v>40</v>
      </c>
      <c r="G614" s="2" t="s">
        <v>41</v>
      </c>
      <c r="H614" s="2" t="s">
        <v>44</v>
      </c>
      <c r="I614" s="2" t="s">
        <v>43</v>
      </c>
      <c r="J614" s="112">
        <v>4431008.4784342507</v>
      </c>
      <c r="K614" s="110"/>
    </row>
    <row r="615" spans="1:11">
      <c r="A615" s="2" t="s">
        <v>63</v>
      </c>
      <c r="B615" s="2" t="s">
        <v>38</v>
      </c>
      <c r="C615" s="2" t="s">
        <v>48</v>
      </c>
      <c r="D615" s="108">
        <v>41456</v>
      </c>
      <c r="E615" s="109">
        <f t="shared" si="12"/>
        <v>7</v>
      </c>
      <c r="F615" s="109" t="s">
        <v>40</v>
      </c>
      <c r="G615" s="2" t="s">
        <v>45</v>
      </c>
      <c r="H615" s="2" t="s">
        <v>42</v>
      </c>
      <c r="I615" s="2" t="s">
        <v>43</v>
      </c>
      <c r="J615" s="112">
        <v>1665101.5295861098</v>
      </c>
      <c r="K615" s="110"/>
    </row>
    <row r="616" spans="1:11">
      <c r="A616" s="2" t="s">
        <v>63</v>
      </c>
      <c r="B616" s="2" t="s">
        <v>38</v>
      </c>
      <c r="C616" s="2" t="s">
        <v>48</v>
      </c>
      <c r="D616" s="108">
        <v>41487</v>
      </c>
      <c r="E616" s="109">
        <f t="shared" si="12"/>
        <v>8</v>
      </c>
      <c r="F616" s="109" t="s">
        <v>40</v>
      </c>
      <c r="G616" s="2" t="s">
        <v>45</v>
      </c>
      <c r="H616" s="2" t="s">
        <v>42</v>
      </c>
      <c r="I616" s="2" t="s">
        <v>43</v>
      </c>
      <c r="J616" s="112">
        <v>1847076.2833604398</v>
      </c>
      <c r="K616" s="110"/>
    </row>
    <row r="617" spans="1:11">
      <c r="A617" s="2" t="s">
        <v>63</v>
      </c>
      <c r="B617" s="2" t="s">
        <v>38</v>
      </c>
      <c r="C617" s="2" t="s">
        <v>48</v>
      </c>
      <c r="D617" s="108">
        <v>41518</v>
      </c>
      <c r="E617" s="109">
        <f t="shared" si="12"/>
        <v>9</v>
      </c>
      <c r="F617" s="109" t="s">
        <v>40</v>
      </c>
      <c r="G617" s="2" t="s">
        <v>45</v>
      </c>
      <c r="H617" s="2" t="s">
        <v>42</v>
      </c>
      <c r="I617" s="2" t="s">
        <v>43</v>
      </c>
      <c r="J617" s="112">
        <v>1443255.6006155098</v>
      </c>
      <c r="K617" s="110"/>
    </row>
    <row r="618" spans="1:11">
      <c r="A618" s="2" t="s">
        <v>63</v>
      </c>
      <c r="B618" s="2" t="s">
        <v>38</v>
      </c>
      <c r="C618" s="2" t="s">
        <v>48</v>
      </c>
      <c r="D618" s="108">
        <v>41548</v>
      </c>
      <c r="E618" s="109">
        <f t="shared" si="12"/>
        <v>10</v>
      </c>
      <c r="F618" s="109" t="s">
        <v>40</v>
      </c>
      <c r="G618" s="2" t="s">
        <v>45</v>
      </c>
      <c r="H618" s="2" t="s">
        <v>42</v>
      </c>
      <c r="I618" s="2" t="s">
        <v>43</v>
      </c>
      <c r="J618" s="112">
        <v>1340433.4702902001</v>
      </c>
      <c r="K618" s="110"/>
    </row>
    <row r="619" spans="1:11">
      <c r="A619" s="2" t="s">
        <v>63</v>
      </c>
      <c r="B619" s="2" t="s">
        <v>38</v>
      </c>
      <c r="C619" s="2" t="s">
        <v>48</v>
      </c>
      <c r="D619" s="108">
        <v>41579</v>
      </c>
      <c r="E619" s="109">
        <f t="shared" si="12"/>
        <v>11</v>
      </c>
      <c r="F619" s="109" t="s">
        <v>40</v>
      </c>
      <c r="G619" s="2" t="s">
        <v>45</v>
      </c>
      <c r="H619" s="2" t="s">
        <v>42</v>
      </c>
      <c r="I619" s="2" t="s">
        <v>43</v>
      </c>
      <c r="J619" s="112">
        <v>1484304.6234175498</v>
      </c>
      <c r="K619" s="110"/>
    </row>
    <row r="620" spans="1:11">
      <c r="A620" s="2" t="s">
        <v>63</v>
      </c>
      <c r="B620" s="2" t="s">
        <v>38</v>
      </c>
      <c r="C620" s="2" t="s">
        <v>48</v>
      </c>
      <c r="D620" s="108">
        <v>41609</v>
      </c>
      <c r="E620" s="109">
        <f t="shared" si="12"/>
        <v>12</v>
      </c>
      <c r="F620" s="109" t="s">
        <v>40</v>
      </c>
      <c r="G620" s="2" t="s">
        <v>45</v>
      </c>
      <c r="H620" s="2" t="s">
        <v>42</v>
      </c>
      <c r="I620" s="2" t="s">
        <v>43</v>
      </c>
      <c r="J620" s="112">
        <v>1288013.6333248802</v>
      </c>
      <c r="K620" s="110"/>
    </row>
    <row r="621" spans="1:11">
      <c r="A621" s="2" t="s">
        <v>63</v>
      </c>
      <c r="B621" s="2" t="s">
        <v>38</v>
      </c>
      <c r="C621" s="2" t="s">
        <v>48</v>
      </c>
      <c r="D621" s="108">
        <v>41640</v>
      </c>
      <c r="E621" s="109">
        <f t="shared" si="12"/>
        <v>1</v>
      </c>
      <c r="F621" s="109" t="s">
        <v>40</v>
      </c>
      <c r="G621" s="2" t="s">
        <v>45</v>
      </c>
      <c r="H621" s="2" t="s">
        <v>42</v>
      </c>
      <c r="I621" s="2" t="s">
        <v>43</v>
      </c>
      <c r="J621" s="112">
        <v>1934441.18316372</v>
      </c>
      <c r="K621" s="110"/>
    </row>
    <row r="622" spans="1:11">
      <c r="A622" s="2" t="s">
        <v>63</v>
      </c>
      <c r="B622" s="2" t="s">
        <v>38</v>
      </c>
      <c r="C622" s="2" t="s">
        <v>48</v>
      </c>
      <c r="D622" s="108">
        <v>41671</v>
      </c>
      <c r="E622" s="109">
        <f t="shared" si="12"/>
        <v>2</v>
      </c>
      <c r="F622" s="109" t="s">
        <v>40</v>
      </c>
      <c r="G622" s="2" t="s">
        <v>45</v>
      </c>
      <c r="H622" s="2" t="s">
        <v>42</v>
      </c>
      <c r="I622" s="2" t="s">
        <v>43</v>
      </c>
      <c r="J622" s="112">
        <v>1867732.8207522598</v>
      </c>
      <c r="K622" s="110"/>
    </row>
    <row r="623" spans="1:11">
      <c r="A623" s="2" t="s">
        <v>63</v>
      </c>
      <c r="B623" s="2" t="s">
        <v>38</v>
      </c>
      <c r="C623" s="2" t="s">
        <v>48</v>
      </c>
      <c r="D623" s="108">
        <v>41699</v>
      </c>
      <c r="E623" s="109">
        <f t="shared" si="12"/>
        <v>3</v>
      </c>
      <c r="F623" s="109" t="s">
        <v>40</v>
      </c>
      <c r="G623" s="2" t="s">
        <v>45</v>
      </c>
      <c r="H623" s="2" t="s">
        <v>42</v>
      </c>
      <c r="I623" s="2" t="s">
        <v>43</v>
      </c>
      <c r="J623" s="112">
        <v>1632975.2369934299</v>
      </c>
      <c r="K623" s="110"/>
    </row>
    <row r="624" spans="1:11">
      <c r="A624" s="2" t="s">
        <v>63</v>
      </c>
      <c r="B624" s="2" t="s">
        <v>38</v>
      </c>
      <c r="C624" s="2" t="s">
        <v>48</v>
      </c>
      <c r="D624" s="108">
        <v>41730</v>
      </c>
      <c r="E624" s="109">
        <f t="shared" si="12"/>
        <v>4</v>
      </c>
      <c r="F624" s="109" t="s">
        <v>40</v>
      </c>
      <c r="G624" s="2" t="s">
        <v>45</v>
      </c>
      <c r="H624" s="2" t="s">
        <v>42</v>
      </c>
      <c r="I624" s="2" t="s">
        <v>43</v>
      </c>
      <c r="J624" s="112">
        <v>1699686.4578355199</v>
      </c>
      <c r="K624" s="110"/>
    </row>
    <row r="625" spans="1:11">
      <c r="A625" s="2" t="s">
        <v>63</v>
      </c>
      <c r="B625" s="2" t="s">
        <v>38</v>
      </c>
      <c r="C625" s="2" t="s">
        <v>48</v>
      </c>
      <c r="D625" s="108">
        <v>41760</v>
      </c>
      <c r="E625" s="109">
        <f t="shared" si="12"/>
        <v>5</v>
      </c>
      <c r="F625" s="109" t="s">
        <v>40</v>
      </c>
      <c r="G625" s="2" t="s">
        <v>45</v>
      </c>
      <c r="H625" s="2" t="s">
        <v>42</v>
      </c>
      <c r="I625" s="2" t="s">
        <v>43</v>
      </c>
      <c r="J625" s="112">
        <v>1838520.95026149</v>
      </c>
      <c r="K625" s="110"/>
    </row>
    <row r="626" spans="1:11">
      <c r="A626" s="2" t="s">
        <v>63</v>
      </c>
      <c r="B626" s="2" t="s">
        <v>38</v>
      </c>
      <c r="C626" s="2" t="s">
        <v>48</v>
      </c>
      <c r="D626" s="108">
        <v>41791</v>
      </c>
      <c r="E626" s="109">
        <f t="shared" si="12"/>
        <v>6</v>
      </c>
      <c r="F626" s="109" t="s">
        <v>40</v>
      </c>
      <c r="G626" s="2" t="s">
        <v>45</v>
      </c>
      <c r="H626" s="2" t="s">
        <v>42</v>
      </c>
      <c r="I626" s="2" t="s">
        <v>43</v>
      </c>
      <c r="J626" s="112">
        <v>1919092.9312032503</v>
      </c>
      <c r="K626" s="110"/>
    </row>
    <row r="627" spans="1:11">
      <c r="A627" s="2" t="s">
        <v>63</v>
      </c>
      <c r="B627" s="2" t="s">
        <v>38</v>
      </c>
      <c r="C627" s="2" t="s">
        <v>48</v>
      </c>
      <c r="D627" s="108">
        <v>41456</v>
      </c>
      <c r="E627" s="109">
        <f t="shared" si="12"/>
        <v>7</v>
      </c>
      <c r="F627" s="109" t="s">
        <v>40</v>
      </c>
      <c r="G627" s="2" t="s">
        <v>45</v>
      </c>
      <c r="H627" s="2" t="s">
        <v>44</v>
      </c>
      <c r="I627" s="2" t="s">
        <v>43</v>
      </c>
      <c r="J627" s="112">
        <v>2886159.0288201999</v>
      </c>
      <c r="K627" s="110"/>
    </row>
    <row r="628" spans="1:11">
      <c r="A628" s="2" t="s">
        <v>63</v>
      </c>
      <c r="B628" s="2" t="s">
        <v>38</v>
      </c>
      <c r="C628" s="2" t="s">
        <v>48</v>
      </c>
      <c r="D628" s="108">
        <v>41487</v>
      </c>
      <c r="E628" s="109">
        <f t="shared" si="12"/>
        <v>8</v>
      </c>
      <c r="F628" s="109" t="s">
        <v>40</v>
      </c>
      <c r="G628" s="2" t="s">
        <v>45</v>
      </c>
      <c r="H628" s="2" t="s">
        <v>44</v>
      </c>
      <c r="I628" s="2" t="s">
        <v>43</v>
      </c>
      <c r="J628" s="112">
        <v>2138617.9464186002</v>
      </c>
      <c r="K628" s="110"/>
    </row>
    <row r="629" spans="1:11">
      <c r="A629" s="2" t="s">
        <v>63</v>
      </c>
      <c r="B629" s="2" t="s">
        <v>38</v>
      </c>
      <c r="C629" s="2" t="s">
        <v>48</v>
      </c>
      <c r="D629" s="108">
        <v>41518</v>
      </c>
      <c r="E629" s="109">
        <f t="shared" si="12"/>
        <v>9</v>
      </c>
      <c r="F629" s="109" t="s">
        <v>40</v>
      </c>
      <c r="G629" s="2" t="s">
        <v>45</v>
      </c>
      <c r="H629" s="2" t="s">
        <v>44</v>
      </c>
      <c r="I629" s="2" t="s">
        <v>43</v>
      </c>
      <c r="J629" s="112">
        <v>3947712.1118929996</v>
      </c>
      <c r="K629" s="110"/>
    </row>
    <row r="630" spans="1:11">
      <c r="A630" s="2" t="s">
        <v>63</v>
      </c>
      <c r="B630" s="2" t="s">
        <v>38</v>
      </c>
      <c r="C630" s="2" t="s">
        <v>48</v>
      </c>
      <c r="D630" s="108">
        <v>41548</v>
      </c>
      <c r="E630" s="109">
        <f t="shared" si="12"/>
        <v>10</v>
      </c>
      <c r="F630" s="109" t="s">
        <v>40</v>
      </c>
      <c r="G630" s="2" t="s">
        <v>45</v>
      </c>
      <c r="H630" s="2" t="s">
        <v>44</v>
      </c>
      <c r="I630" s="2" t="s">
        <v>43</v>
      </c>
      <c r="J630" s="112">
        <v>3336453.7222977998</v>
      </c>
      <c r="K630" s="110"/>
    </row>
    <row r="631" spans="1:11">
      <c r="A631" s="2" t="s">
        <v>63</v>
      </c>
      <c r="B631" s="2" t="s">
        <v>38</v>
      </c>
      <c r="C631" s="2" t="s">
        <v>48</v>
      </c>
      <c r="D631" s="108">
        <v>41579</v>
      </c>
      <c r="E631" s="109">
        <f t="shared" si="12"/>
        <v>11</v>
      </c>
      <c r="F631" s="109" t="s">
        <v>40</v>
      </c>
      <c r="G631" s="2" t="s">
        <v>45</v>
      </c>
      <c r="H631" s="2" t="s">
        <v>44</v>
      </c>
      <c r="I631" s="2" t="s">
        <v>43</v>
      </c>
      <c r="J631" s="112">
        <v>2581238.6260960004</v>
      </c>
      <c r="K631" s="110"/>
    </row>
    <row r="632" spans="1:11">
      <c r="A632" s="2" t="s">
        <v>63</v>
      </c>
      <c r="B632" s="2" t="s">
        <v>38</v>
      </c>
      <c r="C632" s="2" t="s">
        <v>48</v>
      </c>
      <c r="D632" s="108">
        <v>41609</v>
      </c>
      <c r="E632" s="109">
        <f t="shared" si="12"/>
        <v>12</v>
      </c>
      <c r="F632" s="109" t="s">
        <v>40</v>
      </c>
      <c r="G632" s="2" t="s">
        <v>45</v>
      </c>
      <c r="H632" s="2" t="s">
        <v>44</v>
      </c>
      <c r="I632" s="2" t="s">
        <v>43</v>
      </c>
      <c r="J632" s="112">
        <v>3389594.0119008003</v>
      </c>
      <c r="K632" s="110"/>
    </row>
    <row r="633" spans="1:11">
      <c r="A633" s="2" t="s">
        <v>63</v>
      </c>
      <c r="B633" s="2" t="s">
        <v>38</v>
      </c>
      <c r="C633" s="2" t="s">
        <v>48</v>
      </c>
      <c r="D633" s="108">
        <v>41640</v>
      </c>
      <c r="E633" s="109">
        <f t="shared" si="12"/>
        <v>1</v>
      </c>
      <c r="F633" s="109" t="s">
        <v>40</v>
      </c>
      <c r="G633" s="2" t="s">
        <v>45</v>
      </c>
      <c r="H633" s="2" t="s">
        <v>44</v>
      </c>
      <c r="I633" s="2" t="s">
        <v>43</v>
      </c>
      <c r="J633" s="112">
        <v>3641782.9956648001</v>
      </c>
      <c r="K633" s="110"/>
    </row>
    <row r="634" spans="1:11">
      <c r="A634" s="2" t="s">
        <v>63</v>
      </c>
      <c r="B634" s="2" t="s">
        <v>38</v>
      </c>
      <c r="C634" s="2" t="s">
        <v>48</v>
      </c>
      <c r="D634" s="108">
        <v>41671</v>
      </c>
      <c r="E634" s="109">
        <f t="shared" si="12"/>
        <v>2</v>
      </c>
      <c r="F634" s="109" t="s">
        <v>40</v>
      </c>
      <c r="G634" s="2" t="s">
        <v>45</v>
      </c>
      <c r="H634" s="2" t="s">
        <v>44</v>
      </c>
      <c r="I634" s="2" t="s">
        <v>43</v>
      </c>
      <c r="J634" s="112">
        <v>3637088.2590588001</v>
      </c>
      <c r="K634" s="110"/>
    </row>
    <row r="635" spans="1:11">
      <c r="A635" s="2" t="s">
        <v>63</v>
      </c>
      <c r="B635" s="2" t="s">
        <v>38</v>
      </c>
      <c r="C635" s="2" t="s">
        <v>48</v>
      </c>
      <c r="D635" s="108">
        <v>41699</v>
      </c>
      <c r="E635" s="109">
        <f t="shared" si="12"/>
        <v>3</v>
      </c>
      <c r="F635" s="109" t="s">
        <v>40</v>
      </c>
      <c r="G635" s="2" t="s">
        <v>45</v>
      </c>
      <c r="H635" s="2" t="s">
        <v>44</v>
      </c>
      <c r="I635" s="2" t="s">
        <v>43</v>
      </c>
      <c r="J635" s="112">
        <v>2891368.2735684002</v>
      </c>
      <c r="K635" s="110"/>
    </row>
    <row r="636" spans="1:11">
      <c r="A636" s="2" t="s">
        <v>63</v>
      </c>
      <c r="B636" s="2" t="s">
        <v>38</v>
      </c>
      <c r="C636" s="2" t="s">
        <v>48</v>
      </c>
      <c r="D636" s="108">
        <v>41730</v>
      </c>
      <c r="E636" s="109">
        <f t="shared" si="12"/>
        <v>4</v>
      </c>
      <c r="F636" s="109" t="s">
        <v>40</v>
      </c>
      <c r="G636" s="2" t="s">
        <v>45</v>
      </c>
      <c r="H636" s="2" t="s">
        <v>44</v>
      </c>
      <c r="I636" s="2" t="s">
        <v>43</v>
      </c>
      <c r="J636" s="112">
        <v>3090339.0142464004</v>
      </c>
      <c r="K636" s="110"/>
    </row>
    <row r="637" spans="1:11">
      <c r="A637" s="2" t="s">
        <v>63</v>
      </c>
      <c r="B637" s="2" t="s">
        <v>38</v>
      </c>
      <c r="C637" s="2" t="s">
        <v>48</v>
      </c>
      <c r="D637" s="108">
        <v>41760</v>
      </c>
      <c r="E637" s="109">
        <f t="shared" si="12"/>
        <v>5</v>
      </c>
      <c r="F637" s="109" t="s">
        <v>40</v>
      </c>
      <c r="G637" s="2" t="s">
        <v>45</v>
      </c>
      <c r="H637" s="2" t="s">
        <v>44</v>
      </c>
      <c r="I637" s="2" t="s">
        <v>43</v>
      </c>
      <c r="J637" s="112">
        <v>3395668.6594643998</v>
      </c>
      <c r="K637" s="110"/>
    </row>
    <row r="638" spans="1:11">
      <c r="A638" s="2" t="s">
        <v>63</v>
      </c>
      <c r="B638" s="2" t="s">
        <v>38</v>
      </c>
      <c r="C638" s="2" t="s">
        <v>48</v>
      </c>
      <c r="D638" s="108">
        <v>41791</v>
      </c>
      <c r="E638" s="109">
        <f t="shared" si="12"/>
        <v>6</v>
      </c>
      <c r="F638" s="109" t="s">
        <v>40</v>
      </c>
      <c r="G638" s="2" t="s">
        <v>45</v>
      </c>
      <c r="H638" s="2" t="s">
        <v>44</v>
      </c>
      <c r="I638" s="2" t="s">
        <v>43</v>
      </c>
      <c r="J638" s="112">
        <v>3379572.3100814</v>
      </c>
      <c r="K638" s="110"/>
    </row>
    <row r="639" spans="1:11">
      <c r="A639" s="2" t="s">
        <v>63</v>
      </c>
      <c r="B639" s="2" t="s">
        <v>38</v>
      </c>
      <c r="C639" s="2" t="s">
        <v>48</v>
      </c>
      <c r="D639" s="108">
        <v>41456</v>
      </c>
      <c r="E639" s="109">
        <f t="shared" si="12"/>
        <v>7</v>
      </c>
      <c r="F639" s="109" t="s">
        <v>40</v>
      </c>
      <c r="G639" s="2" t="s">
        <v>46</v>
      </c>
      <c r="H639" s="2" t="s">
        <v>42</v>
      </c>
      <c r="I639" s="2" t="s">
        <v>43</v>
      </c>
      <c r="J639" s="112">
        <v>3083178.310218194</v>
      </c>
      <c r="K639" s="110"/>
    </row>
    <row r="640" spans="1:11">
      <c r="A640" s="2" t="s">
        <v>63</v>
      </c>
      <c r="B640" s="2" t="s">
        <v>38</v>
      </c>
      <c r="C640" s="2" t="s">
        <v>48</v>
      </c>
      <c r="D640" s="108">
        <v>41487</v>
      </c>
      <c r="E640" s="109">
        <f t="shared" si="12"/>
        <v>8</v>
      </c>
      <c r="F640" s="109" t="s">
        <v>40</v>
      </c>
      <c r="G640" s="2" t="s">
        <v>46</v>
      </c>
      <c r="H640" s="2" t="s">
        <v>42</v>
      </c>
      <c r="I640" s="2" t="s">
        <v>43</v>
      </c>
      <c r="J640" s="112">
        <v>3624627.2765830643</v>
      </c>
      <c r="K640" s="110"/>
    </row>
    <row r="641" spans="1:11">
      <c r="A641" s="2" t="s">
        <v>63</v>
      </c>
      <c r="B641" s="2" t="s">
        <v>38</v>
      </c>
      <c r="C641" s="2" t="s">
        <v>48</v>
      </c>
      <c r="D641" s="108">
        <v>41518</v>
      </c>
      <c r="E641" s="109">
        <f t="shared" si="12"/>
        <v>9</v>
      </c>
      <c r="F641" s="109" t="s">
        <v>40</v>
      </c>
      <c r="G641" s="2" t="s">
        <v>46</v>
      </c>
      <c r="H641" s="2" t="s">
        <v>42</v>
      </c>
      <c r="I641" s="2" t="s">
        <v>43</v>
      </c>
      <c r="J641" s="112">
        <v>3090109.4706031792</v>
      </c>
      <c r="K641" s="110"/>
    </row>
    <row r="642" spans="1:11">
      <c r="A642" s="2" t="s">
        <v>63</v>
      </c>
      <c r="B642" s="2" t="s">
        <v>38</v>
      </c>
      <c r="C642" s="2" t="s">
        <v>48</v>
      </c>
      <c r="D642" s="108">
        <v>41548</v>
      </c>
      <c r="E642" s="109">
        <f t="shared" si="12"/>
        <v>10</v>
      </c>
      <c r="F642" s="109" t="s">
        <v>40</v>
      </c>
      <c r="G642" s="2" t="s">
        <v>46</v>
      </c>
      <c r="H642" s="2" t="s">
        <v>42</v>
      </c>
      <c r="I642" s="2" t="s">
        <v>43</v>
      </c>
      <c r="J642" s="112">
        <v>2588932.9613108994</v>
      </c>
      <c r="K642" s="110"/>
    </row>
    <row r="643" spans="1:11">
      <c r="A643" s="2" t="s">
        <v>63</v>
      </c>
      <c r="B643" s="2" t="s">
        <v>38</v>
      </c>
      <c r="C643" s="2" t="s">
        <v>48</v>
      </c>
      <c r="D643" s="108">
        <v>41579</v>
      </c>
      <c r="E643" s="109">
        <f t="shared" si="12"/>
        <v>11</v>
      </c>
      <c r="F643" s="109" t="s">
        <v>40</v>
      </c>
      <c r="G643" s="2" t="s">
        <v>46</v>
      </c>
      <c r="H643" s="2" t="s">
        <v>42</v>
      </c>
      <c r="I643" s="2" t="s">
        <v>43</v>
      </c>
      <c r="J643" s="112">
        <v>2871337.5293786996</v>
      </c>
      <c r="K643" s="110"/>
    </row>
    <row r="644" spans="1:11">
      <c r="A644" s="2" t="s">
        <v>63</v>
      </c>
      <c r="B644" s="2" t="s">
        <v>38</v>
      </c>
      <c r="C644" s="2" t="s">
        <v>48</v>
      </c>
      <c r="D644" s="108">
        <v>41609</v>
      </c>
      <c r="E644" s="109">
        <f t="shared" si="12"/>
        <v>12</v>
      </c>
      <c r="F644" s="109" t="s">
        <v>40</v>
      </c>
      <c r="G644" s="2" t="s">
        <v>46</v>
      </c>
      <c r="H644" s="2" t="s">
        <v>42</v>
      </c>
      <c r="I644" s="2" t="s">
        <v>43</v>
      </c>
      <c r="J644" s="112">
        <v>2476353.7848823196</v>
      </c>
      <c r="K644" s="110"/>
    </row>
    <row r="645" spans="1:11">
      <c r="A645" s="2" t="s">
        <v>63</v>
      </c>
      <c r="B645" s="2" t="s">
        <v>38</v>
      </c>
      <c r="C645" s="2" t="s">
        <v>48</v>
      </c>
      <c r="D645" s="108">
        <v>41640</v>
      </c>
      <c r="E645" s="109">
        <f t="shared" si="12"/>
        <v>1</v>
      </c>
      <c r="F645" s="109" t="s">
        <v>40</v>
      </c>
      <c r="G645" s="2" t="s">
        <v>46</v>
      </c>
      <c r="H645" s="2" t="s">
        <v>42</v>
      </c>
      <c r="I645" s="2" t="s">
        <v>43</v>
      </c>
      <c r="J645" s="112">
        <v>3520427.5225060191</v>
      </c>
      <c r="K645" s="110"/>
    </row>
    <row r="646" spans="1:11">
      <c r="A646" s="2" t="s">
        <v>63</v>
      </c>
      <c r="B646" s="2" t="s">
        <v>38</v>
      </c>
      <c r="C646" s="2" t="s">
        <v>48</v>
      </c>
      <c r="D646" s="108">
        <v>41671</v>
      </c>
      <c r="E646" s="109">
        <f t="shared" si="12"/>
        <v>2</v>
      </c>
      <c r="F646" s="109" t="s">
        <v>40</v>
      </c>
      <c r="G646" s="2" t="s">
        <v>46</v>
      </c>
      <c r="H646" s="2" t="s">
        <v>42</v>
      </c>
      <c r="I646" s="2" t="s">
        <v>43</v>
      </c>
      <c r="J646" s="112">
        <v>3874818.9917811132</v>
      </c>
      <c r="K646" s="110"/>
    </row>
    <row r="647" spans="1:11">
      <c r="A647" s="2" t="s">
        <v>63</v>
      </c>
      <c r="B647" s="2" t="s">
        <v>38</v>
      </c>
      <c r="C647" s="2" t="s">
        <v>48</v>
      </c>
      <c r="D647" s="108">
        <v>41699</v>
      </c>
      <c r="E647" s="109">
        <f t="shared" si="12"/>
        <v>3</v>
      </c>
      <c r="F647" s="109" t="s">
        <v>40</v>
      </c>
      <c r="G647" s="2" t="s">
        <v>46</v>
      </c>
      <c r="H647" s="2" t="s">
        <v>42</v>
      </c>
      <c r="I647" s="2" t="s">
        <v>43</v>
      </c>
      <c r="J647" s="112">
        <v>3237363.8548801187</v>
      </c>
      <c r="K647" s="110"/>
    </row>
    <row r="648" spans="1:11">
      <c r="A648" s="2" t="s">
        <v>63</v>
      </c>
      <c r="B648" s="2" t="s">
        <v>38</v>
      </c>
      <c r="C648" s="2" t="s">
        <v>48</v>
      </c>
      <c r="D648" s="108">
        <v>41730</v>
      </c>
      <c r="E648" s="109">
        <f t="shared" si="12"/>
        <v>4</v>
      </c>
      <c r="F648" s="109" t="s">
        <v>40</v>
      </c>
      <c r="G648" s="2" t="s">
        <v>46</v>
      </c>
      <c r="H648" s="2" t="s">
        <v>42</v>
      </c>
      <c r="I648" s="2" t="s">
        <v>43</v>
      </c>
      <c r="J648" s="112">
        <v>3615453.1290214392</v>
      </c>
      <c r="K648" s="110"/>
    </row>
    <row r="649" spans="1:11">
      <c r="A649" s="2" t="s">
        <v>63</v>
      </c>
      <c r="B649" s="2" t="s">
        <v>38</v>
      </c>
      <c r="C649" s="2" t="s">
        <v>48</v>
      </c>
      <c r="D649" s="108">
        <v>41760</v>
      </c>
      <c r="E649" s="109">
        <f t="shared" si="12"/>
        <v>5</v>
      </c>
      <c r="F649" s="109" t="s">
        <v>40</v>
      </c>
      <c r="G649" s="2" t="s">
        <v>46</v>
      </c>
      <c r="H649" s="2" t="s">
        <v>42</v>
      </c>
      <c r="I649" s="2" t="s">
        <v>43</v>
      </c>
      <c r="J649" s="112">
        <v>2956857.0525275953</v>
      </c>
      <c r="K649" s="110"/>
    </row>
    <row r="650" spans="1:11">
      <c r="A650" s="2" t="s">
        <v>63</v>
      </c>
      <c r="B650" s="2" t="s">
        <v>38</v>
      </c>
      <c r="C650" s="2" t="s">
        <v>48</v>
      </c>
      <c r="D650" s="108">
        <v>41791</v>
      </c>
      <c r="E650" s="109">
        <f t="shared" si="12"/>
        <v>6</v>
      </c>
      <c r="F650" s="109" t="s">
        <v>40</v>
      </c>
      <c r="G650" s="2" t="s">
        <v>46</v>
      </c>
      <c r="H650" s="2" t="s">
        <v>42</v>
      </c>
      <c r="I650" s="2" t="s">
        <v>43</v>
      </c>
      <c r="J650" s="112">
        <v>3215096.199550285</v>
      </c>
      <c r="K650" s="110"/>
    </row>
    <row r="651" spans="1:11">
      <c r="A651" s="2" t="s">
        <v>63</v>
      </c>
      <c r="B651" s="2" t="s">
        <v>49</v>
      </c>
      <c r="C651" s="2" t="s">
        <v>39</v>
      </c>
      <c r="D651" s="108">
        <v>41456</v>
      </c>
      <c r="E651" s="109">
        <f t="shared" si="12"/>
        <v>7</v>
      </c>
      <c r="F651" s="109" t="s">
        <v>50</v>
      </c>
      <c r="G651" s="2" t="s">
        <v>51</v>
      </c>
      <c r="H651" s="2" t="s">
        <v>52</v>
      </c>
      <c r="I651" s="2" t="s">
        <v>43</v>
      </c>
      <c r="J651" s="112">
        <v>859050.95871603675</v>
      </c>
      <c r="K651" s="110"/>
    </row>
    <row r="652" spans="1:11">
      <c r="A652" s="2" t="s">
        <v>63</v>
      </c>
      <c r="B652" s="2" t="s">
        <v>49</v>
      </c>
      <c r="C652" s="2" t="s">
        <v>39</v>
      </c>
      <c r="D652" s="108">
        <v>41487</v>
      </c>
      <c r="E652" s="109">
        <f t="shared" si="12"/>
        <v>8</v>
      </c>
      <c r="F652" s="109" t="s">
        <v>50</v>
      </c>
      <c r="G652" s="2" t="s">
        <v>51</v>
      </c>
      <c r="H652" s="2" t="s">
        <v>52</v>
      </c>
      <c r="I652" s="2" t="s">
        <v>43</v>
      </c>
      <c r="J652" s="112">
        <v>1256568.663764968</v>
      </c>
      <c r="K652" s="110"/>
    </row>
    <row r="653" spans="1:11">
      <c r="A653" s="2" t="s">
        <v>63</v>
      </c>
      <c r="B653" s="2" t="s">
        <v>49</v>
      </c>
      <c r="C653" s="2" t="s">
        <v>39</v>
      </c>
      <c r="D653" s="108">
        <v>41518</v>
      </c>
      <c r="E653" s="109">
        <f t="shared" si="12"/>
        <v>9</v>
      </c>
      <c r="F653" s="109" t="s">
        <v>50</v>
      </c>
      <c r="G653" s="2" t="s">
        <v>51</v>
      </c>
      <c r="H653" s="2" t="s">
        <v>52</v>
      </c>
      <c r="I653" s="2" t="s">
        <v>43</v>
      </c>
      <c r="J653" s="112">
        <v>945239.11169929046</v>
      </c>
      <c r="K653" s="110"/>
    </row>
    <row r="654" spans="1:11">
      <c r="A654" s="2" t="s">
        <v>63</v>
      </c>
      <c r="B654" s="2" t="s">
        <v>49</v>
      </c>
      <c r="C654" s="2" t="s">
        <v>39</v>
      </c>
      <c r="D654" s="108">
        <v>41548</v>
      </c>
      <c r="E654" s="109">
        <f t="shared" si="12"/>
        <v>10</v>
      </c>
      <c r="F654" s="109" t="s">
        <v>50</v>
      </c>
      <c r="G654" s="2" t="s">
        <v>51</v>
      </c>
      <c r="H654" s="2" t="s">
        <v>52</v>
      </c>
      <c r="I654" s="2" t="s">
        <v>43</v>
      </c>
      <c r="J654" s="112">
        <v>897002.08738166792</v>
      </c>
      <c r="K654" s="110"/>
    </row>
    <row r="655" spans="1:11">
      <c r="A655" s="2" t="s">
        <v>63</v>
      </c>
      <c r="B655" s="2" t="s">
        <v>49</v>
      </c>
      <c r="C655" s="2" t="s">
        <v>39</v>
      </c>
      <c r="D655" s="108">
        <v>41579</v>
      </c>
      <c r="E655" s="109">
        <f t="shared" si="12"/>
        <v>11</v>
      </c>
      <c r="F655" s="109" t="s">
        <v>50</v>
      </c>
      <c r="G655" s="2" t="s">
        <v>51</v>
      </c>
      <c r="H655" s="2" t="s">
        <v>52</v>
      </c>
      <c r="I655" s="2" t="s">
        <v>43</v>
      </c>
      <c r="J655" s="112">
        <v>983029.73485591868</v>
      </c>
      <c r="K655" s="110"/>
    </row>
    <row r="656" spans="1:11">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c r="A657" s="2" t="s">
        <v>63</v>
      </c>
      <c r="B657" s="2" t="s">
        <v>49</v>
      </c>
      <c r="C657" s="2" t="s">
        <v>39</v>
      </c>
      <c r="D657" s="108">
        <v>41640</v>
      </c>
      <c r="E657" s="109">
        <f t="shared" si="13"/>
        <v>1</v>
      </c>
      <c r="F657" s="109" t="s">
        <v>50</v>
      </c>
      <c r="G657" s="2" t="s">
        <v>51</v>
      </c>
      <c r="H657" s="2" t="s">
        <v>52</v>
      </c>
      <c r="I657" s="2" t="s">
        <v>43</v>
      </c>
      <c r="J657" s="112">
        <v>1120011.9018488396</v>
      </c>
      <c r="K657" s="110"/>
    </row>
    <row r="658" spans="1:11">
      <c r="A658" s="2" t="s">
        <v>63</v>
      </c>
      <c r="B658" s="2" t="s">
        <v>49</v>
      </c>
      <c r="C658" s="2" t="s">
        <v>39</v>
      </c>
      <c r="D658" s="108">
        <v>41671</v>
      </c>
      <c r="E658" s="109">
        <f t="shared" si="13"/>
        <v>2</v>
      </c>
      <c r="F658" s="109" t="s">
        <v>50</v>
      </c>
      <c r="G658" s="2" t="s">
        <v>51</v>
      </c>
      <c r="H658" s="2" t="s">
        <v>52</v>
      </c>
      <c r="I658" s="2" t="s">
        <v>43</v>
      </c>
      <c r="J658" s="112">
        <v>908869.29775302368</v>
      </c>
      <c r="K658" s="110"/>
    </row>
    <row r="659" spans="1:11">
      <c r="A659" s="2" t="s">
        <v>63</v>
      </c>
      <c r="B659" s="2" t="s">
        <v>49</v>
      </c>
      <c r="C659" s="2" t="s">
        <v>39</v>
      </c>
      <c r="D659" s="108">
        <v>41699</v>
      </c>
      <c r="E659" s="109">
        <f t="shared" si="13"/>
        <v>3</v>
      </c>
      <c r="F659" s="109" t="s">
        <v>50</v>
      </c>
      <c r="G659" s="2" t="s">
        <v>51</v>
      </c>
      <c r="H659" s="2" t="s">
        <v>52</v>
      </c>
      <c r="I659" s="2" t="s">
        <v>43</v>
      </c>
      <c r="J659" s="112">
        <v>962926.50469158008</v>
      </c>
      <c r="K659" s="110"/>
    </row>
    <row r="660" spans="1:11">
      <c r="A660" s="2" t="s">
        <v>63</v>
      </c>
      <c r="B660" s="2" t="s">
        <v>49</v>
      </c>
      <c r="C660" s="2" t="s">
        <v>39</v>
      </c>
      <c r="D660" s="108">
        <v>41730</v>
      </c>
      <c r="E660" s="109">
        <f t="shared" si="13"/>
        <v>4</v>
      </c>
      <c r="F660" s="109" t="s">
        <v>50</v>
      </c>
      <c r="G660" s="2" t="s">
        <v>51</v>
      </c>
      <c r="H660" s="2" t="s">
        <v>52</v>
      </c>
      <c r="I660" s="2" t="s">
        <v>43</v>
      </c>
      <c r="J660" s="112">
        <v>972833.26691238175</v>
      </c>
      <c r="K660" s="110"/>
    </row>
    <row r="661" spans="1:11">
      <c r="A661" s="2" t="s">
        <v>63</v>
      </c>
      <c r="B661" s="2" t="s">
        <v>49</v>
      </c>
      <c r="C661" s="2" t="s">
        <v>39</v>
      </c>
      <c r="D661" s="108">
        <v>41760</v>
      </c>
      <c r="E661" s="109">
        <f t="shared" si="13"/>
        <v>5</v>
      </c>
      <c r="F661" s="109" t="s">
        <v>50</v>
      </c>
      <c r="G661" s="2" t="s">
        <v>51</v>
      </c>
      <c r="H661" s="2" t="s">
        <v>52</v>
      </c>
      <c r="I661" s="2" t="s">
        <v>43</v>
      </c>
      <c r="J661" s="112">
        <v>1071765.8371174217</v>
      </c>
      <c r="K661" s="110"/>
    </row>
    <row r="662" spans="1:11">
      <c r="A662" s="2" t="s">
        <v>63</v>
      </c>
      <c r="B662" s="2" t="s">
        <v>49</v>
      </c>
      <c r="C662" s="2" t="s">
        <v>39</v>
      </c>
      <c r="D662" s="108">
        <v>41791</v>
      </c>
      <c r="E662" s="109">
        <f t="shared" si="13"/>
        <v>6</v>
      </c>
      <c r="F662" s="109" t="s">
        <v>50</v>
      </c>
      <c r="G662" s="2" t="s">
        <v>51</v>
      </c>
      <c r="H662" s="2" t="s">
        <v>52</v>
      </c>
      <c r="I662" s="2" t="s">
        <v>43</v>
      </c>
      <c r="J662" s="112">
        <v>1137792.8543239292</v>
      </c>
      <c r="K662" s="110"/>
    </row>
    <row r="663" spans="1:11">
      <c r="A663" s="2" t="s">
        <v>63</v>
      </c>
      <c r="B663" s="2" t="s">
        <v>49</v>
      </c>
      <c r="C663" s="2" t="s">
        <v>39</v>
      </c>
      <c r="D663" s="108">
        <v>41456</v>
      </c>
      <c r="E663" s="109">
        <f t="shared" si="13"/>
        <v>7</v>
      </c>
      <c r="F663" s="109" t="s">
        <v>50</v>
      </c>
      <c r="G663" s="2" t="s">
        <v>53</v>
      </c>
      <c r="H663" s="2" t="s">
        <v>54</v>
      </c>
      <c r="I663" s="2" t="s">
        <v>43</v>
      </c>
      <c r="J663" s="112">
        <v>411478.37181662378</v>
      </c>
      <c r="K663" s="110"/>
    </row>
    <row r="664" spans="1:11">
      <c r="A664" s="2" t="s">
        <v>63</v>
      </c>
      <c r="B664" s="2" t="s">
        <v>49</v>
      </c>
      <c r="C664" s="2" t="s">
        <v>39</v>
      </c>
      <c r="D664" s="108">
        <v>41487</v>
      </c>
      <c r="E664" s="109">
        <f t="shared" si="13"/>
        <v>8</v>
      </c>
      <c r="F664" s="109" t="s">
        <v>50</v>
      </c>
      <c r="G664" s="2" t="s">
        <v>53</v>
      </c>
      <c r="H664" s="2" t="s">
        <v>54</v>
      </c>
      <c r="I664" s="2" t="s">
        <v>43</v>
      </c>
      <c r="J664" s="112">
        <v>558286.81851324998</v>
      </c>
      <c r="K664" s="110"/>
    </row>
    <row r="665" spans="1:11">
      <c r="A665" s="2" t="s">
        <v>63</v>
      </c>
      <c r="B665" s="2" t="s">
        <v>49</v>
      </c>
      <c r="C665" s="2" t="s">
        <v>39</v>
      </c>
      <c r="D665" s="108">
        <v>41518</v>
      </c>
      <c r="E665" s="109">
        <f t="shared" si="13"/>
        <v>9</v>
      </c>
      <c r="F665" s="109" t="s">
        <v>50</v>
      </c>
      <c r="G665" s="2" t="s">
        <v>53</v>
      </c>
      <c r="H665" s="2" t="s">
        <v>54</v>
      </c>
      <c r="I665" s="2" t="s">
        <v>43</v>
      </c>
      <c r="J665" s="112">
        <v>449699.38278299873</v>
      </c>
      <c r="K665" s="110"/>
    </row>
    <row r="666" spans="1:11">
      <c r="A666" s="2" t="s">
        <v>63</v>
      </c>
      <c r="B666" s="2" t="s">
        <v>49</v>
      </c>
      <c r="C666" s="2" t="s">
        <v>39</v>
      </c>
      <c r="D666" s="108">
        <v>41548</v>
      </c>
      <c r="E666" s="109">
        <f t="shared" si="13"/>
        <v>10</v>
      </c>
      <c r="F666" s="109" t="s">
        <v>50</v>
      </c>
      <c r="G666" s="2" t="s">
        <v>53</v>
      </c>
      <c r="H666" s="2" t="s">
        <v>54</v>
      </c>
      <c r="I666" s="2" t="s">
        <v>43</v>
      </c>
      <c r="J666" s="112">
        <v>427182.91524</v>
      </c>
      <c r="K666" s="110"/>
    </row>
    <row r="667" spans="1:11">
      <c r="A667" s="2" t="s">
        <v>63</v>
      </c>
      <c r="B667" s="2" t="s">
        <v>49</v>
      </c>
      <c r="C667" s="2" t="s">
        <v>39</v>
      </c>
      <c r="D667" s="108">
        <v>41579</v>
      </c>
      <c r="E667" s="109">
        <f t="shared" si="13"/>
        <v>11</v>
      </c>
      <c r="F667" s="109" t="s">
        <v>50</v>
      </c>
      <c r="G667" s="2" t="s">
        <v>53</v>
      </c>
      <c r="H667" s="2" t="s">
        <v>54</v>
      </c>
      <c r="I667" s="2" t="s">
        <v>43</v>
      </c>
      <c r="J667" s="112">
        <v>415259.38098750002</v>
      </c>
      <c r="K667" s="110"/>
    </row>
    <row r="668" spans="1:11">
      <c r="A668" s="2" t="s">
        <v>63</v>
      </c>
      <c r="B668" s="2" t="s">
        <v>49</v>
      </c>
      <c r="C668" s="2" t="s">
        <v>39</v>
      </c>
      <c r="D668" s="108">
        <v>41609</v>
      </c>
      <c r="E668" s="109">
        <f t="shared" si="13"/>
        <v>12</v>
      </c>
      <c r="F668" s="109" t="s">
        <v>50</v>
      </c>
      <c r="G668" s="2" t="s">
        <v>53</v>
      </c>
      <c r="H668" s="2" t="s">
        <v>54</v>
      </c>
      <c r="I668" s="2" t="s">
        <v>43</v>
      </c>
      <c r="J668" s="112">
        <v>427041.03370000009</v>
      </c>
      <c r="K668" s="110"/>
    </row>
    <row r="669" spans="1:11">
      <c r="A669" s="2" t="s">
        <v>63</v>
      </c>
      <c r="B669" s="2" t="s">
        <v>49</v>
      </c>
      <c r="C669" s="2" t="s">
        <v>39</v>
      </c>
      <c r="D669" s="108">
        <v>41640</v>
      </c>
      <c r="E669" s="109">
        <f t="shared" si="13"/>
        <v>1</v>
      </c>
      <c r="F669" s="109" t="s">
        <v>50</v>
      </c>
      <c r="G669" s="2" t="s">
        <v>53</v>
      </c>
      <c r="H669" s="2" t="s">
        <v>54</v>
      </c>
      <c r="I669" s="2" t="s">
        <v>43</v>
      </c>
      <c r="J669" s="112">
        <v>536309.89158199995</v>
      </c>
      <c r="K669" s="110"/>
    </row>
    <row r="670" spans="1:11">
      <c r="A670" s="2" t="s">
        <v>63</v>
      </c>
      <c r="B670" s="2" t="s">
        <v>49</v>
      </c>
      <c r="C670" s="2" t="s">
        <v>39</v>
      </c>
      <c r="D670" s="108">
        <v>41671</v>
      </c>
      <c r="E670" s="109">
        <f t="shared" si="13"/>
        <v>2</v>
      </c>
      <c r="F670" s="109" t="s">
        <v>50</v>
      </c>
      <c r="G670" s="2" t="s">
        <v>53</v>
      </c>
      <c r="H670" s="2" t="s">
        <v>54</v>
      </c>
      <c r="I670" s="2" t="s">
        <v>43</v>
      </c>
      <c r="J670" s="112">
        <v>414358.37553974998</v>
      </c>
      <c r="K670" s="110"/>
    </row>
    <row r="671" spans="1:11">
      <c r="A671" s="2" t="s">
        <v>63</v>
      </c>
      <c r="B671" s="2" t="s">
        <v>49</v>
      </c>
      <c r="C671" s="2" t="s">
        <v>39</v>
      </c>
      <c r="D671" s="108">
        <v>41699</v>
      </c>
      <c r="E671" s="109">
        <f t="shared" si="13"/>
        <v>3</v>
      </c>
      <c r="F671" s="109" t="s">
        <v>50</v>
      </c>
      <c r="G671" s="2" t="s">
        <v>53</v>
      </c>
      <c r="H671" s="2" t="s">
        <v>54</v>
      </c>
      <c r="I671" s="2" t="s">
        <v>43</v>
      </c>
      <c r="J671" s="112">
        <v>484912.71240800002</v>
      </c>
      <c r="K671" s="110"/>
    </row>
    <row r="672" spans="1:11">
      <c r="A672" s="2" t="s">
        <v>63</v>
      </c>
      <c r="B672" s="2" t="s">
        <v>49</v>
      </c>
      <c r="C672" s="2" t="s">
        <v>39</v>
      </c>
      <c r="D672" s="108">
        <v>41730</v>
      </c>
      <c r="E672" s="109">
        <f t="shared" si="13"/>
        <v>4</v>
      </c>
      <c r="F672" s="109" t="s">
        <v>50</v>
      </c>
      <c r="G672" s="2" t="s">
        <v>53</v>
      </c>
      <c r="H672" s="2" t="s">
        <v>54</v>
      </c>
      <c r="I672" s="2" t="s">
        <v>43</v>
      </c>
      <c r="J672" s="112">
        <v>419935.11569100001</v>
      </c>
      <c r="K672" s="110"/>
    </row>
    <row r="673" spans="1:11">
      <c r="A673" s="2" t="s">
        <v>63</v>
      </c>
      <c r="B673" s="2" t="s">
        <v>49</v>
      </c>
      <c r="C673" s="2" t="s">
        <v>39</v>
      </c>
      <c r="D673" s="108">
        <v>41760</v>
      </c>
      <c r="E673" s="109">
        <f t="shared" si="13"/>
        <v>5</v>
      </c>
      <c r="F673" s="109" t="s">
        <v>50</v>
      </c>
      <c r="G673" s="2" t="s">
        <v>53</v>
      </c>
      <c r="H673" s="2" t="s">
        <v>54</v>
      </c>
      <c r="I673" s="2" t="s">
        <v>43</v>
      </c>
      <c r="J673" s="112">
        <v>448216.05637499999</v>
      </c>
      <c r="K673" s="110"/>
    </row>
    <row r="674" spans="1:11">
      <c r="A674" s="2" t="s">
        <v>63</v>
      </c>
      <c r="B674" s="2" t="s">
        <v>49</v>
      </c>
      <c r="C674" s="2" t="s">
        <v>39</v>
      </c>
      <c r="D674" s="108">
        <v>41791</v>
      </c>
      <c r="E674" s="109">
        <f t="shared" si="13"/>
        <v>6</v>
      </c>
      <c r="F674" s="109" t="s">
        <v>50</v>
      </c>
      <c r="G674" s="2" t="s">
        <v>53</v>
      </c>
      <c r="H674" s="2" t="s">
        <v>54</v>
      </c>
      <c r="I674" s="2" t="s">
        <v>43</v>
      </c>
      <c r="J674" s="112">
        <v>532127.64313450002</v>
      </c>
      <c r="K674" s="110"/>
    </row>
    <row r="675" spans="1:11">
      <c r="A675" s="2" t="s">
        <v>63</v>
      </c>
      <c r="B675" s="2" t="s">
        <v>49</v>
      </c>
      <c r="C675" s="2" t="s">
        <v>39</v>
      </c>
      <c r="D675" s="108">
        <v>41456</v>
      </c>
      <c r="E675" s="109">
        <f t="shared" si="13"/>
        <v>7</v>
      </c>
      <c r="F675" s="109" t="s">
        <v>50</v>
      </c>
      <c r="G675" s="2" t="s">
        <v>53</v>
      </c>
      <c r="H675" s="2" t="s">
        <v>55</v>
      </c>
      <c r="I675" s="2" t="s">
        <v>43</v>
      </c>
      <c r="J675" s="112">
        <v>610297.37310056051</v>
      </c>
      <c r="K675" s="110"/>
    </row>
    <row r="676" spans="1:11">
      <c r="A676" s="2" t="s">
        <v>63</v>
      </c>
      <c r="B676" s="2" t="s">
        <v>49</v>
      </c>
      <c r="C676" s="2" t="s">
        <v>39</v>
      </c>
      <c r="D676" s="108">
        <v>41487</v>
      </c>
      <c r="E676" s="109">
        <f t="shared" si="13"/>
        <v>8</v>
      </c>
      <c r="F676" s="109" t="s">
        <v>50</v>
      </c>
      <c r="G676" s="2" t="s">
        <v>53</v>
      </c>
      <c r="H676" s="2" t="s">
        <v>55</v>
      </c>
      <c r="I676" s="2" t="s">
        <v>43</v>
      </c>
      <c r="J676" s="112">
        <v>908795.20773656247</v>
      </c>
      <c r="K676" s="110"/>
    </row>
    <row r="677" spans="1:11">
      <c r="A677" s="2" t="s">
        <v>63</v>
      </c>
      <c r="B677" s="2" t="s">
        <v>49</v>
      </c>
      <c r="C677" s="2" t="s">
        <v>39</v>
      </c>
      <c r="D677" s="108">
        <v>41518</v>
      </c>
      <c r="E677" s="109">
        <f t="shared" si="13"/>
        <v>9</v>
      </c>
      <c r="F677" s="109" t="s">
        <v>50</v>
      </c>
      <c r="G677" s="2" t="s">
        <v>53</v>
      </c>
      <c r="H677" s="2" t="s">
        <v>55</v>
      </c>
      <c r="I677" s="2" t="s">
        <v>43</v>
      </c>
      <c r="J677" s="112">
        <v>711025.90062299802</v>
      </c>
      <c r="K677" s="110"/>
    </row>
    <row r="678" spans="1:11">
      <c r="A678" s="2" t="s">
        <v>63</v>
      </c>
      <c r="B678" s="2" t="s">
        <v>49</v>
      </c>
      <c r="C678" s="2" t="s">
        <v>39</v>
      </c>
      <c r="D678" s="108">
        <v>41548</v>
      </c>
      <c r="E678" s="109">
        <f t="shared" si="13"/>
        <v>10</v>
      </c>
      <c r="F678" s="109" t="s">
        <v>50</v>
      </c>
      <c r="G678" s="2" t="s">
        <v>53</v>
      </c>
      <c r="H678" s="2" t="s">
        <v>55</v>
      </c>
      <c r="I678" s="2" t="s">
        <v>43</v>
      </c>
      <c r="J678" s="112">
        <v>699813.46326262481</v>
      </c>
      <c r="K678" s="110"/>
    </row>
    <row r="679" spans="1:11">
      <c r="A679" s="2" t="s">
        <v>63</v>
      </c>
      <c r="B679" s="2" t="s">
        <v>49</v>
      </c>
      <c r="C679" s="2" t="s">
        <v>39</v>
      </c>
      <c r="D679" s="108">
        <v>41579</v>
      </c>
      <c r="E679" s="109">
        <f t="shared" si="13"/>
        <v>11</v>
      </c>
      <c r="F679" s="109" t="s">
        <v>50</v>
      </c>
      <c r="G679" s="2" t="s">
        <v>53</v>
      </c>
      <c r="H679" s="2" t="s">
        <v>55</v>
      </c>
      <c r="I679" s="2" t="s">
        <v>43</v>
      </c>
      <c r="J679" s="112">
        <v>619174.29107624991</v>
      </c>
      <c r="K679" s="110"/>
    </row>
    <row r="680" spans="1:11">
      <c r="A680" s="2" t="s">
        <v>63</v>
      </c>
      <c r="B680" s="2" t="s">
        <v>49</v>
      </c>
      <c r="C680" s="2" t="s">
        <v>39</v>
      </c>
      <c r="D680" s="108">
        <v>41609</v>
      </c>
      <c r="E680" s="109">
        <f t="shared" si="13"/>
        <v>12</v>
      </c>
      <c r="F680" s="109" t="s">
        <v>50</v>
      </c>
      <c r="G680" s="2" t="s">
        <v>53</v>
      </c>
      <c r="H680" s="2" t="s">
        <v>55</v>
      </c>
      <c r="I680" s="2" t="s">
        <v>43</v>
      </c>
      <c r="J680" s="112">
        <v>641582.36576999992</v>
      </c>
      <c r="K680" s="110"/>
    </row>
    <row r="681" spans="1:11">
      <c r="A681" s="2" t="s">
        <v>63</v>
      </c>
      <c r="B681" s="2" t="s">
        <v>49</v>
      </c>
      <c r="C681" s="2" t="s">
        <v>39</v>
      </c>
      <c r="D681" s="108">
        <v>41640</v>
      </c>
      <c r="E681" s="109">
        <f t="shared" si="13"/>
        <v>1</v>
      </c>
      <c r="F681" s="109" t="s">
        <v>50</v>
      </c>
      <c r="G681" s="2" t="s">
        <v>53</v>
      </c>
      <c r="H681" s="2" t="s">
        <v>55</v>
      </c>
      <c r="I681" s="2" t="s">
        <v>43</v>
      </c>
      <c r="J681" s="112">
        <v>740585.34395999974</v>
      </c>
      <c r="K681" s="110"/>
    </row>
    <row r="682" spans="1:11">
      <c r="A682" s="2" t="s">
        <v>63</v>
      </c>
      <c r="B682" s="2" t="s">
        <v>49</v>
      </c>
      <c r="C682" s="2" t="s">
        <v>39</v>
      </c>
      <c r="D682" s="108">
        <v>41671</v>
      </c>
      <c r="E682" s="109">
        <f t="shared" si="13"/>
        <v>2</v>
      </c>
      <c r="F682" s="109" t="s">
        <v>50</v>
      </c>
      <c r="G682" s="2" t="s">
        <v>53</v>
      </c>
      <c r="H682" s="2" t="s">
        <v>55</v>
      </c>
      <c r="I682" s="2" t="s">
        <v>43</v>
      </c>
      <c r="J682" s="112">
        <v>665533.05688012496</v>
      </c>
      <c r="K682" s="110"/>
    </row>
    <row r="683" spans="1:11">
      <c r="A683" s="2" t="s">
        <v>63</v>
      </c>
      <c r="B683" s="2" t="s">
        <v>49</v>
      </c>
      <c r="C683" s="2" t="s">
        <v>39</v>
      </c>
      <c r="D683" s="108">
        <v>41699</v>
      </c>
      <c r="E683" s="109">
        <f t="shared" si="13"/>
        <v>3</v>
      </c>
      <c r="F683" s="109" t="s">
        <v>50</v>
      </c>
      <c r="G683" s="2" t="s">
        <v>53</v>
      </c>
      <c r="H683" s="2" t="s">
        <v>55</v>
      </c>
      <c r="I683" s="2" t="s">
        <v>43</v>
      </c>
      <c r="J683" s="112">
        <v>608946.05938500003</v>
      </c>
      <c r="K683" s="110"/>
    </row>
    <row r="684" spans="1:11">
      <c r="A684" s="2" t="s">
        <v>63</v>
      </c>
      <c r="B684" s="2" t="s">
        <v>49</v>
      </c>
      <c r="C684" s="2" t="s">
        <v>39</v>
      </c>
      <c r="D684" s="108">
        <v>41730</v>
      </c>
      <c r="E684" s="109">
        <f t="shared" si="13"/>
        <v>4</v>
      </c>
      <c r="F684" s="109" t="s">
        <v>50</v>
      </c>
      <c r="G684" s="2" t="s">
        <v>53</v>
      </c>
      <c r="H684" s="2" t="s">
        <v>55</v>
      </c>
      <c r="I684" s="2" t="s">
        <v>43</v>
      </c>
      <c r="J684" s="112">
        <v>706548.92858549999</v>
      </c>
      <c r="K684" s="110"/>
    </row>
    <row r="685" spans="1:11">
      <c r="A685" s="2" t="s">
        <v>63</v>
      </c>
      <c r="B685" s="2" t="s">
        <v>49</v>
      </c>
      <c r="C685" s="2" t="s">
        <v>39</v>
      </c>
      <c r="D685" s="108">
        <v>41760</v>
      </c>
      <c r="E685" s="109">
        <f t="shared" si="13"/>
        <v>5</v>
      </c>
      <c r="F685" s="109" t="s">
        <v>50</v>
      </c>
      <c r="G685" s="2" t="s">
        <v>53</v>
      </c>
      <c r="H685" s="2" t="s">
        <v>55</v>
      </c>
      <c r="I685" s="2" t="s">
        <v>43</v>
      </c>
      <c r="J685" s="112">
        <v>684073.99396875</v>
      </c>
      <c r="K685" s="110"/>
    </row>
    <row r="686" spans="1:11">
      <c r="A686" s="2" t="s">
        <v>63</v>
      </c>
      <c r="B686" s="2" t="s">
        <v>49</v>
      </c>
      <c r="C686" s="2" t="s">
        <v>39</v>
      </c>
      <c r="D686" s="108">
        <v>41791</v>
      </c>
      <c r="E686" s="109">
        <f t="shared" si="13"/>
        <v>6</v>
      </c>
      <c r="F686" s="109" t="s">
        <v>50</v>
      </c>
      <c r="G686" s="2" t="s">
        <v>53</v>
      </c>
      <c r="H686" s="2" t="s">
        <v>55</v>
      </c>
      <c r="I686" s="2" t="s">
        <v>43</v>
      </c>
      <c r="J686" s="112">
        <v>795822.70165668742</v>
      </c>
      <c r="K686" s="110"/>
    </row>
    <row r="687" spans="1:11">
      <c r="A687" s="2" t="s">
        <v>63</v>
      </c>
      <c r="B687" s="2" t="s">
        <v>49</v>
      </c>
      <c r="C687" s="2" t="s">
        <v>39</v>
      </c>
      <c r="D687" s="108">
        <v>41456</v>
      </c>
      <c r="E687" s="109">
        <f t="shared" si="13"/>
        <v>7</v>
      </c>
      <c r="F687" s="109" t="s">
        <v>50</v>
      </c>
      <c r="G687" s="2" t="s">
        <v>56</v>
      </c>
      <c r="H687" s="2" t="s">
        <v>57</v>
      </c>
      <c r="I687" s="2" t="s">
        <v>43</v>
      </c>
      <c r="J687" s="112">
        <v>334574.56978850893</v>
      </c>
      <c r="K687" s="110"/>
    </row>
    <row r="688" spans="1:11">
      <c r="A688" s="2" t="s">
        <v>63</v>
      </c>
      <c r="B688" s="2" t="s">
        <v>49</v>
      </c>
      <c r="C688" s="2" t="s">
        <v>39</v>
      </c>
      <c r="D688" s="108">
        <v>41487</v>
      </c>
      <c r="E688" s="109">
        <f t="shared" si="13"/>
        <v>8</v>
      </c>
      <c r="F688" s="109" t="s">
        <v>50</v>
      </c>
      <c r="G688" s="2" t="s">
        <v>56</v>
      </c>
      <c r="H688" s="2" t="s">
        <v>57</v>
      </c>
      <c r="I688" s="2" t="s">
        <v>43</v>
      </c>
      <c r="J688" s="112">
        <v>492735.34629342239</v>
      </c>
      <c r="K688" s="110"/>
    </row>
    <row r="689" spans="1:11">
      <c r="A689" s="2" t="s">
        <v>63</v>
      </c>
      <c r="B689" s="2" t="s">
        <v>49</v>
      </c>
      <c r="C689" s="2" t="s">
        <v>39</v>
      </c>
      <c r="D689" s="108">
        <v>41518</v>
      </c>
      <c r="E689" s="109">
        <f t="shared" si="13"/>
        <v>9</v>
      </c>
      <c r="F689" s="109" t="s">
        <v>50</v>
      </c>
      <c r="G689" s="2" t="s">
        <v>56</v>
      </c>
      <c r="H689" s="2" t="s">
        <v>57</v>
      </c>
      <c r="I689" s="2" t="s">
        <v>43</v>
      </c>
      <c r="J689" s="112">
        <v>423886.13007635879</v>
      </c>
      <c r="K689" s="110"/>
    </row>
    <row r="690" spans="1:11">
      <c r="A690" s="2" t="s">
        <v>63</v>
      </c>
      <c r="B690" s="2" t="s">
        <v>49</v>
      </c>
      <c r="C690" s="2" t="s">
        <v>39</v>
      </c>
      <c r="D690" s="108">
        <v>41548</v>
      </c>
      <c r="E690" s="109">
        <f t="shared" si="13"/>
        <v>10</v>
      </c>
      <c r="F690" s="109" t="s">
        <v>50</v>
      </c>
      <c r="G690" s="2" t="s">
        <v>56</v>
      </c>
      <c r="H690" s="2" t="s">
        <v>57</v>
      </c>
      <c r="I690" s="2" t="s">
        <v>43</v>
      </c>
      <c r="J690" s="112">
        <v>370340.02732499992</v>
      </c>
      <c r="K690" s="110"/>
    </row>
    <row r="691" spans="1:11">
      <c r="A691" s="2" t="s">
        <v>63</v>
      </c>
      <c r="B691" s="2" t="s">
        <v>49</v>
      </c>
      <c r="C691" s="2" t="s">
        <v>39</v>
      </c>
      <c r="D691" s="108">
        <v>41579</v>
      </c>
      <c r="E691" s="109">
        <f t="shared" si="13"/>
        <v>11</v>
      </c>
      <c r="F691" s="109" t="s">
        <v>50</v>
      </c>
      <c r="G691" s="2" t="s">
        <v>56</v>
      </c>
      <c r="H691" s="2" t="s">
        <v>57</v>
      </c>
      <c r="I691" s="2" t="s">
        <v>43</v>
      </c>
      <c r="J691" s="112">
        <v>388537.72727419995</v>
      </c>
      <c r="K691" s="110"/>
    </row>
    <row r="692" spans="1:11">
      <c r="A692" s="2" t="s">
        <v>63</v>
      </c>
      <c r="B692" s="2" t="s">
        <v>49</v>
      </c>
      <c r="C692" s="2" t="s">
        <v>39</v>
      </c>
      <c r="D692" s="108">
        <v>41609</v>
      </c>
      <c r="E692" s="109">
        <f t="shared" si="13"/>
        <v>12</v>
      </c>
      <c r="F692" s="109" t="s">
        <v>50</v>
      </c>
      <c r="G692" s="2" t="s">
        <v>56</v>
      </c>
      <c r="H692" s="2" t="s">
        <v>57</v>
      </c>
      <c r="I692" s="2" t="s">
        <v>43</v>
      </c>
      <c r="J692" s="112">
        <v>338577.18673479994</v>
      </c>
      <c r="K692" s="110"/>
    </row>
    <row r="693" spans="1:11">
      <c r="A693" s="2" t="s">
        <v>63</v>
      </c>
      <c r="B693" s="2" t="s">
        <v>49</v>
      </c>
      <c r="C693" s="2" t="s">
        <v>39</v>
      </c>
      <c r="D693" s="108">
        <v>41640</v>
      </c>
      <c r="E693" s="109">
        <f t="shared" si="13"/>
        <v>1</v>
      </c>
      <c r="F693" s="109" t="s">
        <v>50</v>
      </c>
      <c r="G693" s="2" t="s">
        <v>56</v>
      </c>
      <c r="H693" s="2" t="s">
        <v>57</v>
      </c>
      <c r="I693" s="2" t="s">
        <v>43</v>
      </c>
      <c r="J693" s="112">
        <v>466373.20086803986</v>
      </c>
      <c r="K693" s="110"/>
    </row>
    <row r="694" spans="1:11">
      <c r="A694" s="2" t="s">
        <v>63</v>
      </c>
      <c r="B694" s="2" t="s">
        <v>49</v>
      </c>
      <c r="C694" s="2" t="s">
        <v>39</v>
      </c>
      <c r="D694" s="108">
        <v>41671</v>
      </c>
      <c r="E694" s="109">
        <f t="shared" si="13"/>
        <v>2</v>
      </c>
      <c r="F694" s="109" t="s">
        <v>50</v>
      </c>
      <c r="G694" s="2" t="s">
        <v>56</v>
      </c>
      <c r="H694" s="2" t="s">
        <v>57</v>
      </c>
      <c r="I694" s="2" t="s">
        <v>43</v>
      </c>
      <c r="J694" s="112">
        <v>388574.67707873997</v>
      </c>
      <c r="K694" s="110"/>
    </row>
    <row r="695" spans="1:11">
      <c r="A695" s="2" t="s">
        <v>63</v>
      </c>
      <c r="B695" s="2" t="s">
        <v>49</v>
      </c>
      <c r="C695" s="2" t="s">
        <v>39</v>
      </c>
      <c r="D695" s="108">
        <v>41699</v>
      </c>
      <c r="E695" s="109">
        <f t="shared" si="13"/>
        <v>3</v>
      </c>
      <c r="F695" s="109" t="s">
        <v>50</v>
      </c>
      <c r="G695" s="2" t="s">
        <v>56</v>
      </c>
      <c r="H695" s="2" t="s">
        <v>57</v>
      </c>
      <c r="I695" s="2" t="s">
        <v>43</v>
      </c>
      <c r="J695" s="112">
        <v>356192.71368815994</v>
      </c>
      <c r="K695" s="110"/>
    </row>
    <row r="696" spans="1:11">
      <c r="A696" s="2" t="s">
        <v>63</v>
      </c>
      <c r="B696" s="2" t="s">
        <v>49</v>
      </c>
      <c r="C696" s="2" t="s">
        <v>39</v>
      </c>
      <c r="D696" s="108">
        <v>41730</v>
      </c>
      <c r="E696" s="109">
        <f t="shared" si="13"/>
        <v>4</v>
      </c>
      <c r="F696" s="109" t="s">
        <v>50</v>
      </c>
      <c r="G696" s="2" t="s">
        <v>56</v>
      </c>
      <c r="H696" s="2" t="s">
        <v>57</v>
      </c>
      <c r="I696" s="2" t="s">
        <v>43</v>
      </c>
      <c r="J696" s="112">
        <v>381723.53905412991</v>
      </c>
      <c r="K696" s="110"/>
    </row>
    <row r="697" spans="1:11">
      <c r="A697" s="2" t="s">
        <v>63</v>
      </c>
      <c r="B697" s="2" t="s">
        <v>49</v>
      </c>
      <c r="C697" s="2" t="s">
        <v>39</v>
      </c>
      <c r="D697" s="108">
        <v>41760</v>
      </c>
      <c r="E697" s="109">
        <f t="shared" si="13"/>
        <v>5</v>
      </c>
      <c r="F697" s="109" t="s">
        <v>50</v>
      </c>
      <c r="G697" s="2" t="s">
        <v>56</v>
      </c>
      <c r="H697" s="2" t="s">
        <v>57</v>
      </c>
      <c r="I697" s="2" t="s">
        <v>43</v>
      </c>
      <c r="J697" s="112">
        <v>429911.03490812494</v>
      </c>
      <c r="K697" s="110"/>
    </row>
    <row r="698" spans="1:11">
      <c r="A698" s="2" t="s">
        <v>63</v>
      </c>
      <c r="B698" s="2" t="s">
        <v>49</v>
      </c>
      <c r="C698" s="2" t="s">
        <v>39</v>
      </c>
      <c r="D698" s="108">
        <v>41791</v>
      </c>
      <c r="E698" s="109">
        <f t="shared" si="13"/>
        <v>6</v>
      </c>
      <c r="F698" s="109" t="s">
        <v>50</v>
      </c>
      <c r="G698" s="2" t="s">
        <v>56</v>
      </c>
      <c r="H698" s="2" t="s">
        <v>57</v>
      </c>
      <c r="I698" s="2" t="s">
        <v>43</v>
      </c>
      <c r="J698" s="112">
        <v>476034.24514096242</v>
      </c>
      <c r="K698" s="110"/>
    </row>
    <row r="699" spans="1:11">
      <c r="A699" s="2" t="s">
        <v>63</v>
      </c>
      <c r="B699" s="2" t="s">
        <v>49</v>
      </c>
      <c r="C699" s="2" t="s">
        <v>39</v>
      </c>
      <c r="D699" s="108">
        <v>41456</v>
      </c>
      <c r="E699" s="109">
        <f t="shared" si="13"/>
        <v>7</v>
      </c>
      <c r="F699" s="109" t="s">
        <v>50</v>
      </c>
      <c r="G699" s="2" t="s">
        <v>56</v>
      </c>
      <c r="H699" s="2" t="s">
        <v>58</v>
      </c>
      <c r="I699" s="2" t="s">
        <v>43</v>
      </c>
      <c r="J699" s="112">
        <v>221632.12385716435</v>
      </c>
      <c r="K699" s="110"/>
    </row>
    <row r="700" spans="1:11">
      <c r="A700" s="2" t="s">
        <v>63</v>
      </c>
      <c r="B700" s="2" t="s">
        <v>49</v>
      </c>
      <c r="C700" s="2" t="s">
        <v>39</v>
      </c>
      <c r="D700" s="108">
        <v>41487</v>
      </c>
      <c r="E700" s="109">
        <f t="shared" si="13"/>
        <v>8</v>
      </c>
      <c r="F700" s="109" t="s">
        <v>50</v>
      </c>
      <c r="G700" s="2" t="s">
        <v>56</v>
      </c>
      <c r="H700" s="2" t="s">
        <v>58</v>
      </c>
      <c r="I700" s="2" t="s">
        <v>43</v>
      </c>
      <c r="J700" s="112">
        <v>298721.115169695</v>
      </c>
      <c r="K700" s="110"/>
    </row>
    <row r="701" spans="1:11">
      <c r="A701" s="2" t="s">
        <v>63</v>
      </c>
      <c r="B701" s="2" t="s">
        <v>49</v>
      </c>
      <c r="C701" s="2" t="s">
        <v>39</v>
      </c>
      <c r="D701" s="108">
        <v>41518</v>
      </c>
      <c r="E701" s="109">
        <f t="shared" si="13"/>
        <v>9</v>
      </c>
      <c r="F701" s="109" t="s">
        <v>50</v>
      </c>
      <c r="G701" s="2" t="s">
        <v>56</v>
      </c>
      <c r="H701" s="2" t="s">
        <v>58</v>
      </c>
      <c r="I701" s="2" t="s">
        <v>43</v>
      </c>
      <c r="J701" s="112">
        <v>263980.61528681178</v>
      </c>
      <c r="K701" s="110"/>
    </row>
    <row r="702" spans="1:11">
      <c r="A702" s="2" t="s">
        <v>63</v>
      </c>
      <c r="B702" s="2" t="s">
        <v>49</v>
      </c>
      <c r="C702" s="2" t="s">
        <v>39</v>
      </c>
      <c r="D702" s="108">
        <v>41548</v>
      </c>
      <c r="E702" s="109">
        <f t="shared" si="13"/>
        <v>10</v>
      </c>
      <c r="F702" s="109" t="s">
        <v>50</v>
      </c>
      <c r="G702" s="2" t="s">
        <v>56</v>
      </c>
      <c r="H702" s="2" t="s">
        <v>58</v>
      </c>
      <c r="I702" s="2" t="s">
        <v>43</v>
      </c>
      <c r="J702" s="112">
        <v>219795.94496150999</v>
      </c>
      <c r="K702" s="110"/>
    </row>
    <row r="703" spans="1:11">
      <c r="A703" s="2" t="s">
        <v>63</v>
      </c>
      <c r="B703" s="2" t="s">
        <v>49</v>
      </c>
      <c r="C703" s="2" t="s">
        <v>39</v>
      </c>
      <c r="D703" s="108">
        <v>41579</v>
      </c>
      <c r="E703" s="109">
        <f t="shared" si="13"/>
        <v>11</v>
      </c>
      <c r="F703" s="109" t="s">
        <v>50</v>
      </c>
      <c r="G703" s="2" t="s">
        <v>56</v>
      </c>
      <c r="H703" s="2" t="s">
        <v>58</v>
      </c>
      <c r="I703" s="2" t="s">
        <v>43</v>
      </c>
      <c r="J703" s="112">
        <v>258222.34619527502</v>
      </c>
      <c r="K703" s="110"/>
    </row>
    <row r="704" spans="1:11">
      <c r="A704" s="2" t="s">
        <v>63</v>
      </c>
      <c r="B704" s="2" t="s">
        <v>49</v>
      </c>
      <c r="C704" s="2" t="s">
        <v>39</v>
      </c>
      <c r="D704" s="108">
        <v>41609</v>
      </c>
      <c r="E704" s="109">
        <f t="shared" si="13"/>
        <v>12</v>
      </c>
      <c r="F704" s="109" t="s">
        <v>50</v>
      </c>
      <c r="G704" s="2" t="s">
        <v>56</v>
      </c>
      <c r="H704" s="2" t="s">
        <v>58</v>
      </c>
      <c r="I704" s="2" t="s">
        <v>43</v>
      </c>
      <c r="J704" s="112">
        <v>230372.47477350003</v>
      </c>
      <c r="K704" s="110"/>
    </row>
    <row r="705" spans="1:11">
      <c r="A705" s="2" t="s">
        <v>63</v>
      </c>
      <c r="B705" s="2" t="s">
        <v>49</v>
      </c>
      <c r="C705" s="2" t="s">
        <v>39</v>
      </c>
      <c r="D705" s="108">
        <v>41640</v>
      </c>
      <c r="E705" s="109">
        <f t="shared" si="13"/>
        <v>1</v>
      </c>
      <c r="F705" s="109" t="s">
        <v>50</v>
      </c>
      <c r="G705" s="2" t="s">
        <v>56</v>
      </c>
      <c r="H705" s="2" t="s">
        <v>58</v>
      </c>
      <c r="I705" s="2" t="s">
        <v>43</v>
      </c>
      <c r="J705" s="112">
        <v>269842.36896287993</v>
      </c>
      <c r="K705" s="110"/>
    </row>
    <row r="706" spans="1:11">
      <c r="A706" s="2" t="s">
        <v>63</v>
      </c>
      <c r="B706" s="2" t="s">
        <v>49</v>
      </c>
      <c r="C706" s="2" t="s">
        <v>39</v>
      </c>
      <c r="D706" s="108">
        <v>41671</v>
      </c>
      <c r="E706" s="109">
        <f t="shared" si="13"/>
        <v>2</v>
      </c>
      <c r="F706" s="109" t="s">
        <v>50</v>
      </c>
      <c r="G706" s="2" t="s">
        <v>56</v>
      </c>
      <c r="H706" s="2" t="s">
        <v>58</v>
      </c>
      <c r="I706" s="2" t="s">
        <v>43</v>
      </c>
      <c r="J706" s="112">
        <v>229486.43250580502</v>
      </c>
      <c r="K706" s="110"/>
    </row>
    <row r="707" spans="1:11">
      <c r="A707" s="2" t="s">
        <v>63</v>
      </c>
      <c r="B707" s="2" t="s">
        <v>49</v>
      </c>
      <c r="C707" s="2" t="s">
        <v>39</v>
      </c>
      <c r="D707" s="108">
        <v>41699</v>
      </c>
      <c r="E707" s="109">
        <f t="shared" si="13"/>
        <v>3</v>
      </c>
      <c r="F707" s="109" t="s">
        <v>50</v>
      </c>
      <c r="G707" s="2" t="s">
        <v>56</v>
      </c>
      <c r="H707" s="2" t="s">
        <v>58</v>
      </c>
      <c r="I707" s="2" t="s">
        <v>43</v>
      </c>
      <c r="J707" s="112">
        <v>247771.36577484003</v>
      </c>
      <c r="K707" s="110"/>
    </row>
    <row r="708" spans="1:11">
      <c r="A708" s="2" t="s">
        <v>63</v>
      </c>
      <c r="B708" s="2" t="s">
        <v>49</v>
      </c>
      <c r="C708" s="2" t="s">
        <v>39</v>
      </c>
      <c r="D708" s="108">
        <v>41730</v>
      </c>
      <c r="E708" s="109">
        <f t="shared" si="13"/>
        <v>4</v>
      </c>
      <c r="F708" s="109" t="s">
        <v>50</v>
      </c>
      <c r="G708" s="2" t="s">
        <v>56</v>
      </c>
      <c r="H708" s="2" t="s">
        <v>58</v>
      </c>
      <c r="I708" s="2" t="s">
        <v>43</v>
      </c>
      <c r="J708" s="112">
        <v>247653.76578579002</v>
      </c>
      <c r="K708" s="110"/>
    </row>
    <row r="709" spans="1:11">
      <c r="A709" s="2" t="s">
        <v>63</v>
      </c>
      <c r="B709" s="2" t="s">
        <v>49</v>
      </c>
      <c r="C709" s="2" t="s">
        <v>39</v>
      </c>
      <c r="D709" s="108">
        <v>41760</v>
      </c>
      <c r="E709" s="109">
        <f t="shared" si="13"/>
        <v>5</v>
      </c>
      <c r="F709" s="109" t="s">
        <v>50</v>
      </c>
      <c r="G709" s="2" t="s">
        <v>56</v>
      </c>
      <c r="H709" s="2" t="s">
        <v>58</v>
      </c>
      <c r="I709" s="2" t="s">
        <v>43</v>
      </c>
      <c r="J709" s="112">
        <v>257537.95336406256</v>
      </c>
      <c r="K709" s="110"/>
    </row>
    <row r="710" spans="1:11">
      <c r="A710" s="2" t="s">
        <v>63</v>
      </c>
      <c r="B710" s="2" t="s">
        <v>49</v>
      </c>
      <c r="C710" s="2" t="s">
        <v>39</v>
      </c>
      <c r="D710" s="108">
        <v>41791</v>
      </c>
      <c r="E710" s="109">
        <f t="shared" si="13"/>
        <v>6</v>
      </c>
      <c r="F710" s="109" t="s">
        <v>50</v>
      </c>
      <c r="G710" s="2" t="s">
        <v>56</v>
      </c>
      <c r="H710" s="2" t="s">
        <v>58</v>
      </c>
      <c r="I710" s="2" t="s">
        <v>43</v>
      </c>
      <c r="J710" s="112">
        <v>273028.52946296253</v>
      </c>
      <c r="K710" s="110"/>
    </row>
    <row r="711" spans="1:11">
      <c r="A711" s="2" t="s">
        <v>63</v>
      </c>
      <c r="B711" s="2" t="s">
        <v>49</v>
      </c>
      <c r="C711" s="2" t="s">
        <v>39</v>
      </c>
      <c r="D711" s="108">
        <v>41456</v>
      </c>
      <c r="E711" s="109">
        <f t="shared" si="13"/>
        <v>7</v>
      </c>
      <c r="F711" s="109" t="s">
        <v>50</v>
      </c>
      <c r="G711" s="2" t="s">
        <v>56</v>
      </c>
      <c r="H711" s="2" t="s">
        <v>59</v>
      </c>
      <c r="I711" s="2" t="s">
        <v>43</v>
      </c>
      <c r="J711" s="112">
        <v>270317.51001272164</v>
      </c>
      <c r="K711" s="110"/>
    </row>
    <row r="712" spans="1:11">
      <c r="A712" s="2" t="s">
        <v>63</v>
      </c>
      <c r="B712" s="2" t="s">
        <v>49</v>
      </c>
      <c r="C712" s="2" t="s">
        <v>39</v>
      </c>
      <c r="D712" s="108">
        <v>41487</v>
      </c>
      <c r="E712" s="109">
        <f t="shared" si="13"/>
        <v>8</v>
      </c>
      <c r="F712" s="109" t="s">
        <v>50</v>
      </c>
      <c r="G712" s="2" t="s">
        <v>56</v>
      </c>
      <c r="H712" s="2" t="s">
        <v>59</v>
      </c>
      <c r="I712" s="2" t="s">
        <v>43</v>
      </c>
      <c r="J712" s="112">
        <v>345609.90627034125</v>
      </c>
      <c r="K712" s="110"/>
    </row>
    <row r="713" spans="1:11">
      <c r="A713" s="2" t="s">
        <v>63</v>
      </c>
      <c r="B713" s="2" t="s">
        <v>49</v>
      </c>
      <c r="C713" s="2" t="s">
        <v>39</v>
      </c>
      <c r="D713" s="108">
        <v>41518</v>
      </c>
      <c r="E713" s="109">
        <f t="shared" si="13"/>
        <v>9</v>
      </c>
      <c r="F713" s="109" t="s">
        <v>50</v>
      </c>
      <c r="G713" s="2" t="s">
        <v>56</v>
      </c>
      <c r="H713" s="2" t="s">
        <v>59</v>
      </c>
      <c r="I713" s="2" t="s">
        <v>43</v>
      </c>
      <c r="J713" s="112">
        <v>281982.65504614048</v>
      </c>
      <c r="K713" s="110"/>
    </row>
    <row r="714" spans="1:11">
      <c r="A714" s="2" t="s">
        <v>63</v>
      </c>
      <c r="B714" s="2" t="s">
        <v>49</v>
      </c>
      <c r="C714" s="2" t="s">
        <v>39</v>
      </c>
      <c r="D714" s="108">
        <v>41548</v>
      </c>
      <c r="E714" s="109">
        <f t="shared" si="13"/>
        <v>10</v>
      </c>
      <c r="F714" s="109" t="s">
        <v>50</v>
      </c>
      <c r="G714" s="2" t="s">
        <v>56</v>
      </c>
      <c r="H714" s="2" t="s">
        <v>59</v>
      </c>
      <c r="I714" s="2" t="s">
        <v>43</v>
      </c>
      <c r="J714" s="112">
        <v>262525.43281191739</v>
      </c>
      <c r="K714" s="110"/>
    </row>
    <row r="715" spans="1:11">
      <c r="A715" s="2" t="s">
        <v>63</v>
      </c>
      <c r="B715" s="2" t="s">
        <v>49</v>
      </c>
      <c r="C715" s="2" t="s">
        <v>39</v>
      </c>
      <c r="D715" s="108">
        <v>41579</v>
      </c>
      <c r="E715" s="109">
        <f t="shared" si="13"/>
        <v>11</v>
      </c>
      <c r="F715" s="109" t="s">
        <v>50</v>
      </c>
      <c r="G715" s="2" t="s">
        <v>56</v>
      </c>
      <c r="H715" s="2" t="s">
        <v>59</v>
      </c>
      <c r="I715" s="2" t="s">
        <v>43</v>
      </c>
      <c r="J715" s="112">
        <v>264530.39711157506</v>
      </c>
      <c r="K715" s="110"/>
    </row>
    <row r="716" spans="1:11">
      <c r="A716" s="2" t="s">
        <v>63</v>
      </c>
      <c r="B716" s="2" t="s">
        <v>49</v>
      </c>
      <c r="C716" s="2" t="s">
        <v>39</v>
      </c>
      <c r="D716" s="108">
        <v>41609</v>
      </c>
      <c r="E716" s="109">
        <f t="shared" si="13"/>
        <v>12</v>
      </c>
      <c r="F716" s="109" t="s">
        <v>50</v>
      </c>
      <c r="G716" s="2" t="s">
        <v>56</v>
      </c>
      <c r="H716" s="2" t="s">
        <v>59</v>
      </c>
      <c r="I716" s="2" t="s">
        <v>43</v>
      </c>
      <c r="J716" s="112">
        <v>252866.98882554998</v>
      </c>
      <c r="K716" s="110"/>
    </row>
    <row r="717" spans="1:11">
      <c r="A717" s="2" t="s">
        <v>63</v>
      </c>
      <c r="B717" s="2" t="s">
        <v>49</v>
      </c>
      <c r="C717" s="2" t="s">
        <v>39</v>
      </c>
      <c r="D717" s="108">
        <v>41640</v>
      </c>
      <c r="E717" s="109">
        <f t="shared" si="13"/>
        <v>1</v>
      </c>
      <c r="F717" s="109" t="s">
        <v>50</v>
      </c>
      <c r="G717" s="2" t="s">
        <v>56</v>
      </c>
      <c r="H717" s="2" t="s">
        <v>59</v>
      </c>
      <c r="I717" s="2" t="s">
        <v>43</v>
      </c>
      <c r="J717" s="112">
        <v>306190.89609723992</v>
      </c>
      <c r="K717" s="110"/>
    </row>
    <row r="718" spans="1:11">
      <c r="A718" s="2" t="s">
        <v>63</v>
      </c>
      <c r="B718" s="2" t="s">
        <v>49</v>
      </c>
      <c r="C718" s="2" t="s">
        <v>39</v>
      </c>
      <c r="D718" s="108">
        <v>41671</v>
      </c>
      <c r="E718" s="109">
        <f t="shared" si="13"/>
        <v>2</v>
      </c>
      <c r="F718" s="109" t="s">
        <v>50</v>
      </c>
      <c r="G718" s="2" t="s">
        <v>56</v>
      </c>
      <c r="H718" s="2" t="s">
        <v>59</v>
      </c>
      <c r="I718" s="2" t="s">
        <v>43</v>
      </c>
      <c r="J718" s="112">
        <v>271830.070734885</v>
      </c>
      <c r="K718" s="110"/>
    </row>
    <row r="719" spans="1:11">
      <c r="A719" s="2" t="s">
        <v>63</v>
      </c>
      <c r="B719" s="2" t="s">
        <v>49</v>
      </c>
      <c r="C719" s="2" t="s">
        <v>39</v>
      </c>
      <c r="D719" s="108">
        <v>41699</v>
      </c>
      <c r="E719" s="109">
        <f t="shared" si="13"/>
        <v>3</v>
      </c>
      <c r="F719" s="109" t="s">
        <v>50</v>
      </c>
      <c r="G719" s="2" t="s">
        <v>56</v>
      </c>
      <c r="H719" s="2" t="s">
        <v>59</v>
      </c>
      <c r="I719" s="2" t="s">
        <v>43</v>
      </c>
      <c r="J719" s="112">
        <v>271101.39427444007</v>
      </c>
      <c r="K719" s="110"/>
    </row>
    <row r="720" spans="1:11">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c r="A721" s="2" t="s">
        <v>63</v>
      </c>
      <c r="B721" s="2" t="s">
        <v>49</v>
      </c>
      <c r="C721" s="2" t="s">
        <v>39</v>
      </c>
      <c r="D721" s="108">
        <v>41760</v>
      </c>
      <c r="E721" s="109">
        <f t="shared" si="14"/>
        <v>5</v>
      </c>
      <c r="F721" s="109" t="s">
        <v>50</v>
      </c>
      <c r="G721" s="2" t="s">
        <v>56</v>
      </c>
      <c r="H721" s="2" t="s">
        <v>59</v>
      </c>
      <c r="I721" s="2" t="s">
        <v>43</v>
      </c>
      <c r="J721" s="112">
        <v>294826.72073953127</v>
      </c>
      <c r="K721" s="110"/>
    </row>
    <row r="722" spans="1:11">
      <c r="A722" s="2" t="s">
        <v>63</v>
      </c>
      <c r="B722" s="2" t="s">
        <v>49</v>
      </c>
      <c r="C722" s="2" t="s">
        <v>39</v>
      </c>
      <c r="D722" s="108">
        <v>41791</v>
      </c>
      <c r="E722" s="109">
        <f t="shared" si="14"/>
        <v>6</v>
      </c>
      <c r="F722" s="109" t="s">
        <v>50</v>
      </c>
      <c r="G722" s="2" t="s">
        <v>56</v>
      </c>
      <c r="H722" s="2" t="s">
        <v>59</v>
      </c>
      <c r="I722" s="2" t="s">
        <v>43</v>
      </c>
      <c r="J722" s="112">
        <v>340841.04228242871</v>
      </c>
      <c r="K722" s="110"/>
    </row>
    <row r="723" spans="1:11">
      <c r="A723" s="2" t="s">
        <v>63</v>
      </c>
      <c r="B723" s="2" t="s">
        <v>49</v>
      </c>
      <c r="C723" s="2" t="s">
        <v>39</v>
      </c>
      <c r="D723" s="108">
        <v>41456</v>
      </c>
      <c r="E723" s="109">
        <f t="shared" si="14"/>
        <v>7</v>
      </c>
      <c r="F723" s="109" t="s">
        <v>50</v>
      </c>
      <c r="G723" s="2" t="s">
        <v>56</v>
      </c>
      <c r="H723" s="2" t="s">
        <v>60</v>
      </c>
      <c r="I723" s="2" t="s">
        <v>43</v>
      </c>
      <c r="J723" s="112">
        <v>186895.31347357444</v>
      </c>
      <c r="K723" s="110"/>
    </row>
    <row r="724" spans="1:11">
      <c r="A724" s="2" t="s">
        <v>63</v>
      </c>
      <c r="B724" s="2" t="s">
        <v>49</v>
      </c>
      <c r="C724" s="2" t="s">
        <v>39</v>
      </c>
      <c r="D724" s="108">
        <v>41487</v>
      </c>
      <c r="E724" s="109">
        <f t="shared" si="14"/>
        <v>8</v>
      </c>
      <c r="F724" s="109" t="s">
        <v>50</v>
      </c>
      <c r="G724" s="2" t="s">
        <v>56</v>
      </c>
      <c r="H724" s="2" t="s">
        <v>60</v>
      </c>
      <c r="I724" s="2" t="s">
        <v>43</v>
      </c>
      <c r="J724" s="112">
        <v>232460.33937309752</v>
      </c>
      <c r="K724" s="110"/>
    </row>
    <row r="725" spans="1:11">
      <c r="A725" s="2" t="s">
        <v>63</v>
      </c>
      <c r="B725" s="2" t="s">
        <v>49</v>
      </c>
      <c r="C725" s="2" t="s">
        <v>39</v>
      </c>
      <c r="D725" s="108">
        <v>41518</v>
      </c>
      <c r="E725" s="109">
        <f t="shared" si="14"/>
        <v>9</v>
      </c>
      <c r="F725" s="109" t="s">
        <v>50</v>
      </c>
      <c r="G725" s="2" t="s">
        <v>56</v>
      </c>
      <c r="H725" s="2" t="s">
        <v>60</v>
      </c>
      <c r="I725" s="2" t="s">
        <v>43</v>
      </c>
      <c r="J725" s="112">
        <v>196800.64514333947</v>
      </c>
      <c r="K725" s="110"/>
    </row>
    <row r="726" spans="1:11">
      <c r="A726" s="2" t="s">
        <v>63</v>
      </c>
      <c r="B726" s="2" t="s">
        <v>49</v>
      </c>
      <c r="C726" s="2" t="s">
        <v>39</v>
      </c>
      <c r="D726" s="108">
        <v>41548</v>
      </c>
      <c r="E726" s="109">
        <f t="shared" si="14"/>
        <v>10</v>
      </c>
      <c r="F726" s="109" t="s">
        <v>50</v>
      </c>
      <c r="G726" s="2" t="s">
        <v>56</v>
      </c>
      <c r="H726" s="2" t="s">
        <v>60</v>
      </c>
      <c r="I726" s="2" t="s">
        <v>43</v>
      </c>
      <c r="J726" s="112">
        <v>175238.87213904748</v>
      </c>
      <c r="K726" s="110"/>
    </row>
    <row r="727" spans="1:11">
      <c r="A727" s="2" t="s">
        <v>63</v>
      </c>
      <c r="B727" s="2" t="s">
        <v>49</v>
      </c>
      <c r="C727" s="2" t="s">
        <v>39</v>
      </c>
      <c r="D727" s="108">
        <v>41579</v>
      </c>
      <c r="E727" s="109">
        <f t="shared" si="14"/>
        <v>11</v>
      </c>
      <c r="F727" s="109" t="s">
        <v>50</v>
      </c>
      <c r="G727" s="2" t="s">
        <v>56</v>
      </c>
      <c r="H727" s="2" t="s">
        <v>60</v>
      </c>
      <c r="I727" s="2" t="s">
        <v>43</v>
      </c>
      <c r="J727" s="112">
        <v>184271.68199002498</v>
      </c>
      <c r="K727" s="110"/>
    </row>
    <row r="728" spans="1:11">
      <c r="A728" s="2" t="s">
        <v>63</v>
      </c>
      <c r="B728" s="2" t="s">
        <v>49</v>
      </c>
      <c r="C728" s="2" t="s">
        <v>39</v>
      </c>
      <c r="D728" s="108">
        <v>41609</v>
      </c>
      <c r="E728" s="109">
        <f t="shared" si="14"/>
        <v>12</v>
      </c>
      <c r="F728" s="109" t="s">
        <v>50</v>
      </c>
      <c r="G728" s="2" t="s">
        <v>56</v>
      </c>
      <c r="H728" s="2" t="s">
        <v>60</v>
      </c>
      <c r="I728" s="2" t="s">
        <v>43</v>
      </c>
      <c r="J728" s="112">
        <v>182465.61649890002</v>
      </c>
      <c r="K728" s="110"/>
    </row>
    <row r="729" spans="1:11">
      <c r="A729" s="2" t="s">
        <v>63</v>
      </c>
      <c r="B729" s="2" t="s">
        <v>49</v>
      </c>
      <c r="C729" s="2" t="s">
        <v>39</v>
      </c>
      <c r="D729" s="108">
        <v>41640</v>
      </c>
      <c r="E729" s="109">
        <f t="shared" si="14"/>
        <v>1</v>
      </c>
      <c r="F729" s="109" t="s">
        <v>50</v>
      </c>
      <c r="G729" s="2" t="s">
        <v>56</v>
      </c>
      <c r="H729" s="2" t="s">
        <v>60</v>
      </c>
      <c r="I729" s="2" t="s">
        <v>43</v>
      </c>
      <c r="J729" s="112">
        <v>235865.21106119995</v>
      </c>
      <c r="K729" s="110"/>
    </row>
    <row r="730" spans="1:11">
      <c r="A730" s="2" t="s">
        <v>63</v>
      </c>
      <c r="B730" s="2" t="s">
        <v>49</v>
      </c>
      <c r="C730" s="2" t="s">
        <v>39</v>
      </c>
      <c r="D730" s="108">
        <v>41671</v>
      </c>
      <c r="E730" s="109">
        <f t="shared" si="14"/>
        <v>2</v>
      </c>
      <c r="F730" s="109" t="s">
        <v>50</v>
      </c>
      <c r="G730" s="2" t="s">
        <v>56</v>
      </c>
      <c r="H730" s="2" t="s">
        <v>60</v>
      </c>
      <c r="I730" s="2" t="s">
        <v>43</v>
      </c>
      <c r="J730" s="112">
        <v>184781.07299609997</v>
      </c>
      <c r="K730" s="110"/>
    </row>
    <row r="731" spans="1:11">
      <c r="A731" s="2" t="s">
        <v>63</v>
      </c>
      <c r="B731" s="2" t="s">
        <v>49</v>
      </c>
      <c r="C731" s="2" t="s">
        <v>39</v>
      </c>
      <c r="D731" s="108">
        <v>41699</v>
      </c>
      <c r="E731" s="109">
        <f t="shared" si="14"/>
        <v>3</v>
      </c>
      <c r="F731" s="109" t="s">
        <v>50</v>
      </c>
      <c r="G731" s="2" t="s">
        <v>56</v>
      </c>
      <c r="H731" s="2" t="s">
        <v>60</v>
      </c>
      <c r="I731" s="2" t="s">
        <v>43</v>
      </c>
      <c r="J731" s="112">
        <v>187904.12488512002</v>
      </c>
      <c r="K731" s="110"/>
    </row>
    <row r="732" spans="1:11">
      <c r="A732" s="2" t="s">
        <v>63</v>
      </c>
      <c r="B732" s="2" t="s">
        <v>49</v>
      </c>
      <c r="C732" s="2" t="s">
        <v>39</v>
      </c>
      <c r="D732" s="108">
        <v>41730</v>
      </c>
      <c r="E732" s="109">
        <f t="shared" si="14"/>
        <v>4</v>
      </c>
      <c r="F732" s="109" t="s">
        <v>50</v>
      </c>
      <c r="G732" s="2" t="s">
        <v>56</v>
      </c>
      <c r="H732" s="2" t="s">
        <v>60</v>
      </c>
      <c r="I732" s="2" t="s">
        <v>43</v>
      </c>
      <c r="J732" s="112">
        <v>191788.36157754</v>
      </c>
      <c r="K732" s="110"/>
    </row>
    <row r="733" spans="1:11">
      <c r="A733" s="2" t="s">
        <v>63</v>
      </c>
      <c r="B733" s="2" t="s">
        <v>49</v>
      </c>
      <c r="C733" s="2" t="s">
        <v>39</v>
      </c>
      <c r="D733" s="108">
        <v>41760</v>
      </c>
      <c r="E733" s="109">
        <f t="shared" si="14"/>
        <v>5</v>
      </c>
      <c r="F733" s="109" t="s">
        <v>50</v>
      </c>
      <c r="G733" s="2" t="s">
        <v>56</v>
      </c>
      <c r="H733" s="2" t="s">
        <v>60</v>
      </c>
      <c r="I733" s="2" t="s">
        <v>43</v>
      </c>
      <c r="J733" s="112">
        <v>189293.90636625001</v>
      </c>
      <c r="K733" s="110"/>
    </row>
    <row r="734" spans="1:11">
      <c r="A734" s="2" t="s">
        <v>63</v>
      </c>
      <c r="B734" s="2" t="s">
        <v>49</v>
      </c>
      <c r="C734" s="2" t="s">
        <v>39</v>
      </c>
      <c r="D734" s="108">
        <v>41791</v>
      </c>
      <c r="E734" s="109">
        <f t="shared" si="14"/>
        <v>6</v>
      </c>
      <c r="F734" s="109" t="s">
        <v>50</v>
      </c>
      <c r="G734" s="2" t="s">
        <v>56</v>
      </c>
      <c r="H734" s="2" t="s">
        <v>60</v>
      </c>
      <c r="I734" s="2" t="s">
        <v>43</v>
      </c>
      <c r="J734" s="112">
        <v>230880.88355771248</v>
      </c>
      <c r="K734" s="110"/>
    </row>
    <row r="735" spans="1:11">
      <c r="A735" s="2" t="s">
        <v>63</v>
      </c>
      <c r="B735" s="2" t="s">
        <v>49</v>
      </c>
      <c r="C735" s="2" t="s">
        <v>39</v>
      </c>
      <c r="D735" s="108">
        <v>41456</v>
      </c>
      <c r="E735" s="109">
        <f t="shared" si="14"/>
        <v>7</v>
      </c>
      <c r="F735" s="109" t="s">
        <v>50</v>
      </c>
      <c r="G735" s="2" t="s">
        <v>61</v>
      </c>
      <c r="H735" s="2" t="s">
        <v>62</v>
      </c>
      <c r="I735" s="2" t="s">
        <v>43</v>
      </c>
      <c r="J735" s="112">
        <v>1207341.5441326213</v>
      </c>
      <c r="K735" s="110"/>
    </row>
    <row r="736" spans="1:11">
      <c r="A736" s="2" t="s">
        <v>63</v>
      </c>
      <c r="B736" s="2" t="s">
        <v>49</v>
      </c>
      <c r="C736" s="2" t="s">
        <v>39</v>
      </c>
      <c r="D736" s="108">
        <v>41487</v>
      </c>
      <c r="E736" s="109">
        <f t="shared" si="14"/>
        <v>8</v>
      </c>
      <c r="F736" s="109" t="s">
        <v>50</v>
      </c>
      <c r="G736" s="2" t="s">
        <v>61</v>
      </c>
      <c r="H736" s="2" t="s">
        <v>62</v>
      </c>
      <c r="I736" s="2" t="s">
        <v>43</v>
      </c>
      <c r="J736" s="112">
        <v>1627559.0630120938</v>
      </c>
      <c r="K736" s="110"/>
    </row>
    <row r="737" spans="1:11">
      <c r="A737" s="2" t="s">
        <v>63</v>
      </c>
      <c r="B737" s="2" t="s">
        <v>49</v>
      </c>
      <c r="C737" s="2" t="s">
        <v>39</v>
      </c>
      <c r="D737" s="108">
        <v>41518</v>
      </c>
      <c r="E737" s="109">
        <f t="shared" si="14"/>
        <v>9</v>
      </c>
      <c r="F737" s="109" t="s">
        <v>50</v>
      </c>
      <c r="G737" s="2" t="s">
        <v>61</v>
      </c>
      <c r="H737" s="2" t="s">
        <v>62</v>
      </c>
      <c r="I737" s="2" t="s">
        <v>43</v>
      </c>
      <c r="J737" s="112">
        <v>1247278.3501437153</v>
      </c>
      <c r="K737" s="110"/>
    </row>
    <row r="738" spans="1:11">
      <c r="A738" s="2" t="s">
        <v>63</v>
      </c>
      <c r="B738" s="2" t="s">
        <v>49</v>
      </c>
      <c r="C738" s="2" t="s">
        <v>39</v>
      </c>
      <c r="D738" s="108">
        <v>41548</v>
      </c>
      <c r="E738" s="109">
        <f t="shared" si="14"/>
        <v>10</v>
      </c>
      <c r="F738" s="109" t="s">
        <v>50</v>
      </c>
      <c r="G738" s="2" t="s">
        <v>61</v>
      </c>
      <c r="H738" s="2" t="s">
        <v>62</v>
      </c>
      <c r="I738" s="2" t="s">
        <v>43</v>
      </c>
      <c r="J738" s="112">
        <v>1189437.4296213749</v>
      </c>
      <c r="K738" s="110"/>
    </row>
    <row r="739" spans="1:11">
      <c r="A739" s="2" t="s">
        <v>63</v>
      </c>
      <c r="B739" s="2" t="s">
        <v>49</v>
      </c>
      <c r="C739" s="2" t="s">
        <v>39</v>
      </c>
      <c r="D739" s="108">
        <v>41579</v>
      </c>
      <c r="E739" s="109">
        <f t="shared" si="14"/>
        <v>11</v>
      </c>
      <c r="F739" s="109" t="s">
        <v>50</v>
      </c>
      <c r="G739" s="2" t="s">
        <v>61</v>
      </c>
      <c r="H739" s="2" t="s">
        <v>62</v>
      </c>
      <c r="I739" s="2" t="s">
        <v>43</v>
      </c>
      <c r="J739" s="112">
        <v>1196568.3584903125</v>
      </c>
      <c r="K739" s="110"/>
    </row>
    <row r="740" spans="1:11">
      <c r="A740" s="2" t="s">
        <v>63</v>
      </c>
      <c r="B740" s="2" t="s">
        <v>49</v>
      </c>
      <c r="C740" s="2" t="s">
        <v>39</v>
      </c>
      <c r="D740" s="108">
        <v>41609</v>
      </c>
      <c r="E740" s="109">
        <f t="shared" si="14"/>
        <v>12</v>
      </c>
      <c r="F740" s="109" t="s">
        <v>50</v>
      </c>
      <c r="G740" s="2" t="s">
        <v>61</v>
      </c>
      <c r="H740" s="2" t="s">
        <v>62</v>
      </c>
      <c r="I740" s="2" t="s">
        <v>43</v>
      </c>
      <c r="J740" s="112">
        <v>1176117.3688343752</v>
      </c>
      <c r="K740" s="110"/>
    </row>
    <row r="741" spans="1:11">
      <c r="A741" s="2" t="s">
        <v>63</v>
      </c>
      <c r="B741" s="2" t="s">
        <v>49</v>
      </c>
      <c r="C741" s="2" t="s">
        <v>39</v>
      </c>
      <c r="D741" s="108">
        <v>41640</v>
      </c>
      <c r="E741" s="109">
        <f t="shared" si="14"/>
        <v>1</v>
      </c>
      <c r="F741" s="109" t="s">
        <v>50</v>
      </c>
      <c r="G741" s="2" t="s">
        <v>61</v>
      </c>
      <c r="H741" s="2" t="s">
        <v>62</v>
      </c>
      <c r="I741" s="2" t="s">
        <v>43</v>
      </c>
      <c r="J741" s="112">
        <v>1565368.1883344997</v>
      </c>
      <c r="K741" s="110"/>
    </row>
    <row r="742" spans="1:11">
      <c r="A742" s="2" t="s">
        <v>63</v>
      </c>
      <c r="B742" s="2" t="s">
        <v>49</v>
      </c>
      <c r="C742" s="2" t="s">
        <v>39</v>
      </c>
      <c r="D742" s="108">
        <v>41671</v>
      </c>
      <c r="E742" s="109">
        <f t="shared" si="14"/>
        <v>2</v>
      </c>
      <c r="F742" s="109" t="s">
        <v>50</v>
      </c>
      <c r="G742" s="2" t="s">
        <v>61</v>
      </c>
      <c r="H742" s="2" t="s">
        <v>62</v>
      </c>
      <c r="I742" s="2" t="s">
        <v>43</v>
      </c>
      <c r="J742" s="112">
        <v>1227442.7809998749</v>
      </c>
      <c r="K742" s="110"/>
    </row>
    <row r="743" spans="1:11">
      <c r="A743" s="2" t="s">
        <v>63</v>
      </c>
      <c r="B743" s="2" t="s">
        <v>49</v>
      </c>
      <c r="C743" s="2" t="s">
        <v>39</v>
      </c>
      <c r="D743" s="108">
        <v>41699</v>
      </c>
      <c r="E743" s="109">
        <f t="shared" si="14"/>
        <v>3</v>
      </c>
      <c r="F743" s="109" t="s">
        <v>50</v>
      </c>
      <c r="G743" s="2" t="s">
        <v>61</v>
      </c>
      <c r="H743" s="2" t="s">
        <v>62</v>
      </c>
      <c r="I743" s="2" t="s">
        <v>43</v>
      </c>
      <c r="J743" s="112">
        <v>1290433.7858775002</v>
      </c>
      <c r="K743" s="110"/>
    </row>
    <row r="744" spans="1:11">
      <c r="A744" s="2" t="s">
        <v>63</v>
      </c>
      <c r="B744" s="2" t="s">
        <v>49</v>
      </c>
      <c r="C744" s="2" t="s">
        <v>39</v>
      </c>
      <c r="D744" s="108">
        <v>41730</v>
      </c>
      <c r="E744" s="109">
        <f t="shared" si="14"/>
        <v>4</v>
      </c>
      <c r="F744" s="109" t="s">
        <v>50</v>
      </c>
      <c r="G744" s="2" t="s">
        <v>61</v>
      </c>
      <c r="H744" s="2" t="s">
        <v>62</v>
      </c>
      <c r="I744" s="2" t="s">
        <v>43</v>
      </c>
      <c r="J744" s="112">
        <v>1298308.3953839999</v>
      </c>
      <c r="K744" s="110"/>
    </row>
    <row r="745" spans="1:11">
      <c r="A745" s="2" t="s">
        <v>63</v>
      </c>
      <c r="B745" s="2" t="s">
        <v>49</v>
      </c>
      <c r="C745" s="2" t="s">
        <v>39</v>
      </c>
      <c r="D745" s="108">
        <v>41760</v>
      </c>
      <c r="E745" s="109">
        <f t="shared" si="14"/>
        <v>5</v>
      </c>
      <c r="F745" s="109" t="s">
        <v>50</v>
      </c>
      <c r="G745" s="2" t="s">
        <v>61</v>
      </c>
      <c r="H745" s="2" t="s">
        <v>62</v>
      </c>
      <c r="I745" s="2" t="s">
        <v>43</v>
      </c>
      <c r="J745" s="112">
        <v>1344373.5269335939</v>
      </c>
      <c r="K745" s="110"/>
    </row>
    <row r="746" spans="1:11">
      <c r="A746" s="2" t="s">
        <v>63</v>
      </c>
      <c r="B746" s="2" t="s">
        <v>49</v>
      </c>
      <c r="C746" s="2" t="s">
        <v>39</v>
      </c>
      <c r="D746" s="108">
        <v>41791</v>
      </c>
      <c r="E746" s="109">
        <f t="shared" si="14"/>
        <v>6</v>
      </c>
      <c r="F746" s="109" t="s">
        <v>50</v>
      </c>
      <c r="G746" s="2" t="s">
        <v>61</v>
      </c>
      <c r="H746" s="2" t="s">
        <v>62</v>
      </c>
      <c r="I746" s="2" t="s">
        <v>43</v>
      </c>
      <c r="J746" s="112">
        <v>1507227.5892764062</v>
      </c>
      <c r="K746" s="110"/>
    </row>
    <row r="747" spans="1:11">
      <c r="A747" s="2" t="s">
        <v>63</v>
      </c>
      <c r="B747" s="2" t="s">
        <v>49</v>
      </c>
      <c r="C747" s="2" t="s">
        <v>47</v>
      </c>
      <c r="D747" s="108">
        <v>41456</v>
      </c>
      <c r="E747" s="109">
        <f t="shared" si="14"/>
        <v>7</v>
      </c>
      <c r="F747" s="109" t="s">
        <v>50</v>
      </c>
      <c r="G747" s="2" t="s">
        <v>51</v>
      </c>
      <c r="H747" s="2" t="s">
        <v>52</v>
      </c>
      <c r="I747" s="2" t="s">
        <v>43</v>
      </c>
      <c r="J747" s="112">
        <v>4118100.0493550403</v>
      </c>
      <c r="K747" s="110"/>
    </row>
    <row r="748" spans="1:11">
      <c r="A748" s="2" t="s">
        <v>63</v>
      </c>
      <c r="B748" s="2" t="s">
        <v>49</v>
      </c>
      <c r="C748" s="2" t="s">
        <v>47</v>
      </c>
      <c r="D748" s="108">
        <v>41487</v>
      </c>
      <c r="E748" s="109">
        <f t="shared" si="14"/>
        <v>8</v>
      </c>
      <c r="F748" s="109" t="s">
        <v>50</v>
      </c>
      <c r="G748" s="2" t="s">
        <v>51</v>
      </c>
      <c r="H748" s="2" t="s">
        <v>52</v>
      </c>
      <c r="I748" s="2" t="s">
        <v>43</v>
      </c>
      <c r="J748" s="112">
        <v>4507082.5661568008</v>
      </c>
      <c r="K748" s="110"/>
    </row>
    <row r="749" spans="1:11">
      <c r="A749" s="2" t="s">
        <v>63</v>
      </c>
      <c r="B749" s="2" t="s">
        <v>49</v>
      </c>
      <c r="C749" s="2" t="s">
        <v>47</v>
      </c>
      <c r="D749" s="108">
        <v>41518</v>
      </c>
      <c r="E749" s="109">
        <f t="shared" si="14"/>
        <v>9</v>
      </c>
      <c r="F749" s="109" t="s">
        <v>50</v>
      </c>
      <c r="G749" s="2" t="s">
        <v>51</v>
      </c>
      <c r="H749" s="2" t="s">
        <v>52</v>
      </c>
      <c r="I749" s="2" t="s">
        <v>43</v>
      </c>
      <c r="J749" s="112">
        <v>4703409.2060524803</v>
      </c>
      <c r="K749" s="110"/>
    </row>
    <row r="750" spans="1:11">
      <c r="A750" s="2" t="s">
        <v>63</v>
      </c>
      <c r="B750" s="2" t="s">
        <v>49</v>
      </c>
      <c r="C750" s="2" t="s">
        <v>47</v>
      </c>
      <c r="D750" s="108">
        <v>41548</v>
      </c>
      <c r="E750" s="109">
        <f t="shared" si="14"/>
        <v>10</v>
      </c>
      <c r="F750" s="109" t="s">
        <v>50</v>
      </c>
      <c r="G750" s="2" t="s">
        <v>51</v>
      </c>
      <c r="H750" s="2" t="s">
        <v>52</v>
      </c>
      <c r="I750" s="2" t="s">
        <v>43</v>
      </c>
      <c r="J750" s="112">
        <v>6020479.2997298883</v>
      </c>
      <c r="K750" s="110"/>
    </row>
    <row r="751" spans="1:11">
      <c r="A751" s="2" t="s">
        <v>63</v>
      </c>
      <c r="B751" s="2" t="s">
        <v>49</v>
      </c>
      <c r="C751" s="2" t="s">
        <v>47</v>
      </c>
      <c r="D751" s="108">
        <v>41579</v>
      </c>
      <c r="E751" s="109">
        <f t="shared" si="14"/>
        <v>11</v>
      </c>
      <c r="F751" s="109" t="s">
        <v>50</v>
      </c>
      <c r="G751" s="2" t="s">
        <v>51</v>
      </c>
      <c r="H751" s="2" t="s">
        <v>52</v>
      </c>
      <c r="I751" s="2" t="s">
        <v>43</v>
      </c>
      <c r="J751" s="112">
        <v>6461172.5917462073</v>
      </c>
      <c r="K751" s="110"/>
    </row>
    <row r="752" spans="1:11">
      <c r="A752" s="2" t="s">
        <v>63</v>
      </c>
      <c r="B752" s="2" t="s">
        <v>49</v>
      </c>
      <c r="C752" s="2" t="s">
        <v>47</v>
      </c>
      <c r="D752" s="108">
        <v>41609</v>
      </c>
      <c r="E752" s="109">
        <f t="shared" si="14"/>
        <v>12</v>
      </c>
      <c r="F752" s="109" t="s">
        <v>50</v>
      </c>
      <c r="G752" s="2" t="s">
        <v>51</v>
      </c>
      <c r="H752" s="2" t="s">
        <v>52</v>
      </c>
      <c r="I752" s="2" t="s">
        <v>43</v>
      </c>
      <c r="J752" s="112">
        <v>3399470.2212770889</v>
      </c>
      <c r="K752" s="110"/>
    </row>
    <row r="753" spans="1:11">
      <c r="A753" s="2" t="s">
        <v>63</v>
      </c>
      <c r="B753" s="2" t="s">
        <v>49</v>
      </c>
      <c r="C753" s="2" t="s">
        <v>47</v>
      </c>
      <c r="D753" s="108">
        <v>41640</v>
      </c>
      <c r="E753" s="109">
        <f t="shared" si="14"/>
        <v>1</v>
      </c>
      <c r="F753" s="109" t="s">
        <v>50</v>
      </c>
      <c r="G753" s="2" t="s">
        <v>51</v>
      </c>
      <c r="H753" s="2" t="s">
        <v>52</v>
      </c>
      <c r="I753" s="2" t="s">
        <v>43</v>
      </c>
      <c r="J753" s="112">
        <v>3168116.576105712</v>
      </c>
      <c r="K753" s="110"/>
    </row>
    <row r="754" spans="1:11">
      <c r="A754" s="2" t="s">
        <v>63</v>
      </c>
      <c r="B754" s="2" t="s">
        <v>49</v>
      </c>
      <c r="C754" s="2" t="s">
        <v>47</v>
      </c>
      <c r="D754" s="108">
        <v>41671</v>
      </c>
      <c r="E754" s="109">
        <f t="shared" si="14"/>
        <v>2</v>
      </c>
      <c r="F754" s="109" t="s">
        <v>50</v>
      </c>
      <c r="G754" s="2" t="s">
        <v>51</v>
      </c>
      <c r="H754" s="2" t="s">
        <v>52</v>
      </c>
      <c r="I754" s="2" t="s">
        <v>43</v>
      </c>
      <c r="J754" s="112">
        <v>3601517.3685167041</v>
      </c>
      <c r="K754" s="110"/>
    </row>
    <row r="755" spans="1:11">
      <c r="A755" s="2" t="s">
        <v>63</v>
      </c>
      <c r="B755" s="2" t="s">
        <v>49</v>
      </c>
      <c r="C755" s="2" t="s">
        <v>47</v>
      </c>
      <c r="D755" s="108">
        <v>41699</v>
      </c>
      <c r="E755" s="109">
        <f t="shared" si="14"/>
        <v>3</v>
      </c>
      <c r="F755" s="109" t="s">
        <v>50</v>
      </c>
      <c r="G755" s="2" t="s">
        <v>51</v>
      </c>
      <c r="H755" s="2" t="s">
        <v>52</v>
      </c>
      <c r="I755" s="2" t="s">
        <v>43</v>
      </c>
      <c r="J755" s="112">
        <v>3449559.2207462396</v>
      </c>
      <c r="K755" s="110"/>
    </row>
    <row r="756" spans="1:11">
      <c r="A756" s="2" t="s">
        <v>63</v>
      </c>
      <c r="B756" s="2" t="s">
        <v>49</v>
      </c>
      <c r="C756" s="2" t="s">
        <v>47</v>
      </c>
      <c r="D756" s="108">
        <v>41730</v>
      </c>
      <c r="E756" s="109">
        <f t="shared" si="14"/>
        <v>4</v>
      </c>
      <c r="F756" s="109" t="s">
        <v>50</v>
      </c>
      <c r="G756" s="2" t="s">
        <v>51</v>
      </c>
      <c r="H756" s="2" t="s">
        <v>52</v>
      </c>
      <c r="I756" s="2" t="s">
        <v>43</v>
      </c>
      <c r="J756" s="112">
        <v>3875884.2425812325</v>
      </c>
      <c r="K756" s="110"/>
    </row>
    <row r="757" spans="1:11">
      <c r="A757" s="2" t="s">
        <v>63</v>
      </c>
      <c r="B757" s="2" t="s">
        <v>49</v>
      </c>
      <c r="C757" s="2" t="s">
        <v>47</v>
      </c>
      <c r="D757" s="108">
        <v>41760</v>
      </c>
      <c r="E757" s="109">
        <f t="shared" si="14"/>
        <v>5</v>
      </c>
      <c r="F757" s="109" t="s">
        <v>50</v>
      </c>
      <c r="G757" s="2" t="s">
        <v>51</v>
      </c>
      <c r="H757" s="2" t="s">
        <v>52</v>
      </c>
      <c r="I757" s="2" t="s">
        <v>43</v>
      </c>
      <c r="J757" s="112">
        <v>4224276.0222364804</v>
      </c>
      <c r="K757" s="110"/>
    </row>
    <row r="758" spans="1:11">
      <c r="A758" s="2" t="s">
        <v>63</v>
      </c>
      <c r="B758" s="2" t="s">
        <v>49</v>
      </c>
      <c r="C758" s="2" t="s">
        <v>47</v>
      </c>
      <c r="D758" s="108">
        <v>41791</v>
      </c>
      <c r="E758" s="109">
        <f t="shared" si="14"/>
        <v>6</v>
      </c>
      <c r="F758" s="109" t="s">
        <v>50</v>
      </c>
      <c r="G758" s="2" t="s">
        <v>51</v>
      </c>
      <c r="H758" s="2" t="s">
        <v>52</v>
      </c>
      <c r="I758" s="2" t="s">
        <v>43</v>
      </c>
      <c r="J758" s="112">
        <v>2229175.6542357123</v>
      </c>
      <c r="K758" s="110"/>
    </row>
    <row r="759" spans="1:11">
      <c r="A759" s="2" t="s">
        <v>63</v>
      </c>
      <c r="B759" s="2" t="s">
        <v>49</v>
      </c>
      <c r="C759" s="2" t="s">
        <v>47</v>
      </c>
      <c r="D759" s="108">
        <v>41456</v>
      </c>
      <c r="E759" s="109">
        <f t="shared" si="14"/>
        <v>7</v>
      </c>
      <c r="F759" s="109" t="s">
        <v>50</v>
      </c>
      <c r="G759" s="2" t="s">
        <v>53</v>
      </c>
      <c r="H759" s="2" t="s">
        <v>54</v>
      </c>
      <c r="I759" s="2" t="s">
        <v>43</v>
      </c>
      <c r="J759" s="112">
        <v>1958496.2303689439</v>
      </c>
      <c r="K759" s="110"/>
    </row>
    <row r="760" spans="1:11">
      <c r="A760" s="2" t="s">
        <v>63</v>
      </c>
      <c r="B760" s="2" t="s">
        <v>49</v>
      </c>
      <c r="C760" s="2" t="s">
        <v>47</v>
      </c>
      <c r="D760" s="108">
        <v>41487</v>
      </c>
      <c r="E760" s="109">
        <f t="shared" si="14"/>
        <v>8</v>
      </c>
      <c r="F760" s="109" t="s">
        <v>50</v>
      </c>
      <c r="G760" s="2" t="s">
        <v>53</v>
      </c>
      <c r="H760" s="2" t="s">
        <v>54</v>
      </c>
      <c r="I760" s="2" t="s">
        <v>43</v>
      </c>
      <c r="J760" s="112">
        <v>2195052.7782959999</v>
      </c>
      <c r="K760" s="110"/>
    </row>
    <row r="761" spans="1:11">
      <c r="A761" s="2" t="s">
        <v>63</v>
      </c>
      <c r="B761" s="2" t="s">
        <v>49</v>
      </c>
      <c r="C761" s="2" t="s">
        <v>47</v>
      </c>
      <c r="D761" s="108">
        <v>41518</v>
      </c>
      <c r="E761" s="109">
        <f t="shared" si="14"/>
        <v>9</v>
      </c>
      <c r="F761" s="109" t="s">
        <v>50</v>
      </c>
      <c r="G761" s="2" t="s">
        <v>53</v>
      </c>
      <c r="H761" s="2" t="s">
        <v>54</v>
      </c>
      <c r="I761" s="2" t="s">
        <v>43</v>
      </c>
      <c r="J761" s="112">
        <v>2264552.5099384319</v>
      </c>
      <c r="K761" s="110"/>
    </row>
    <row r="762" spans="1:11">
      <c r="A762" s="2" t="s">
        <v>63</v>
      </c>
      <c r="B762" s="2" t="s">
        <v>49</v>
      </c>
      <c r="C762" s="2" t="s">
        <v>47</v>
      </c>
      <c r="D762" s="108">
        <v>41548</v>
      </c>
      <c r="E762" s="109">
        <f t="shared" si="14"/>
        <v>10</v>
      </c>
      <c r="F762" s="109" t="s">
        <v>50</v>
      </c>
      <c r="G762" s="2" t="s">
        <v>53</v>
      </c>
      <c r="H762" s="2" t="s">
        <v>54</v>
      </c>
      <c r="I762" s="2" t="s">
        <v>43</v>
      </c>
      <c r="J762" s="112">
        <v>2839505.8993002246</v>
      </c>
      <c r="K762" s="110"/>
    </row>
    <row r="763" spans="1:11">
      <c r="A763" s="2" t="s">
        <v>63</v>
      </c>
      <c r="B763" s="2" t="s">
        <v>49</v>
      </c>
      <c r="C763" s="2" t="s">
        <v>47</v>
      </c>
      <c r="D763" s="108">
        <v>41579</v>
      </c>
      <c r="E763" s="109">
        <f t="shared" si="14"/>
        <v>11</v>
      </c>
      <c r="F763" s="109" t="s">
        <v>50</v>
      </c>
      <c r="G763" s="2" t="s">
        <v>53</v>
      </c>
      <c r="H763" s="2" t="s">
        <v>54</v>
      </c>
      <c r="I763" s="2" t="s">
        <v>43</v>
      </c>
      <c r="J763" s="112">
        <v>3159420.5430006236</v>
      </c>
      <c r="K763" s="110"/>
    </row>
    <row r="764" spans="1:11">
      <c r="A764" s="2" t="s">
        <v>63</v>
      </c>
      <c r="B764" s="2" t="s">
        <v>49</v>
      </c>
      <c r="C764" s="2" t="s">
        <v>47</v>
      </c>
      <c r="D764" s="108">
        <v>41609</v>
      </c>
      <c r="E764" s="109">
        <f t="shared" si="14"/>
        <v>12</v>
      </c>
      <c r="F764" s="109" t="s">
        <v>50</v>
      </c>
      <c r="G764" s="2" t="s">
        <v>53</v>
      </c>
      <c r="H764" s="2" t="s">
        <v>54</v>
      </c>
      <c r="I764" s="2" t="s">
        <v>43</v>
      </c>
      <c r="J764" s="112">
        <v>1724509.5598100165</v>
      </c>
      <c r="K764" s="110"/>
    </row>
    <row r="765" spans="1:11">
      <c r="A765" s="2" t="s">
        <v>63</v>
      </c>
      <c r="B765" s="2" t="s">
        <v>49</v>
      </c>
      <c r="C765" s="2" t="s">
        <v>47</v>
      </c>
      <c r="D765" s="108">
        <v>41640</v>
      </c>
      <c r="E765" s="109">
        <f t="shared" si="14"/>
        <v>1</v>
      </c>
      <c r="F765" s="109" t="s">
        <v>50</v>
      </c>
      <c r="G765" s="2" t="s">
        <v>53</v>
      </c>
      <c r="H765" s="2" t="s">
        <v>54</v>
      </c>
      <c r="I765" s="2" t="s">
        <v>43</v>
      </c>
      <c r="J765" s="112">
        <v>1542913.9169346001</v>
      </c>
      <c r="K765" s="110"/>
    </row>
    <row r="766" spans="1:11">
      <c r="A766" s="2" t="s">
        <v>63</v>
      </c>
      <c r="B766" s="2" t="s">
        <v>49</v>
      </c>
      <c r="C766" s="2" t="s">
        <v>47</v>
      </c>
      <c r="D766" s="108">
        <v>41671</v>
      </c>
      <c r="E766" s="109">
        <f t="shared" si="14"/>
        <v>2</v>
      </c>
      <c r="F766" s="109" t="s">
        <v>50</v>
      </c>
      <c r="G766" s="2" t="s">
        <v>53</v>
      </c>
      <c r="H766" s="2" t="s">
        <v>54</v>
      </c>
      <c r="I766" s="2" t="s">
        <v>43</v>
      </c>
      <c r="J766" s="112">
        <v>1820402.6309305201</v>
      </c>
      <c r="K766" s="110"/>
    </row>
    <row r="767" spans="1:11">
      <c r="A767" s="2" t="s">
        <v>63</v>
      </c>
      <c r="B767" s="2" t="s">
        <v>49</v>
      </c>
      <c r="C767" s="2" t="s">
        <v>47</v>
      </c>
      <c r="D767" s="108">
        <v>41699</v>
      </c>
      <c r="E767" s="109">
        <f t="shared" si="14"/>
        <v>3</v>
      </c>
      <c r="F767" s="109" t="s">
        <v>50</v>
      </c>
      <c r="G767" s="2" t="s">
        <v>53</v>
      </c>
      <c r="H767" s="2" t="s">
        <v>54</v>
      </c>
      <c r="I767" s="2" t="s">
        <v>43</v>
      </c>
      <c r="J767" s="112">
        <v>1771550.3477915039</v>
      </c>
      <c r="K767" s="110"/>
    </row>
    <row r="768" spans="1:11">
      <c r="A768" s="2" t="s">
        <v>63</v>
      </c>
      <c r="B768" s="2" t="s">
        <v>49</v>
      </c>
      <c r="C768" s="2" t="s">
        <v>47</v>
      </c>
      <c r="D768" s="108">
        <v>41730</v>
      </c>
      <c r="E768" s="109">
        <f t="shared" si="14"/>
        <v>4</v>
      </c>
      <c r="F768" s="109" t="s">
        <v>50</v>
      </c>
      <c r="G768" s="2" t="s">
        <v>53</v>
      </c>
      <c r="H768" s="2" t="s">
        <v>54</v>
      </c>
      <c r="I768" s="2" t="s">
        <v>43</v>
      </c>
      <c r="J768" s="112">
        <v>1908978.5663007363</v>
      </c>
      <c r="K768" s="110"/>
    </row>
    <row r="769" spans="1:11">
      <c r="A769" s="2" t="s">
        <v>63</v>
      </c>
      <c r="B769" s="2" t="s">
        <v>49</v>
      </c>
      <c r="C769" s="2" t="s">
        <v>47</v>
      </c>
      <c r="D769" s="108">
        <v>41760</v>
      </c>
      <c r="E769" s="109">
        <f t="shared" si="14"/>
        <v>5</v>
      </c>
      <c r="F769" s="109" t="s">
        <v>50</v>
      </c>
      <c r="G769" s="2" t="s">
        <v>53</v>
      </c>
      <c r="H769" s="2" t="s">
        <v>54</v>
      </c>
      <c r="I769" s="2" t="s">
        <v>43</v>
      </c>
      <c r="J769" s="112">
        <v>2224548.7175923204</v>
      </c>
      <c r="K769" s="110"/>
    </row>
    <row r="770" spans="1:11">
      <c r="A770" s="2" t="s">
        <v>63</v>
      </c>
      <c r="B770" s="2" t="s">
        <v>49</v>
      </c>
      <c r="C770" s="2" t="s">
        <v>47</v>
      </c>
      <c r="D770" s="108">
        <v>41791</v>
      </c>
      <c r="E770" s="109">
        <f t="shared" si="14"/>
        <v>6</v>
      </c>
      <c r="F770" s="109" t="s">
        <v>50</v>
      </c>
      <c r="G770" s="2" t="s">
        <v>53</v>
      </c>
      <c r="H770" s="2" t="s">
        <v>54</v>
      </c>
      <c r="I770" s="2" t="s">
        <v>43</v>
      </c>
      <c r="J770" s="112">
        <v>1199138.0695781759</v>
      </c>
      <c r="K770" s="110"/>
    </row>
    <row r="771" spans="1:11">
      <c r="A771" s="2" t="s">
        <v>63</v>
      </c>
      <c r="B771" s="2" t="s">
        <v>49</v>
      </c>
      <c r="C771" s="2" t="s">
        <v>47</v>
      </c>
      <c r="D771" s="108">
        <v>41456</v>
      </c>
      <c r="E771" s="109">
        <f t="shared" si="14"/>
        <v>7</v>
      </c>
      <c r="F771" s="109" t="s">
        <v>50</v>
      </c>
      <c r="G771" s="2" t="s">
        <v>53</v>
      </c>
      <c r="H771" s="2" t="s">
        <v>55</v>
      </c>
      <c r="I771" s="2" t="s">
        <v>43</v>
      </c>
      <c r="J771" s="112">
        <v>1652868.9853267202</v>
      </c>
      <c r="K771" s="110"/>
    </row>
    <row r="772" spans="1:11">
      <c r="A772" s="2" t="s">
        <v>63</v>
      </c>
      <c r="B772" s="2" t="s">
        <v>49</v>
      </c>
      <c r="C772" s="2" t="s">
        <v>47</v>
      </c>
      <c r="D772" s="108">
        <v>41487</v>
      </c>
      <c r="E772" s="109">
        <f t="shared" si="14"/>
        <v>8</v>
      </c>
      <c r="F772" s="109" t="s">
        <v>50</v>
      </c>
      <c r="G772" s="2" t="s">
        <v>53</v>
      </c>
      <c r="H772" s="2" t="s">
        <v>55</v>
      </c>
      <c r="I772" s="2" t="s">
        <v>43</v>
      </c>
      <c r="J772" s="112">
        <v>1940369.6316480001</v>
      </c>
      <c r="K772" s="110"/>
    </row>
    <row r="773" spans="1:11">
      <c r="A773" s="2" t="s">
        <v>63</v>
      </c>
      <c r="B773" s="2" t="s">
        <v>49</v>
      </c>
      <c r="C773" s="2" t="s">
        <v>47</v>
      </c>
      <c r="D773" s="108">
        <v>41518</v>
      </c>
      <c r="E773" s="109">
        <f t="shared" si="14"/>
        <v>9</v>
      </c>
      <c r="F773" s="109" t="s">
        <v>50</v>
      </c>
      <c r="G773" s="2" t="s">
        <v>53</v>
      </c>
      <c r="H773" s="2" t="s">
        <v>55</v>
      </c>
      <c r="I773" s="2" t="s">
        <v>43</v>
      </c>
      <c r="J773" s="112">
        <v>2031601.7410147204</v>
      </c>
      <c r="K773" s="110"/>
    </row>
    <row r="774" spans="1:11">
      <c r="A774" s="2" t="s">
        <v>63</v>
      </c>
      <c r="B774" s="2" t="s">
        <v>49</v>
      </c>
      <c r="C774" s="2" t="s">
        <v>47</v>
      </c>
      <c r="D774" s="108">
        <v>41548</v>
      </c>
      <c r="E774" s="109">
        <f t="shared" si="14"/>
        <v>10</v>
      </c>
      <c r="F774" s="109" t="s">
        <v>50</v>
      </c>
      <c r="G774" s="2" t="s">
        <v>53</v>
      </c>
      <c r="H774" s="2" t="s">
        <v>55</v>
      </c>
      <c r="I774" s="2" t="s">
        <v>43</v>
      </c>
      <c r="J774" s="112">
        <v>2784735.3475135607</v>
      </c>
      <c r="K774" s="110"/>
    </row>
    <row r="775" spans="1:11">
      <c r="A775" s="2" t="s">
        <v>63</v>
      </c>
      <c r="B775" s="2" t="s">
        <v>49</v>
      </c>
      <c r="C775" s="2" t="s">
        <v>47</v>
      </c>
      <c r="D775" s="108">
        <v>41579</v>
      </c>
      <c r="E775" s="109">
        <f t="shared" si="14"/>
        <v>11</v>
      </c>
      <c r="F775" s="109" t="s">
        <v>50</v>
      </c>
      <c r="G775" s="2" t="s">
        <v>53</v>
      </c>
      <c r="H775" s="2" t="s">
        <v>55</v>
      </c>
      <c r="I775" s="2" t="s">
        <v>43</v>
      </c>
      <c r="J775" s="112">
        <v>2777158.7847141596</v>
      </c>
      <c r="K775" s="110"/>
    </row>
    <row r="776" spans="1:11">
      <c r="A776" s="2" t="s">
        <v>63</v>
      </c>
      <c r="B776" s="2" t="s">
        <v>49</v>
      </c>
      <c r="C776" s="2" t="s">
        <v>47</v>
      </c>
      <c r="D776" s="108">
        <v>41609</v>
      </c>
      <c r="E776" s="109">
        <f t="shared" si="14"/>
        <v>12</v>
      </c>
      <c r="F776" s="109" t="s">
        <v>50</v>
      </c>
      <c r="G776" s="2" t="s">
        <v>53</v>
      </c>
      <c r="H776" s="2" t="s">
        <v>55</v>
      </c>
      <c r="I776" s="2" t="s">
        <v>43</v>
      </c>
      <c r="J776" s="112">
        <v>1505235.4723879206</v>
      </c>
      <c r="K776" s="110"/>
    </row>
    <row r="777" spans="1:11">
      <c r="A777" s="2" t="s">
        <v>63</v>
      </c>
      <c r="B777" s="2" t="s">
        <v>49</v>
      </c>
      <c r="C777" s="2" t="s">
        <v>47</v>
      </c>
      <c r="D777" s="108">
        <v>41640</v>
      </c>
      <c r="E777" s="109">
        <f t="shared" si="14"/>
        <v>1</v>
      </c>
      <c r="F777" s="109" t="s">
        <v>50</v>
      </c>
      <c r="G777" s="2" t="s">
        <v>53</v>
      </c>
      <c r="H777" s="2" t="s">
        <v>55</v>
      </c>
      <c r="I777" s="2" t="s">
        <v>43</v>
      </c>
      <c r="J777" s="112">
        <v>1375663.6681960202</v>
      </c>
      <c r="K777" s="110"/>
    </row>
    <row r="778" spans="1:11">
      <c r="A778" s="2" t="s">
        <v>63</v>
      </c>
      <c r="B778" s="2" t="s">
        <v>49</v>
      </c>
      <c r="C778" s="2" t="s">
        <v>47</v>
      </c>
      <c r="D778" s="108">
        <v>41671</v>
      </c>
      <c r="E778" s="109">
        <f t="shared" si="14"/>
        <v>2</v>
      </c>
      <c r="F778" s="109" t="s">
        <v>50</v>
      </c>
      <c r="G778" s="2" t="s">
        <v>53</v>
      </c>
      <c r="H778" s="2" t="s">
        <v>55</v>
      </c>
      <c r="I778" s="2" t="s">
        <v>43</v>
      </c>
      <c r="J778" s="112">
        <v>1475521.04291592</v>
      </c>
      <c r="K778" s="110"/>
    </row>
    <row r="779" spans="1:11">
      <c r="A779" s="2" t="s">
        <v>63</v>
      </c>
      <c r="B779" s="2" t="s">
        <v>49</v>
      </c>
      <c r="C779" s="2" t="s">
        <v>47</v>
      </c>
      <c r="D779" s="108">
        <v>41699</v>
      </c>
      <c r="E779" s="109">
        <f t="shared" si="14"/>
        <v>3</v>
      </c>
      <c r="F779" s="109" t="s">
        <v>50</v>
      </c>
      <c r="G779" s="2" t="s">
        <v>53</v>
      </c>
      <c r="H779" s="2" t="s">
        <v>55</v>
      </c>
      <c r="I779" s="2" t="s">
        <v>43</v>
      </c>
      <c r="J779" s="112">
        <v>1513094.2096040398</v>
      </c>
      <c r="K779" s="110"/>
    </row>
    <row r="780" spans="1:11">
      <c r="A780" s="2" t="s">
        <v>63</v>
      </c>
      <c r="B780" s="2" t="s">
        <v>49</v>
      </c>
      <c r="C780" s="2" t="s">
        <v>47</v>
      </c>
      <c r="D780" s="108">
        <v>41730</v>
      </c>
      <c r="E780" s="109">
        <f t="shared" si="14"/>
        <v>4</v>
      </c>
      <c r="F780" s="109" t="s">
        <v>50</v>
      </c>
      <c r="G780" s="2" t="s">
        <v>53</v>
      </c>
      <c r="H780" s="2" t="s">
        <v>55</v>
      </c>
      <c r="I780" s="2" t="s">
        <v>43</v>
      </c>
      <c r="J780" s="112">
        <v>1628187.8009364803</v>
      </c>
      <c r="K780" s="110"/>
    </row>
    <row r="781" spans="1:11">
      <c r="A781" s="2" t="s">
        <v>63</v>
      </c>
      <c r="B781" s="2" t="s">
        <v>49</v>
      </c>
      <c r="C781" s="2" t="s">
        <v>47</v>
      </c>
      <c r="D781" s="108">
        <v>41760</v>
      </c>
      <c r="E781" s="109">
        <f t="shared" si="14"/>
        <v>5</v>
      </c>
      <c r="F781" s="109" t="s">
        <v>50</v>
      </c>
      <c r="G781" s="2" t="s">
        <v>53</v>
      </c>
      <c r="H781" s="2" t="s">
        <v>55</v>
      </c>
      <c r="I781" s="2" t="s">
        <v>43</v>
      </c>
      <c r="J781" s="112">
        <v>1857077.4607560001</v>
      </c>
      <c r="K781" s="110"/>
    </row>
    <row r="782" spans="1:11">
      <c r="A782" s="2" t="s">
        <v>63</v>
      </c>
      <c r="B782" s="2" t="s">
        <v>49</v>
      </c>
      <c r="C782" s="2" t="s">
        <v>47</v>
      </c>
      <c r="D782" s="108">
        <v>41791</v>
      </c>
      <c r="E782" s="109">
        <f t="shared" si="14"/>
        <v>6</v>
      </c>
      <c r="F782" s="109" t="s">
        <v>50</v>
      </c>
      <c r="G782" s="2" t="s">
        <v>53</v>
      </c>
      <c r="H782" s="2" t="s">
        <v>55</v>
      </c>
      <c r="I782" s="2" t="s">
        <v>43</v>
      </c>
      <c r="J782" s="112">
        <v>981974.46025223995</v>
      </c>
      <c r="K782" s="110"/>
    </row>
    <row r="783" spans="1:11">
      <c r="A783" s="2" t="s">
        <v>63</v>
      </c>
      <c r="B783" s="2" t="s">
        <v>49</v>
      </c>
      <c r="C783" s="2" t="s">
        <v>47</v>
      </c>
      <c r="D783" s="108">
        <v>41456</v>
      </c>
      <c r="E783" s="109">
        <f t="shared" si="14"/>
        <v>7</v>
      </c>
      <c r="F783" s="109" t="s">
        <v>50</v>
      </c>
      <c r="G783" s="2" t="s">
        <v>56</v>
      </c>
      <c r="H783" s="2" t="s">
        <v>57</v>
      </c>
      <c r="I783" s="2" t="s">
        <v>43</v>
      </c>
      <c r="J783" s="112">
        <v>1583857.8672582491</v>
      </c>
      <c r="K783" s="110"/>
    </row>
    <row r="784" spans="1:11">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c r="A785" s="2" t="s">
        <v>63</v>
      </c>
      <c r="B785" s="2" t="s">
        <v>49</v>
      </c>
      <c r="C785" s="2" t="s">
        <v>47</v>
      </c>
      <c r="D785" s="108">
        <v>41518</v>
      </c>
      <c r="E785" s="109">
        <f t="shared" si="15"/>
        <v>9</v>
      </c>
      <c r="F785" s="109" t="s">
        <v>50</v>
      </c>
      <c r="G785" s="2" t="s">
        <v>56</v>
      </c>
      <c r="H785" s="2" t="s">
        <v>57</v>
      </c>
      <c r="I785" s="2" t="s">
        <v>43</v>
      </c>
      <c r="J785" s="112">
        <v>1818760.5971448703</v>
      </c>
      <c r="K785" s="110"/>
    </row>
    <row r="786" spans="1:11">
      <c r="A786" s="2" t="s">
        <v>63</v>
      </c>
      <c r="B786" s="2" t="s">
        <v>49</v>
      </c>
      <c r="C786" s="2" t="s">
        <v>47</v>
      </c>
      <c r="D786" s="108">
        <v>41548</v>
      </c>
      <c r="E786" s="109">
        <f t="shared" si="15"/>
        <v>10</v>
      </c>
      <c r="F786" s="109" t="s">
        <v>50</v>
      </c>
      <c r="G786" s="2" t="s">
        <v>56</v>
      </c>
      <c r="H786" s="2" t="s">
        <v>57</v>
      </c>
      <c r="I786" s="2" t="s">
        <v>43</v>
      </c>
      <c r="J786" s="112">
        <v>2304966.198724838</v>
      </c>
      <c r="K786" s="110"/>
    </row>
    <row r="787" spans="1:11">
      <c r="A787" s="2" t="s">
        <v>63</v>
      </c>
      <c r="B787" s="2" t="s">
        <v>49</v>
      </c>
      <c r="C787" s="2" t="s">
        <v>47</v>
      </c>
      <c r="D787" s="108">
        <v>41579</v>
      </c>
      <c r="E787" s="109">
        <f t="shared" si="15"/>
        <v>11</v>
      </c>
      <c r="F787" s="109" t="s">
        <v>50</v>
      </c>
      <c r="G787" s="2" t="s">
        <v>56</v>
      </c>
      <c r="H787" s="2" t="s">
        <v>57</v>
      </c>
      <c r="I787" s="2" t="s">
        <v>43</v>
      </c>
      <c r="J787" s="112">
        <v>2440357.2575165858</v>
      </c>
      <c r="K787" s="110"/>
    </row>
    <row r="788" spans="1:11">
      <c r="A788" s="2" t="s">
        <v>63</v>
      </c>
      <c r="B788" s="2" t="s">
        <v>49</v>
      </c>
      <c r="C788" s="2" t="s">
        <v>47</v>
      </c>
      <c r="D788" s="108">
        <v>41609</v>
      </c>
      <c r="E788" s="109">
        <f t="shared" si="15"/>
        <v>12</v>
      </c>
      <c r="F788" s="109" t="s">
        <v>50</v>
      </c>
      <c r="G788" s="2" t="s">
        <v>56</v>
      </c>
      <c r="H788" s="2" t="s">
        <v>57</v>
      </c>
      <c r="I788" s="2" t="s">
        <v>43</v>
      </c>
      <c r="J788" s="112">
        <v>1365336.6411364649</v>
      </c>
      <c r="K788" s="110"/>
    </row>
    <row r="789" spans="1:11">
      <c r="A789" s="2" t="s">
        <v>63</v>
      </c>
      <c r="B789" s="2" t="s">
        <v>49</v>
      </c>
      <c r="C789" s="2" t="s">
        <v>47</v>
      </c>
      <c r="D789" s="108">
        <v>41640</v>
      </c>
      <c r="E789" s="109">
        <f t="shared" si="15"/>
        <v>1</v>
      </c>
      <c r="F789" s="109" t="s">
        <v>50</v>
      </c>
      <c r="G789" s="2" t="s">
        <v>56</v>
      </c>
      <c r="H789" s="2" t="s">
        <v>57</v>
      </c>
      <c r="I789" s="2" t="s">
        <v>43</v>
      </c>
      <c r="J789" s="112">
        <v>1211465.2302915659</v>
      </c>
      <c r="K789" s="110"/>
    </row>
    <row r="790" spans="1:11">
      <c r="A790" s="2" t="s">
        <v>63</v>
      </c>
      <c r="B790" s="2" t="s">
        <v>49</v>
      </c>
      <c r="C790" s="2" t="s">
        <v>47</v>
      </c>
      <c r="D790" s="108">
        <v>41671</v>
      </c>
      <c r="E790" s="109">
        <f t="shared" si="15"/>
        <v>2</v>
      </c>
      <c r="F790" s="109" t="s">
        <v>50</v>
      </c>
      <c r="G790" s="2" t="s">
        <v>56</v>
      </c>
      <c r="H790" s="2" t="s">
        <v>57</v>
      </c>
      <c r="I790" s="2" t="s">
        <v>43</v>
      </c>
      <c r="J790" s="112">
        <v>1521468.8063359074</v>
      </c>
      <c r="K790" s="110"/>
    </row>
    <row r="791" spans="1:11">
      <c r="A791" s="2" t="s">
        <v>63</v>
      </c>
      <c r="B791" s="2" t="s">
        <v>49</v>
      </c>
      <c r="C791" s="2" t="s">
        <v>47</v>
      </c>
      <c r="D791" s="108">
        <v>41699</v>
      </c>
      <c r="E791" s="109">
        <f t="shared" si="15"/>
        <v>3</v>
      </c>
      <c r="F791" s="109" t="s">
        <v>50</v>
      </c>
      <c r="G791" s="2" t="s">
        <v>56</v>
      </c>
      <c r="H791" s="2" t="s">
        <v>57</v>
      </c>
      <c r="I791" s="2" t="s">
        <v>43</v>
      </c>
      <c r="J791" s="112">
        <v>1400184.8970591237</v>
      </c>
      <c r="K791" s="110"/>
    </row>
    <row r="792" spans="1:11">
      <c r="A792" s="2" t="s">
        <v>63</v>
      </c>
      <c r="B792" s="2" t="s">
        <v>49</v>
      </c>
      <c r="C792" s="2" t="s">
        <v>47</v>
      </c>
      <c r="D792" s="108">
        <v>41730</v>
      </c>
      <c r="E792" s="109">
        <f t="shared" si="15"/>
        <v>4</v>
      </c>
      <c r="F792" s="109" t="s">
        <v>50</v>
      </c>
      <c r="G792" s="2" t="s">
        <v>56</v>
      </c>
      <c r="H792" s="2" t="s">
        <v>57</v>
      </c>
      <c r="I792" s="2" t="s">
        <v>43</v>
      </c>
      <c r="J792" s="112">
        <v>1483355.0770554726</v>
      </c>
      <c r="K792" s="110"/>
    </row>
    <row r="793" spans="1:11">
      <c r="A793" s="2" t="s">
        <v>63</v>
      </c>
      <c r="B793" s="2" t="s">
        <v>49</v>
      </c>
      <c r="C793" s="2" t="s">
        <v>47</v>
      </c>
      <c r="D793" s="108">
        <v>41760</v>
      </c>
      <c r="E793" s="109">
        <f t="shared" si="15"/>
        <v>5</v>
      </c>
      <c r="F793" s="109" t="s">
        <v>50</v>
      </c>
      <c r="G793" s="2" t="s">
        <v>56</v>
      </c>
      <c r="H793" s="2" t="s">
        <v>57</v>
      </c>
      <c r="I793" s="2" t="s">
        <v>43</v>
      </c>
      <c r="J793" s="112">
        <v>1790831.8374007489</v>
      </c>
      <c r="K793" s="110"/>
    </row>
    <row r="794" spans="1:11">
      <c r="A794" s="2" t="s">
        <v>63</v>
      </c>
      <c r="B794" s="2" t="s">
        <v>49</v>
      </c>
      <c r="C794" s="2" t="s">
        <v>47</v>
      </c>
      <c r="D794" s="108">
        <v>41791</v>
      </c>
      <c r="E794" s="109">
        <f t="shared" si="15"/>
        <v>6</v>
      </c>
      <c r="F794" s="109" t="s">
        <v>50</v>
      </c>
      <c r="G794" s="2" t="s">
        <v>56</v>
      </c>
      <c r="H794" s="2" t="s">
        <v>57</v>
      </c>
      <c r="I794" s="2" t="s">
        <v>43</v>
      </c>
      <c r="J794" s="112">
        <v>911806.4599299801</v>
      </c>
      <c r="K794" s="110"/>
    </row>
    <row r="795" spans="1:11">
      <c r="A795" s="2" t="s">
        <v>63</v>
      </c>
      <c r="B795" s="2" t="s">
        <v>49</v>
      </c>
      <c r="C795" s="2" t="s">
        <v>47</v>
      </c>
      <c r="D795" s="108">
        <v>41456</v>
      </c>
      <c r="E795" s="109">
        <f t="shared" si="15"/>
        <v>7</v>
      </c>
      <c r="F795" s="109" t="s">
        <v>50</v>
      </c>
      <c r="G795" s="2" t="s">
        <v>56</v>
      </c>
      <c r="H795" s="2" t="s">
        <v>58</v>
      </c>
      <c r="I795" s="2" t="s">
        <v>43</v>
      </c>
      <c r="J795" s="112">
        <v>884023.92783632269</v>
      </c>
      <c r="K795" s="110"/>
    </row>
    <row r="796" spans="1:11">
      <c r="A796" s="2" t="s">
        <v>63</v>
      </c>
      <c r="B796" s="2" t="s">
        <v>49</v>
      </c>
      <c r="C796" s="2" t="s">
        <v>47</v>
      </c>
      <c r="D796" s="108">
        <v>41487</v>
      </c>
      <c r="E796" s="109">
        <f t="shared" si="15"/>
        <v>8</v>
      </c>
      <c r="F796" s="109" t="s">
        <v>50</v>
      </c>
      <c r="G796" s="2" t="s">
        <v>56</v>
      </c>
      <c r="H796" s="2" t="s">
        <v>58</v>
      </c>
      <c r="I796" s="2" t="s">
        <v>43</v>
      </c>
      <c r="J796" s="112">
        <v>1052207.4304358403</v>
      </c>
      <c r="K796" s="110"/>
    </row>
    <row r="797" spans="1:11">
      <c r="A797" s="2" t="s">
        <v>63</v>
      </c>
      <c r="B797" s="2" t="s">
        <v>49</v>
      </c>
      <c r="C797" s="2" t="s">
        <v>47</v>
      </c>
      <c r="D797" s="108">
        <v>41518</v>
      </c>
      <c r="E797" s="109">
        <f t="shared" si="15"/>
        <v>9</v>
      </c>
      <c r="F797" s="109" t="s">
        <v>50</v>
      </c>
      <c r="G797" s="2" t="s">
        <v>56</v>
      </c>
      <c r="H797" s="2" t="s">
        <v>58</v>
      </c>
      <c r="I797" s="2" t="s">
        <v>43</v>
      </c>
      <c r="J797" s="112">
        <v>1016958.2253807157</v>
      </c>
      <c r="K797" s="110"/>
    </row>
    <row r="798" spans="1:11">
      <c r="A798" s="2" t="s">
        <v>63</v>
      </c>
      <c r="B798" s="2" t="s">
        <v>49</v>
      </c>
      <c r="C798" s="2" t="s">
        <v>47</v>
      </c>
      <c r="D798" s="108">
        <v>41548</v>
      </c>
      <c r="E798" s="109">
        <f t="shared" si="15"/>
        <v>10</v>
      </c>
      <c r="F798" s="109" t="s">
        <v>50</v>
      </c>
      <c r="G798" s="2" t="s">
        <v>56</v>
      </c>
      <c r="H798" s="2" t="s">
        <v>58</v>
      </c>
      <c r="I798" s="2" t="s">
        <v>43</v>
      </c>
      <c r="J798" s="112">
        <v>1488480.8550150518</v>
      </c>
      <c r="K798" s="110"/>
    </row>
    <row r="799" spans="1:11">
      <c r="A799" s="2" t="s">
        <v>63</v>
      </c>
      <c r="B799" s="2" t="s">
        <v>49</v>
      </c>
      <c r="C799" s="2" t="s">
        <v>47</v>
      </c>
      <c r="D799" s="108">
        <v>41579</v>
      </c>
      <c r="E799" s="109">
        <f t="shared" si="15"/>
        <v>11</v>
      </c>
      <c r="F799" s="109" t="s">
        <v>50</v>
      </c>
      <c r="G799" s="2" t="s">
        <v>56</v>
      </c>
      <c r="H799" s="2" t="s">
        <v>58</v>
      </c>
      <c r="I799" s="2" t="s">
        <v>43</v>
      </c>
      <c r="J799" s="112">
        <v>1639667.9831029386</v>
      </c>
      <c r="K799" s="110"/>
    </row>
    <row r="800" spans="1:11">
      <c r="A800" s="2" t="s">
        <v>63</v>
      </c>
      <c r="B800" s="2" t="s">
        <v>49</v>
      </c>
      <c r="C800" s="2" t="s">
        <v>47</v>
      </c>
      <c r="D800" s="108">
        <v>41609</v>
      </c>
      <c r="E800" s="109">
        <f t="shared" si="15"/>
        <v>12</v>
      </c>
      <c r="F800" s="109" t="s">
        <v>50</v>
      </c>
      <c r="G800" s="2" t="s">
        <v>56</v>
      </c>
      <c r="H800" s="2" t="s">
        <v>58</v>
      </c>
      <c r="I800" s="2" t="s">
        <v>43</v>
      </c>
      <c r="J800" s="112">
        <v>765598.62357103126</v>
      </c>
      <c r="K800" s="110"/>
    </row>
    <row r="801" spans="1:11">
      <c r="A801" s="2" t="s">
        <v>63</v>
      </c>
      <c r="B801" s="2" t="s">
        <v>49</v>
      </c>
      <c r="C801" s="2" t="s">
        <v>47</v>
      </c>
      <c r="D801" s="108">
        <v>41640</v>
      </c>
      <c r="E801" s="109">
        <f t="shared" si="15"/>
        <v>1</v>
      </c>
      <c r="F801" s="109" t="s">
        <v>50</v>
      </c>
      <c r="G801" s="2" t="s">
        <v>56</v>
      </c>
      <c r="H801" s="2" t="s">
        <v>58</v>
      </c>
      <c r="I801" s="2" t="s">
        <v>43</v>
      </c>
      <c r="J801" s="112">
        <v>742706.65420794766</v>
      </c>
      <c r="K801" s="110"/>
    </row>
    <row r="802" spans="1:11">
      <c r="A802" s="2" t="s">
        <v>63</v>
      </c>
      <c r="B802" s="2" t="s">
        <v>49</v>
      </c>
      <c r="C802" s="2" t="s">
        <v>47</v>
      </c>
      <c r="D802" s="108">
        <v>41671</v>
      </c>
      <c r="E802" s="109">
        <f t="shared" si="15"/>
        <v>2</v>
      </c>
      <c r="F802" s="109" t="s">
        <v>50</v>
      </c>
      <c r="G802" s="2" t="s">
        <v>56</v>
      </c>
      <c r="H802" s="2" t="s">
        <v>58</v>
      </c>
      <c r="I802" s="2" t="s">
        <v>43</v>
      </c>
      <c r="J802" s="112">
        <v>822050.21729515784</v>
      </c>
      <c r="K802" s="110"/>
    </row>
    <row r="803" spans="1:11">
      <c r="A803" s="2" t="s">
        <v>63</v>
      </c>
      <c r="B803" s="2" t="s">
        <v>49</v>
      </c>
      <c r="C803" s="2" t="s">
        <v>47</v>
      </c>
      <c r="D803" s="108">
        <v>41699</v>
      </c>
      <c r="E803" s="109">
        <f t="shared" si="15"/>
        <v>3</v>
      </c>
      <c r="F803" s="109" t="s">
        <v>50</v>
      </c>
      <c r="G803" s="2" t="s">
        <v>56</v>
      </c>
      <c r="H803" s="2" t="s">
        <v>58</v>
      </c>
      <c r="I803" s="2" t="s">
        <v>43</v>
      </c>
      <c r="J803" s="112">
        <v>806728.57071739517</v>
      </c>
      <c r="K803" s="110"/>
    </row>
    <row r="804" spans="1:11">
      <c r="A804" s="2" t="s">
        <v>63</v>
      </c>
      <c r="B804" s="2" t="s">
        <v>49</v>
      </c>
      <c r="C804" s="2" t="s">
        <v>47</v>
      </c>
      <c r="D804" s="108">
        <v>41730</v>
      </c>
      <c r="E804" s="109">
        <f t="shared" si="15"/>
        <v>4</v>
      </c>
      <c r="F804" s="109" t="s">
        <v>50</v>
      </c>
      <c r="G804" s="2" t="s">
        <v>56</v>
      </c>
      <c r="H804" s="2" t="s">
        <v>58</v>
      </c>
      <c r="I804" s="2" t="s">
        <v>43</v>
      </c>
      <c r="J804" s="112">
        <v>866589.56529720977</v>
      </c>
      <c r="K804" s="110"/>
    </row>
    <row r="805" spans="1:11">
      <c r="A805" s="2" t="s">
        <v>63</v>
      </c>
      <c r="B805" s="2" t="s">
        <v>49</v>
      </c>
      <c r="C805" s="2" t="s">
        <v>47</v>
      </c>
      <c r="D805" s="108">
        <v>41760</v>
      </c>
      <c r="E805" s="109">
        <f t="shared" si="15"/>
        <v>5</v>
      </c>
      <c r="F805" s="109" t="s">
        <v>50</v>
      </c>
      <c r="G805" s="2" t="s">
        <v>56</v>
      </c>
      <c r="H805" s="2" t="s">
        <v>58</v>
      </c>
      <c r="I805" s="2" t="s">
        <v>43</v>
      </c>
      <c r="J805" s="112">
        <v>987204.11778920982</v>
      </c>
      <c r="K805" s="110"/>
    </row>
    <row r="806" spans="1:11">
      <c r="A806" s="2" t="s">
        <v>63</v>
      </c>
      <c r="B806" s="2" t="s">
        <v>49</v>
      </c>
      <c r="C806" s="2" t="s">
        <v>47</v>
      </c>
      <c r="D806" s="108">
        <v>41791</v>
      </c>
      <c r="E806" s="109">
        <f t="shared" si="15"/>
        <v>6</v>
      </c>
      <c r="F806" s="109" t="s">
        <v>50</v>
      </c>
      <c r="G806" s="2" t="s">
        <v>56</v>
      </c>
      <c r="H806" s="2" t="s">
        <v>58</v>
      </c>
      <c r="I806" s="2" t="s">
        <v>43</v>
      </c>
      <c r="J806" s="112">
        <v>506308.79330234113</v>
      </c>
      <c r="K806" s="110"/>
    </row>
    <row r="807" spans="1:11">
      <c r="A807" s="2" t="s">
        <v>63</v>
      </c>
      <c r="B807" s="2" t="s">
        <v>49</v>
      </c>
      <c r="C807" s="2" t="s">
        <v>47</v>
      </c>
      <c r="D807" s="108">
        <v>41456</v>
      </c>
      <c r="E807" s="109">
        <f t="shared" si="15"/>
        <v>7</v>
      </c>
      <c r="F807" s="109" t="s">
        <v>50</v>
      </c>
      <c r="G807" s="2" t="s">
        <v>56</v>
      </c>
      <c r="H807" s="2" t="s">
        <v>59</v>
      </c>
      <c r="I807" s="2" t="s">
        <v>43</v>
      </c>
      <c r="J807" s="112">
        <v>904892.03843125247</v>
      </c>
      <c r="K807" s="110"/>
    </row>
    <row r="808" spans="1:11">
      <c r="A808" s="2" t="s">
        <v>63</v>
      </c>
      <c r="B808" s="2" t="s">
        <v>49</v>
      </c>
      <c r="C808" s="2" t="s">
        <v>47</v>
      </c>
      <c r="D808" s="108">
        <v>41487</v>
      </c>
      <c r="E808" s="109">
        <f t="shared" si="15"/>
        <v>8</v>
      </c>
      <c r="F808" s="109" t="s">
        <v>50</v>
      </c>
      <c r="G808" s="2" t="s">
        <v>56</v>
      </c>
      <c r="H808" s="2" t="s">
        <v>59</v>
      </c>
      <c r="I808" s="2" t="s">
        <v>43</v>
      </c>
      <c r="J808" s="112">
        <v>1067052.2598973438</v>
      </c>
      <c r="K808" s="110"/>
    </row>
    <row r="809" spans="1:11">
      <c r="A809" s="2" t="s">
        <v>63</v>
      </c>
      <c r="B809" s="2" t="s">
        <v>49</v>
      </c>
      <c r="C809" s="2" t="s">
        <v>47</v>
      </c>
      <c r="D809" s="108">
        <v>41518</v>
      </c>
      <c r="E809" s="109">
        <f t="shared" si="15"/>
        <v>9</v>
      </c>
      <c r="F809" s="109" t="s">
        <v>50</v>
      </c>
      <c r="G809" s="2" t="s">
        <v>56</v>
      </c>
      <c r="H809" s="2" t="s">
        <v>59</v>
      </c>
      <c r="I809" s="2" t="s">
        <v>43</v>
      </c>
      <c r="J809" s="112">
        <v>1026646.9835398964</v>
      </c>
      <c r="K809" s="110"/>
    </row>
    <row r="810" spans="1:11">
      <c r="A810" s="2" t="s">
        <v>63</v>
      </c>
      <c r="B810" s="2" t="s">
        <v>49</v>
      </c>
      <c r="C810" s="2" t="s">
        <v>47</v>
      </c>
      <c r="D810" s="108">
        <v>41548</v>
      </c>
      <c r="E810" s="109">
        <f t="shared" si="15"/>
        <v>10</v>
      </c>
      <c r="F810" s="109" t="s">
        <v>50</v>
      </c>
      <c r="G810" s="2" t="s">
        <v>56</v>
      </c>
      <c r="H810" s="2" t="s">
        <v>59</v>
      </c>
      <c r="I810" s="2" t="s">
        <v>43</v>
      </c>
      <c r="J810" s="112">
        <v>1557091.8051502465</v>
      </c>
      <c r="K810" s="110"/>
    </row>
    <row r="811" spans="1:11">
      <c r="A811" s="2" t="s">
        <v>63</v>
      </c>
      <c r="B811" s="2" t="s">
        <v>49</v>
      </c>
      <c r="C811" s="2" t="s">
        <v>47</v>
      </c>
      <c r="D811" s="108">
        <v>41579</v>
      </c>
      <c r="E811" s="109">
        <f t="shared" si="15"/>
        <v>11</v>
      </c>
      <c r="F811" s="109" t="s">
        <v>50</v>
      </c>
      <c r="G811" s="2" t="s">
        <v>56</v>
      </c>
      <c r="H811" s="2" t="s">
        <v>59</v>
      </c>
      <c r="I811" s="2" t="s">
        <v>43</v>
      </c>
      <c r="J811" s="112">
        <v>1710092.7084534448</v>
      </c>
      <c r="K811" s="110"/>
    </row>
    <row r="812" spans="1:11">
      <c r="A812" s="2" t="s">
        <v>63</v>
      </c>
      <c r="B812" s="2" t="s">
        <v>49</v>
      </c>
      <c r="C812" s="2" t="s">
        <v>47</v>
      </c>
      <c r="D812" s="108">
        <v>41609</v>
      </c>
      <c r="E812" s="109">
        <f t="shared" si="15"/>
        <v>12</v>
      </c>
      <c r="F812" s="109" t="s">
        <v>50</v>
      </c>
      <c r="G812" s="2" t="s">
        <v>56</v>
      </c>
      <c r="H812" s="2" t="s">
        <v>59</v>
      </c>
      <c r="I812" s="2" t="s">
        <v>43</v>
      </c>
      <c r="J812" s="112">
        <v>799573.69102222088</v>
      </c>
      <c r="K812" s="110"/>
    </row>
    <row r="813" spans="1:11">
      <c r="A813" s="2" t="s">
        <v>63</v>
      </c>
      <c r="B813" s="2" t="s">
        <v>49</v>
      </c>
      <c r="C813" s="2" t="s">
        <v>47</v>
      </c>
      <c r="D813" s="108">
        <v>41640</v>
      </c>
      <c r="E813" s="109">
        <f t="shared" si="15"/>
        <v>1</v>
      </c>
      <c r="F813" s="109" t="s">
        <v>50</v>
      </c>
      <c r="G813" s="2" t="s">
        <v>56</v>
      </c>
      <c r="H813" s="2" t="s">
        <v>59</v>
      </c>
      <c r="I813" s="2" t="s">
        <v>43</v>
      </c>
      <c r="J813" s="112">
        <v>793393.06373042695</v>
      </c>
      <c r="K813" s="110"/>
    </row>
    <row r="814" spans="1:11">
      <c r="A814" s="2" t="s">
        <v>63</v>
      </c>
      <c r="B814" s="2" t="s">
        <v>49</v>
      </c>
      <c r="C814" s="2" t="s">
        <v>47</v>
      </c>
      <c r="D814" s="108">
        <v>41671</v>
      </c>
      <c r="E814" s="109">
        <f t="shared" si="15"/>
        <v>2</v>
      </c>
      <c r="F814" s="109" t="s">
        <v>50</v>
      </c>
      <c r="G814" s="2" t="s">
        <v>56</v>
      </c>
      <c r="H814" s="2" t="s">
        <v>59</v>
      </c>
      <c r="I814" s="2" t="s">
        <v>43</v>
      </c>
      <c r="J814" s="112">
        <v>931740.99835025659</v>
      </c>
      <c r="K814" s="110"/>
    </row>
    <row r="815" spans="1:11">
      <c r="A815" s="2" t="s">
        <v>63</v>
      </c>
      <c r="B815" s="2" t="s">
        <v>49</v>
      </c>
      <c r="C815" s="2" t="s">
        <v>47</v>
      </c>
      <c r="D815" s="108">
        <v>41699</v>
      </c>
      <c r="E815" s="109">
        <f t="shared" si="15"/>
        <v>3</v>
      </c>
      <c r="F815" s="109" t="s">
        <v>50</v>
      </c>
      <c r="G815" s="2" t="s">
        <v>56</v>
      </c>
      <c r="H815" s="2" t="s">
        <v>59</v>
      </c>
      <c r="I815" s="2" t="s">
        <v>43</v>
      </c>
      <c r="J815" s="112">
        <v>827560.38466741249</v>
      </c>
      <c r="K815" s="110"/>
    </row>
    <row r="816" spans="1:11">
      <c r="A816" s="2" t="s">
        <v>63</v>
      </c>
      <c r="B816" s="2" t="s">
        <v>49</v>
      </c>
      <c r="C816" s="2" t="s">
        <v>47</v>
      </c>
      <c r="D816" s="108">
        <v>41730</v>
      </c>
      <c r="E816" s="109">
        <f t="shared" si="15"/>
        <v>4</v>
      </c>
      <c r="F816" s="109" t="s">
        <v>50</v>
      </c>
      <c r="G816" s="2" t="s">
        <v>56</v>
      </c>
      <c r="H816" s="2" t="s">
        <v>59</v>
      </c>
      <c r="I816" s="2" t="s">
        <v>43</v>
      </c>
      <c r="J816" s="112">
        <v>909762.07978018955</v>
      </c>
      <c r="K816" s="110"/>
    </row>
    <row r="817" spans="1:11">
      <c r="A817" s="2" t="s">
        <v>63</v>
      </c>
      <c r="B817" s="2" t="s">
        <v>49</v>
      </c>
      <c r="C817" s="2" t="s">
        <v>47</v>
      </c>
      <c r="D817" s="108">
        <v>41760</v>
      </c>
      <c r="E817" s="109">
        <f t="shared" si="15"/>
        <v>5</v>
      </c>
      <c r="F817" s="109" t="s">
        <v>50</v>
      </c>
      <c r="G817" s="2" t="s">
        <v>56</v>
      </c>
      <c r="H817" s="2" t="s">
        <v>59</v>
      </c>
      <c r="I817" s="2" t="s">
        <v>43</v>
      </c>
      <c r="J817" s="112">
        <v>1108803.4317190656</v>
      </c>
      <c r="K817" s="110"/>
    </row>
    <row r="818" spans="1:11">
      <c r="A818" s="2" t="s">
        <v>63</v>
      </c>
      <c r="B818" s="2" t="s">
        <v>49</v>
      </c>
      <c r="C818" s="2" t="s">
        <v>47</v>
      </c>
      <c r="D818" s="108">
        <v>41791</v>
      </c>
      <c r="E818" s="109">
        <f t="shared" si="15"/>
        <v>6</v>
      </c>
      <c r="F818" s="109" t="s">
        <v>50</v>
      </c>
      <c r="G818" s="2" t="s">
        <v>56</v>
      </c>
      <c r="H818" s="2" t="s">
        <v>59</v>
      </c>
      <c r="I818" s="2" t="s">
        <v>43</v>
      </c>
      <c r="J818" s="112">
        <v>560496.60864916991</v>
      </c>
      <c r="K818" s="110"/>
    </row>
    <row r="819" spans="1:11">
      <c r="A819" s="2" t="s">
        <v>63</v>
      </c>
      <c r="B819" s="2" t="s">
        <v>49</v>
      </c>
      <c r="C819" s="2" t="s">
        <v>47</v>
      </c>
      <c r="D819" s="108">
        <v>41456</v>
      </c>
      <c r="E819" s="109">
        <f t="shared" si="15"/>
        <v>7</v>
      </c>
      <c r="F819" s="109" t="s">
        <v>50</v>
      </c>
      <c r="G819" s="2" t="s">
        <v>56</v>
      </c>
      <c r="H819" s="2" t="s">
        <v>60</v>
      </c>
      <c r="I819" s="2" t="s">
        <v>43</v>
      </c>
      <c r="J819" s="112">
        <v>498631.6818381226</v>
      </c>
      <c r="K819" s="110"/>
    </row>
    <row r="820" spans="1:11">
      <c r="A820" s="2" t="s">
        <v>63</v>
      </c>
      <c r="B820" s="2" t="s">
        <v>49</v>
      </c>
      <c r="C820" s="2" t="s">
        <v>47</v>
      </c>
      <c r="D820" s="108">
        <v>41487</v>
      </c>
      <c r="E820" s="109">
        <f t="shared" si="15"/>
        <v>8</v>
      </c>
      <c r="F820" s="109" t="s">
        <v>50</v>
      </c>
      <c r="G820" s="2" t="s">
        <v>56</v>
      </c>
      <c r="H820" s="2" t="s">
        <v>60</v>
      </c>
      <c r="I820" s="2" t="s">
        <v>43</v>
      </c>
      <c r="J820" s="112">
        <v>616274.64932342409</v>
      </c>
      <c r="K820" s="110"/>
    </row>
    <row r="821" spans="1:11">
      <c r="A821" s="2" t="s">
        <v>63</v>
      </c>
      <c r="B821" s="2" t="s">
        <v>49</v>
      </c>
      <c r="C821" s="2" t="s">
        <v>47</v>
      </c>
      <c r="D821" s="108">
        <v>41518</v>
      </c>
      <c r="E821" s="109">
        <f t="shared" si="15"/>
        <v>9</v>
      </c>
      <c r="F821" s="109" t="s">
        <v>50</v>
      </c>
      <c r="G821" s="2" t="s">
        <v>56</v>
      </c>
      <c r="H821" s="2" t="s">
        <v>60</v>
      </c>
      <c r="I821" s="2" t="s">
        <v>43</v>
      </c>
      <c r="J821" s="112">
        <v>641878.67036756733</v>
      </c>
      <c r="K821" s="110"/>
    </row>
    <row r="822" spans="1:11">
      <c r="A822" s="2" t="s">
        <v>63</v>
      </c>
      <c r="B822" s="2" t="s">
        <v>49</v>
      </c>
      <c r="C822" s="2" t="s">
        <v>47</v>
      </c>
      <c r="D822" s="108">
        <v>41548</v>
      </c>
      <c r="E822" s="109">
        <f t="shared" si="15"/>
        <v>10</v>
      </c>
      <c r="F822" s="109" t="s">
        <v>50</v>
      </c>
      <c r="G822" s="2" t="s">
        <v>56</v>
      </c>
      <c r="H822" s="2" t="s">
        <v>60</v>
      </c>
      <c r="I822" s="2" t="s">
        <v>43</v>
      </c>
      <c r="J822" s="112">
        <v>749185.9629367278</v>
      </c>
      <c r="K822" s="110"/>
    </row>
    <row r="823" spans="1:11">
      <c r="A823" s="2" t="s">
        <v>63</v>
      </c>
      <c r="B823" s="2" t="s">
        <v>49</v>
      </c>
      <c r="C823" s="2" t="s">
        <v>47</v>
      </c>
      <c r="D823" s="108">
        <v>41579</v>
      </c>
      <c r="E823" s="109">
        <f t="shared" si="15"/>
        <v>11</v>
      </c>
      <c r="F823" s="109" t="s">
        <v>50</v>
      </c>
      <c r="G823" s="2" t="s">
        <v>56</v>
      </c>
      <c r="H823" s="2" t="s">
        <v>60</v>
      </c>
      <c r="I823" s="2" t="s">
        <v>43</v>
      </c>
      <c r="J823" s="112">
        <v>892113.54493715987</v>
      </c>
      <c r="K823" s="110"/>
    </row>
    <row r="824" spans="1:11">
      <c r="A824" s="2" t="s">
        <v>63</v>
      </c>
      <c r="B824" s="2" t="s">
        <v>49</v>
      </c>
      <c r="C824" s="2" t="s">
        <v>47</v>
      </c>
      <c r="D824" s="108">
        <v>41609</v>
      </c>
      <c r="E824" s="109">
        <f t="shared" si="15"/>
        <v>12</v>
      </c>
      <c r="F824" s="109" t="s">
        <v>50</v>
      </c>
      <c r="G824" s="2" t="s">
        <v>56</v>
      </c>
      <c r="H824" s="2" t="s">
        <v>60</v>
      </c>
      <c r="I824" s="2" t="s">
        <v>43</v>
      </c>
      <c r="J824" s="112">
        <v>432516.83808086219</v>
      </c>
      <c r="K824" s="110"/>
    </row>
    <row r="825" spans="1:11">
      <c r="A825" s="2" t="s">
        <v>63</v>
      </c>
      <c r="B825" s="2" t="s">
        <v>49</v>
      </c>
      <c r="C825" s="2" t="s">
        <v>47</v>
      </c>
      <c r="D825" s="108">
        <v>41640</v>
      </c>
      <c r="E825" s="109">
        <f t="shared" si="15"/>
        <v>1</v>
      </c>
      <c r="F825" s="109" t="s">
        <v>50</v>
      </c>
      <c r="G825" s="2" t="s">
        <v>56</v>
      </c>
      <c r="H825" s="2" t="s">
        <v>60</v>
      </c>
      <c r="I825" s="2" t="s">
        <v>43</v>
      </c>
      <c r="J825" s="112">
        <v>409538.75919692736</v>
      </c>
      <c r="K825" s="110"/>
    </row>
    <row r="826" spans="1:11">
      <c r="A826" s="2" t="s">
        <v>63</v>
      </c>
      <c r="B826" s="2" t="s">
        <v>49</v>
      </c>
      <c r="C826" s="2" t="s">
        <v>47</v>
      </c>
      <c r="D826" s="108">
        <v>41671</v>
      </c>
      <c r="E826" s="109">
        <f t="shared" si="15"/>
        <v>2</v>
      </c>
      <c r="F826" s="109" t="s">
        <v>50</v>
      </c>
      <c r="G826" s="2" t="s">
        <v>56</v>
      </c>
      <c r="H826" s="2" t="s">
        <v>60</v>
      </c>
      <c r="I826" s="2" t="s">
        <v>43</v>
      </c>
      <c r="J826" s="112">
        <v>489965.80230679538</v>
      </c>
      <c r="K826" s="110"/>
    </row>
    <row r="827" spans="1:11">
      <c r="A827" s="2" t="s">
        <v>63</v>
      </c>
      <c r="B827" s="2" t="s">
        <v>49</v>
      </c>
      <c r="C827" s="2" t="s">
        <v>47</v>
      </c>
      <c r="D827" s="108">
        <v>41699</v>
      </c>
      <c r="E827" s="109">
        <f t="shared" si="15"/>
        <v>3</v>
      </c>
      <c r="F827" s="109" t="s">
        <v>50</v>
      </c>
      <c r="G827" s="2" t="s">
        <v>56</v>
      </c>
      <c r="H827" s="2" t="s">
        <v>60</v>
      </c>
      <c r="I827" s="2" t="s">
        <v>43</v>
      </c>
      <c r="J827" s="112">
        <v>444871.43123762979</v>
      </c>
      <c r="K827" s="110"/>
    </row>
    <row r="828" spans="1:11">
      <c r="A828" s="2" t="s">
        <v>63</v>
      </c>
      <c r="B828" s="2" t="s">
        <v>49</v>
      </c>
      <c r="C828" s="2" t="s">
        <v>47</v>
      </c>
      <c r="D828" s="108">
        <v>41730</v>
      </c>
      <c r="E828" s="109">
        <f t="shared" si="15"/>
        <v>4</v>
      </c>
      <c r="F828" s="109" t="s">
        <v>50</v>
      </c>
      <c r="G828" s="2" t="s">
        <v>56</v>
      </c>
      <c r="H828" s="2" t="s">
        <v>60</v>
      </c>
      <c r="I828" s="2" t="s">
        <v>43</v>
      </c>
      <c r="J828" s="112">
        <v>472382.50156978617</v>
      </c>
      <c r="K828" s="110"/>
    </row>
    <row r="829" spans="1:11">
      <c r="A829" s="2" t="s">
        <v>63</v>
      </c>
      <c r="B829" s="2" t="s">
        <v>49</v>
      </c>
      <c r="C829" s="2" t="s">
        <v>47</v>
      </c>
      <c r="D829" s="108">
        <v>41760</v>
      </c>
      <c r="E829" s="109">
        <f t="shared" si="15"/>
        <v>5</v>
      </c>
      <c r="F829" s="109" t="s">
        <v>50</v>
      </c>
      <c r="G829" s="2" t="s">
        <v>56</v>
      </c>
      <c r="H829" s="2" t="s">
        <v>60</v>
      </c>
      <c r="I829" s="2" t="s">
        <v>43</v>
      </c>
      <c r="J829" s="112">
        <v>608634.95143913291</v>
      </c>
      <c r="K829" s="110"/>
    </row>
    <row r="830" spans="1:11">
      <c r="A830" s="2" t="s">
        <v>63</v>
      </c>
      <c r="B830" s="2" t="s">
        <v>49</v>
      </c>
      <c r="C830" s="2" t="s">
        <v>47</v>
      </c>
      <c r="D830" s="108">
        <v>41791</v>
      </c>
      <c r="E830" s="109">
        <f t="shared" si="15"/>
        <v>6</v>
      </c>
      <c r="F830" s="109" t="s">
        <v>50</v>
      </c>
      <c r="G830" s="2" t="s">
        <v>56</v>
      </c>
      <c r="H830" s="2" t="s">
        <v>60</v>
      </c>
      <c r="I830" s="2" t="s">
        <v>43</v>
      </c>
      <c r="J830" s="112">
        <v>272324.41448756552</v>
      </c>
      <c r="K830" s="110"/>
    </row>
    <row r="831" spans="1:11">
      <c r="A831" s="2" t="s">
        <v>63</v>
      </c>
      <c r="B831" s="2" t="s">
        <v>49</v>
      </c>
      <c r="C831" s="2" t="s">
        <v>47</v>
      </c>
      <c r="D831" s="108">
        <v>41456</v>
      </c>
      <c r="E831" s="109">
        <f t="shared" si="15"/>
        <v>7</v>
      </c>
      <c r="F831" s="109" t="s">
        <v>50</v>
      </c>
      <c r="G831" s="2" t="s">
        <v>61</v>
      </c>
      <c r="H831" s="2" t="s">
        <v>62</v>
      </c>
      <c r="I831" s="2" t="s">
        <v>43</v>
      </c>
      <c r="J831" s="112">
        <v>3105845.72687844</v>
      </c>
      <c r="K831" s="110"/>
    </row>
    <row r="832" spans="1:11">
      <c r="A832" s="2" t="s">
        <v>63</v>
      </c>
      <c r="B832" s="2" t="s">
        <v>49</v>
      </c>
      <c r="C832" s="2" t="s">
        <v>47</v>
      </c>
      <c r="D832" s="108">
        <v>41487</v>
      </c>
      <c r="E832" s="109">
        <f t="shared" si="15"/>
        <v>8</v>
      </c>
      <c r="F832" s="109" t="s">
        <v>50</v>
      </c>
      <c r="G832" s="2" t="s">
        <v>61</v>
      </c>
      <c r="H832" s="2" t="s">
        <v>62</v>
      </c>
      <c r="I832" s="2" t="s">
        <v>43</v>
      </c>
      <c r="J832" s="112">
        <v>4010585.2851120001</v>
      </c>
      <c r="K832" s="110"/>
    </row>
    <row r="833" spans="1:11">
      <c r="A833" s="2" t="s">
        <v>63</v>
      </c>
      <c r="B833" s="2" t="s">
        <v>49</v>
      </c>
      <c r="C833" s="2" t="s">
        <v>47</v>
      </c>
      <c r="D833" s="108">
        <v>41518</v>
      </c>
      <c r="E833" s="109">
        <f t="shared" si="15"/>
        <v>9</v>
      </c>
      <c r="F833" s="109" t="s">
        <v>50</v>
      </c>
      <c r="G833" s="2" t="s">
        <v>61</v>
      </c>
      <c r="H833" s="2" t="s">
        <v>62</v>
      </c>
      <c r="I833" s="2" t="s">
        <v>43</v>
      </c>
      <c r="J833" s="112">
        <v>3923012.4475718406</v>
      </c>
      <c r="K833" s="110"/>
    </row>
    <row r="834" spans="1:11">
      <c r="A834" s="2" t="s">
        <v>63</v>
      </c>
      <c r="B834" s="2" t="s">
        <v>49</v>
      </c>
      <c r="C834" s="2" t="s">
        <v>47</v>
      </c>
      <c r="D834" s="108">
        <v>41548</v>
      </c>
      <c r="E834" s="109">
        <f t="shared" si="15"/>
        <v>10</v>
      </c>
      <c r="F834" s="109" t="s">
        <v>50</v>
      </c>
      <c r="G834" s="2" t="s">
        <v>61</v>
      </c>
      <c r="H834" s="2" t="s">
        <v>62</v>
      </c>
      <c r="I834" s="2" t="s">
        <v>43</v>
      </c>
      <c r="J834" s="112">
        <v>5304755.0634176014</v>
      </c>
      <c r="K834" s="110"/>
    </row>
    <row r="835" spans="1:11">
      <c r="A835" s="2" t="s">
        <v>63</v>
      </c>
      <c r="B835" s="2" t="s">
        <v>49</v>
      </c>
      <c r="C835" s="2" t="s">
        <v>47</v>
      </c>
      <c r="D835" s="108">
        <v>41579</v>
      </c>
      <c r="E835" s="109">
        <f t="shared" si="15"/>
        <v>11</v>
      </c>
      <c r="F835" s="109" t="s">
        <v>50</v>
      </c>
      <c r="G835" s="2" t="s">
        <v>61</v>
      </c>
      <c r="H835" s="2" t="s">
        <v>62</v>
      </c>
      <c r="I835" s="2" t="s">
        <v>43</v>
      </c>
      <c r="J835" s="112">
        <v>5796055.2061697599</v>
      </c>
      <c r="K835" s="110"/>
    </row>
    <row r="836" spans="1:11">
      <c r="A836" s="2" t="s">
        <v>63</v>
      </c>
      <c r="B836" s="2" t="s">
        <v>49</v>
      </c>
      <c r="C836" s="2" t="s">
        <v>47</v>
      </c>
      <c r="D836" s="108">
        <v>41609</v>
      </c>
      <c r="E836" s="109">
        <f t="shared" si="15"/>
        <v>12</v>
      </c>
      <c r="F836" s="109" t="s">
        <v>50</v>
      </c>
      <c r="G836" s="2" t="s">
        <v>61</v>
      </c>
      <c r="H836" s="2" t="s">
        <v>62</v>
      </c>
      <c r="I836" s="2" t="s">
        <v>43</v>
      </c>
      <c r="J836" s="112">
        <v>2778318.7637284808</v>
      </c>
      <c r="K836" s="110"/>
    </row>
    <row r="837" spans="1:11">
      <c r="A837" s="2" t="s">
        <v>63</v>
      </c>
      <c r="B837" s="2" t="s">
        <v>49</v>
      </c>
      <c r="C837" s="2" t="s">
        <v>47</v>
      </c>
      <c r="D837" s="108">
        <v>41640</v>
      </c>
      <c r="E837" s="109">
        <f t="shared" si="15"/>
        <v>1</v>
      </c>
      <c r="F837" s="109" t="s">
        <v>50</v>
      </c>
      <c r="G837" s="2" t="s">
        <v>61</v>
      </c>
      <c r="H837" s="2" t="s">
        <v>62</v>
      </c>
      <c r="I837" s="2" t="s">
        <v>43</v>
      </c>
      <c r="J837" s="112">
        <v>2890095.0972502003</v>
      </c>
      <c r="K837" s="110"/>
    </row>
    <row r="838" spans="1:11">
      <c r="A838" s="2" t="s">
        <v>63</v>
      </c>
      <c r="B838" s="2" t="s">
        <v>49</v>
      </c>
      <c r="C838" s="2" t="s">
        <v>47</v>
      </c>
      <c r="D838" s="108">
        <v>41671</v>
      </c>
      <c r="E838" s="109">
        <f t="shared" si="15"/>
        <v>2</v>
      </c>
      <c r="F838" s="109" t="s">
        <v>50</v>
      </c>
      <c r="G838" s="2" t="s">
        <v>61</v>
      </c>
      <c r="H838" s="2" t="s">
        <v>62</v>
      </c>
      <c r="I838" s="2" t="s">
        <v>43</v>
      </c>
      <c r="J838" s="112">
        <v>3360449.90644272</v>
      </c>
      <c r="K838" s="110"/>
    </row>
    <row r="839" spans="1:11">
      <c r="A839" s="2" t="s">
        <v>63</v>
      </c>
      <c r="B839" s="2" t="s">
        <v>49</v>
      </c>
      <c r="C839" s="2" t="s">
        <v>47</v>
      </c>
      <c r="D839" s="108">
        <v>41699</v>
      </c>
      <c r="E839" s="109">
        <f t="shared" si="15"/>
        <v>3</v>
      </c>
      <c r="F839" s="109" t="s">
        <v>50</v>
      </c>
      <c r="G839" s="2" t="s">
        <v>61</v>
      </c>
      <c r="H839" s="2" t="s">
        <v>62</v>
      </c>
      <c r="I839" s="2" t="s">
        <v>43</v>
      </c>
      <c r="J839" s="112">
        <v>2808562.4972675201</v>
      </c>
      <c r="K839" s="110"/>
    </row>
    <row r="840" spans="1:11">
      <c r="A840" s="2" t="s">
        <v>63</v>
      </c>
      <c r="B840" s="2" t="s">
        <v>49</v>
      </c>
      <c r="C840" s="2" t="s">
        <v>47</v>
      </c>
      <c r="D840" s="108">
        <v>41730</v>
      </c>
      <c r="E840" s="109">
        <f t="shared" si="15"/>
        <v>4</v>
      </c>
      <c r="F840" s="109" t="s">
        <v>50</v>
      </c>
      <c r="G840" s="2" t="s">
        <v>61</v>
      </c>
      <c r="H840" s="2" t="s">
        <v>62</v>
      </c>
      <c r="I840" s="2" t="s">
        <v>43</v>
      </c>
      <c r="J840" s="112">
        <v>3278176.1271341606</v>
      </c>
      <c r="K840" s="110"/>
    </row>
    <row r="841" spans="1:11">
      <c r="A841" s="2" t="s">
        <v>63</v>
      </c>
      <c r="B841" s="2" t="s">
        <v>49</v>
      </c>
      <c r="C841" s="2" t="s">
        <v>47</v>
      </c>
      <c r="D841" s="108">
        <v>41760</v>
      </c>
      <c r="E841" s="109">
        <f t="shared" si="15"/>
        <v>5</v>
      </c>
      <c r="F841" s="109" t="s">
        <v>50</v>
      </c>
      <c r="G841" s="2" t="s">
        <v>61</v>
      </c>
      <c r="H841" s="2" t="s">
        <v>62</v>
      </c>
      <c r="I841" s="2" t="s">
        <v>43</v>
      </c>
      <c r="J841" s="112">
        <v>3653895.7708680006</v>
      </c>
      <c r="K841" s="110"/>
    </row>
    <row r="842" spans="1:11">
      <c r="A842" s="2" t="s">
        <v>63</v>
      </c>
      <c r="B842" s="2" t="s">
        <v>49</v>
      </c>
      <c r="C842" s="2" t="s">
        <v>47</v>
      </c>
      <c r="D842" s="108">
        <v>41791</v>
      </c>
      <c r="E842" s="109">
        <f t="shared" si="15"/>
        <v>6</v>
      </c>
      <c r="F842" s="109" t="s">
        <v>50</v>
      </c>
      <c r="G842" s="2" t="s">
        <v>61</v>
      </c>
      <c r="H842" s="2" t="s">
        <v>62</v>
      </c>
      <c r="I842" s="2" t="s">
        <v>43</v>
      </c>
      <c r="J842" s="112">
        <v>1788228.1705142399</v>
      </c>
      <c r="K842" s="110"/>
    </row>
    <row r="843" spans="1:11">
      <c r="A843" s="2" t="s">
        <v>63</v>
      </c>
      <c r="B843" s="2" t="s">
        <v>49</v>
      </c>
      <c r="C843" s="2" t="s">
        <v>48</v>
      </c>
      <c r="D843" s="108">
        <v>41456</v>
      </c>
      <c r="E843" s="2">
        <v>7</v>
      </c>
      <c r="F843" s="2" t="s">
        <v>50</v>
      </c>
      <c r="G843" s="2" t="s">
        <v>51</v>
      </c>
      <c r="H843" s="2" t="s">
        <v>52</v>
      </c>
      <c r="I843" s="2" t="s">
        <v>43</v>
      </c>
      <c r="J843" s="112">
        <v>2433222.1515178396</v>
      </c>
      <c r="K843" s="110"/>
    </row>
    <row r="844" spans="1:11">
      <c r="A844" s="2" t="s">
        <v>63</v>
      </c>
      <c r="B844" s="2" t="s">
        <v>49</v>
      </c>
      <c r="C844" s="2" t="s">
        <v>48</v>
      </c>
      <c r="D844" s="108">
        <v>41487</v>
      </c>
      <c r="E844" s="2">
        <v>8</v>
      </c>
      <c r="F844" s="2" t="s">
        <v>50</v>
      </c>
      <c r="G844" s="2" t="s">
        <v>51</v>
      </c>
      <c r="H844" s="2" t="s">
        <v>52</v>
      </c>
      <c r="I844" s="2" t="s">
        <v>43</v>
      </c>
      <c r="J844" s="112">
        <v>2086825.2357197695</v>
      </c>
      <c r="K844" s="110"/>
    </row>
    <row r="845" spans="1:11">
      <c r="A845" s="2" t="s">
        <v>63</v>
      </c>
      <c r="B845" s="2" t="s">
        <v>49</v>
      </c>
      <c r="C845" s="2" t="s">
        <v>48</v>
      </c>
      <c r="D845" s="108">
        <v>41518</v>
      </c>
      <c r="E845" s="2">
        <v>9</v>
      </c>
      <c r="F845" s="2" t="s">
        <v>50</v>
      </c>
      <c r="G845" s="2" t="s">
        <v>51</v>
      </c>
      <c r="H845" s="2" t="s">
        <v>52</v>
      </c>
      <c r="I845" s="2" t="s">
        <v>43</v>
      </c>
      <c r="J845" s="112">
        <v>2578988.7463329984</v>
      </c>
      <c r="K845" s="110"/>
    </row>
    <row r="846" spans="1:11">
      <c r="A846" s="2" t="s">
        <v>63</v>
      </c>
      <c r="B846" s="2" t="s">
        <v>49</v>
      </c>
      <c r="C846" s="2" t="s">
        <v>48</v>
      </c>
      <c r="D846" s="108">
        <v>41548</v>
      </c>
      <c r="E846" s="2">
        <v>10</v>
      </c>
      <c r="F846" s="2" t="s">
        <v>50</v>
      </c>
      <c r="G846" s="2" t="s">
        <v>51</v>
      </c>
      <c r="H846" s="2" t="s">
        <v>52</v>
      </c>
      <c r="I846" s="2" t="s">
        <v>43</v>
      </c>
      <c r="J846" s="112">
        <v>2227535.3634992633</v>
      </c>
      <c r="K846" s="110"/>
    </row>
    <row r="847" spans="1:11">
      <c r="A847" s="2" t="s">
        <v>63</v>
      </c>
      <c r="B847" s="2" t="s">
        <v>49</v>
      </c>
      <c r="C847" s="2" t="s">
        <v>48</v>
      </c>
      <c r="D847" s="108">
        <v>41579</v>
      </c>
      <c r="E847" s="2">
        <v>11</v>
      </c>
      <c r="F847" s="2" t="s">
        <v>50</v>
      </c>
      <c r="G847" s="2" t="s">
        <v>51</v>
      </c>
      <c r="H847" s="2" t="s">
        <v>52</v>
      </c>
      <c r="I847" s="2" t="s">
        <v>43</v>
      </c>
      <c r="J847" s="112">
        <v>1957986.2244688198</v>
      </c>
      <c r="K847" s="110"/>
    </row>
    <row r="848" spans="1:11">
      <c r="A848" s="2" t="s">
        <v>63</v>
      </c>
      <c r="B848" s="2" t="s">
        <v>49</v>
      </c>
      <c r="C848" s="2" t="s">
        <v>48</v>
      </c>
      <c r="D848" s="108">
        <v>41609</v>
      </c>
      <c r="E848" s="2">
        <v>12</v>
      </c>
      <c r="F848" s="2" t="s">
        <v>50</v>
      </c>
      <c r="G848" s="2" t="s">
        <v>51</v>
      </c>
      <c r="H848" s="2" t="s">
        <v>52</v>
      </c>
      <c r="I848" s="2" t="s">
        <v>43</v>
      </c>
      <c r="J848" s="112">
        <v>1319140.1133043088</v>
      </c>
      <c r="K848" s="110"/>
    </row>
    <row r="849" spans="1:11">
      <c r="A849" s="2" t="s">
        <v>63</v>
      </c>
      <c r="B849" s="2" t="s">
        <v>49</v>
      </c>
      <c r="C849" s="2" t="s">
        <v>48</v>
      </c>
      <c r="D849" s="108">
        <v>41640</v>
      </c>
      <c r="E849" s="2">
        <v>1</v>
      </c>
      <c r="F849" s="2" t="s">
        <v>50</v>
      </c>
      <c r="G849" s="2" t="s">
        <v>51</v>
      </c>
      <c r="H849" s="2" t="s">
        <v>52</v>
      </c>
      <c r="I849" s="2" t="s">
        <v>43</v>
      </c>
      <c r="J849" s="112">
        <v>1419201.629526681</v>
      </c>
      <c r="K849" s="110"/>
    </row>
    <row r="850" spans="1:11">
      <c r="A850" s="2" t="s">
        <v>63</v>
      </c>
      <c r="B850" s="2" t="s">
        <v>49</v>
      </c>
      <c r="C850" s="2" t="s">
        <v>48</v>
      </c>
      <c r="D850" s="108">
        <v>41671</v>
      </c>
      <c r="E850" s="2">
        <v>2</v>
      </c>
      <c r="F850" s="2" t="s">
        <v>50</v>
      </c>
      <c r="G850" s="2" t="s">
        <v>51</v>
      </c>
      <c r="H850" s="2" t="s">
        <v>52</v>
      </c>
      <c r="I850" s="2" t="s">
        <v>43</v>
      </c>
      <c r="J850" s="112">
        <v>1260368.462282202</v>
      </c>
      <c r="K850" s="110"/>
    </row>
    <row r="851" spans="1:11">
      <c r="A851" s="2" t="s">
        <v>63</v>
      </c>
      <c r="B851" s="2" t="s">
        <v>49</v>
      </c>
      <c r="C851" s="2" t="s">
        <v>48</v>
      </c>
      <c r="D851" s="108">
        <v>41699</v>
      </c>
      <c r="E851" s="2">
        <v>3</v>
      </c>
      <c r="F851" s="2" t="s">
        <v>50</v>
      </c>
      <c r="G851" s="2" t="s">
        <v>51</v>
      </c>
      <c r="H851" s="2" t="s">
        <v>52</v>
      </c>
      <c r="I851" s="2" t="s">
        <v>43</v>
      </c>
      <c r="J851" s="112">
        <v>1788457.9462718377</v>
      </c>
      <c r="K851" s="110"/>
    </row>
    <row r="852" spans="1:11">
      <c r="A852" s="2" t="s">
        <v>63</v>
      </c>
      <c r="B852" s="2" t="s">
        <v>49</v>
      </c>
      <c r="C852" s="2" t="s">
        <v>48</v>
      </c>
      <c r="D852" s="108">
        <v>41730</v>
      </c>
      <c r="E852" s="2">
        <v>4</v>
      </c>
      <c r="F852" s="2" t="s">
        <v>50</v>
      </c>
      <c r="G852" s="2" t="s">
        <v>51</v>
      </c>
      <c r="H852" s="2" t="s">
        <v>52</v>
      </c>
      <c r="I852" s="2" t="s">
        <v>43</v>
      </c>
      <c r="J852" s="112">
        <v>1016783.8012342919</v>
      </c>
      <c r="K852" s="110"/>
    </row>
    <row r="853" spans="1:11">
      <c r="A853" s="2" t="s">
        <v>63</v>
      </c>
      <c r="B853" s="2" t="s">
        <v>49</v>
      </c>
      <c r="C853" s="2" t="s">
        <v>48</v>
      </c>
      <c r="D853" s="108">
        <v>41760</v>
      </c>
      <c r="E853" s="2">
        <v>5</v>
      </c>
      <c r="F853" s="2" t="s">
        <v>50</v>
      </c>
      <c r="G853" s="2" t="s">
        <v>51</v>
      </c>
      <c r="H853" s="2" t="s">
        <v>52</v>
      </c>
      <c r="I853" s="2" t="s">
        <v>43</v>
      </c>
      <c r="J853" s="112">
        <v>1240420.7591332828</v>
      </c>
      <c r="K853" s="110"/>
    </row>
    <row r="854" spans="1:11">
      <c r="A854" s="2" t="s">
        <v>63</v>
      </c>
      <c r="B854" s="2" t="s">
        <v>49</v>
      </c>
      <c r="C854" s="2" t="s">
        <v>48</v>
      </c>
      <c r="D854" s="108">
        <v>41791</v>
      </c>
      <c r="E854" s="2">
        <v>6</v>
      </c>
      <c r="F854" s="2" t="s">
        <v>50</v>
      </c>
      <c r="G854" s="2" t="s">
        <v>51</v>
      </c>
      <c r="H854" s="2" t="s">
        <v>52</v>
      </c>
      <c r="I854" s="2" t="s">
        <v>43</v>
      </c>
      <c r="J854" s="112">
        <v>2103059.7980945962</v>
      </c>
      <c r="K854" s="110"/>
    </row>
    <row r="855" spans="1:11">
      <c r="A855" s="2" t="s">
        <v>63</v>
      </c>
      <c r="B855" s="2" t="s">
        <v>49</v>
      </c>
      <c r="C855" s="2" t="s">
        <v>48</v>
      </c>
      <c r="D855" s="108">
        <v>41456</v>
      </c>
      <c r="E855" s="2">
        <v>7</v>
      </c>
      <c r="F855" s="2" t="s">
        <v>50</v>
      </c>
      <c r="G855" s="2" t="s">
        <v>53</v>
      </c>
      <c r="H855" s="2" t="s">
        <v>54</v>
      </c>
      <c r="I855" s="2" t="s">
        <v>43</v>
      </c>
      <c r="J855" s="112">
        <v>1332883.4370402915</v>
      </c>
      <c r="K855" s="110"/>
    </row>
    <row r="856" spans="1:11">
      <c r="A856" s="2" t="s">
        <v>63</v>
      </c>
      <c r="B856" s="2" t="s">
        <v>49</v>
      </c>
      <c r="C856" s="2" t="s">
        <v>48</v>
      </c>
      <c r="D856" s="108">
        <v>41487</v>
      </c>
      <c r="E856" s="2">
        <v>8</v>
      </c>
      <c r="F856" s="2" t="s">
        <v>50</v>
      </c>
      <c r="G856" s="2" t="s">
        <v>53</v>
      </c>
      <c r="H856" s="2" t="s">
        <v>54</v>
      </c>
      <c r="I856" s="2" t="s">
        <v>43</v>
      </c>
      <c r="J856" s="112">
        <v>1151288.886269808</v>
      </c>
      <c r="K856" s="110"/>
    </row>
    <row r="857" spans="1:11">
      <c r="A857" s="2" t="s">
        <v>63</v>
      </c>
      <c r="B857" s="2" t="s">
        <v>49</v>
      </c>
      <c r="C857" s="2" t="s">
        <v>48</v>
      </c>
      <c r="D857" s="108">
        <v>41518</v>
      </c>
      <c r="E857" s="2">
        <v>9</v>
      </c>
      <c r="F857" s="2" t="s">
        <v>50</v>
      </c>
      <c r="G857" s="2" t="s">
        <v>53</v>
      </c>
      <c r="H857" s="2" t="s">
        <v>54</v>
      </c>
      <c r="I857" s="2" t="s">
        <v>43</v>
      </c>
      <c r="J857" s="112">
        <v>1434960.2579417818</v>
      </c>
      <c r="K857" s="110"/>
    </row>
    <row r="858" spans="1:11">
      <c r="A858" s="2" t="s">
        <v>63</v>
      </c>
      <c r="B858" s="2" t="s">
        <v>49</v>
      </c>
      <c r="C858" s="2" t="s">
        <v>48</v>
      </c>
      <c r="D858" s="108">
        <v>41548</v>
      </c>
      <c r="E858" s="2">
        <v>10</v>
      </c>
      <c r="F858" s="2" t="s">
        <v>50</v>
      </c>
      <c r="G858" s="2" t="s">
        <v>53</v>
      </c>
      <c r="H858" s="2" t="s">
        <v>54</v>
      </c>
      <c r="I858" s="2" t="s">
        <v>43</v>
      </c>
      <c r="J858" s="112">
        <v>1261225.5178525469</v>
      </c>
      <c r="K858" s="110"/>
    </row>
    <row r="859" spans="1:11">
      <c r="A859" s="2" t="s">
        <v>63</v>
      </c>
      <c r="B859" s="2" t="s">
        <v>49</v>
      </c>
      <c r="C859" s="2" t="s">
        <v>48</v>
      </c>
      <c r="D859" s="108">
        <v>41579</v>
      </c>
      <c r="E859" s="2">
        <v>11</v>
      </c>
      <c r="F859" s="2" t="s">
        <v>50</v>
      </c>
      <c r="G859" s="2" t="s">
        <v>53</v>
      </c>
      <c r="H859" s="2" t="s">
        <v>54</v>
      </c>
      <c r="I859" s="2" t="s">
        <v>43</v>
      </c>
      <c r="J859" s="112">
        <v>1020345.9299794802</v>
      </c>
      <c r="K859" s="110"/>
    </row>
    <row r="860" spans="1:11">
      <c r="A860" s="2" t="s">
        <v>63</v>
      </c>
      <c r="B860" s="2" t="s">
        <v>49</v>
      </c>
      <c r="C860" s="2" t="s">
        <v>48</v>
      </c>
      <c r="D860" s="108">
        <v>41609</v>
      </c>
      <c r="E860" s="2">
        <v>12</v>
      </c>
      <c r="F860" s="2" t="s">
        <v>50</v>
      </c>
      <c r="G860" s="2" t="s">
        <v>53</v>
      </c>
      <c r="H860" s="2" t="s">
        <v>54</v>
      </c>
      <c r="I860" s="2" t="s">
        <v>43</v>
      </c>
      <c r="J860" s="112">
        <v>756329.43025765126</v>
      </c>
      <c r="K860" s="110"/>
    </row>
    <row r="861" spans="1:11">
      <c r="A861" s="2" t="s">
        <v>63</v>
      </c>
      <c r="B861" s="2" t="s">
        <v>49</v>
      </c>
      <c r="C861" s="2" t="s">
        <v>48</v>
      </c>
      <c r="D861" s="108">
        <v>41640</v>
      </c>
      <c r="E861" s="2">
        <v>1</v>
      </c>
      <c r="F861" s="2" t="s">
        <v>50</v>
      </c>
      <c r="G861" s="2" t="s">
        <v>53</v>
      </c>
      <c r="H861" s="2" t="s">
        <v>54</v>
      </c>
      <c r="I861" s="2" t="s">
        <v>43</v>
      </c>
      <c r="J861" s="112">
        <v>835307.17053299106</v>
      </c>
      <c r="K861" s="110"/>
    </row>
    <row r="862" spans="1:11">
      <c r="A862" s="2" t="s">
        <v>63</v>
      </c>
      <c r="B862" s="2" t="s">
        <v>49</v>
      </c>
      <c r="C862" s="2" t="s">
        <v>48</v>
      </c>
      <c r="D862" s="108">
        <v>41671</v>
      </c>
      <c r="E862" s="2">
        <v>2</v>
      </c>
      <c r="F862" s="2" t="s">
        <v>50</v>
      </c>
      <c r="G862" s="2" t="s">
        <v>53</v>
      </c>
      <c r="H862" s="2" t="s">
        <v>54</v>
      </c>
      <c r="I862" s="2" t="s">
        <v>43</v>
      </c>
      <c r="J862" s="112">
        <v>708560.45670208498</v>
      </c>
      <c r="K862" s="110"/>
    </row>
    <row r="863" spans="1:11">
      <c r="A863" s="2" t="s">
        <v>63</v>
      </c>
      <c r="B863" s="2" t="s">
        <v>49</v>
      </c>
      <c r="C863" s="2" t="s">
        <v>48</v>
      </c>
      <c r="D863" s="108">
        <v>41699</v>
      </c>
      <c r="E863" s="2">
        <v>3</v>
      </c>
      <c r="F863" s="2" t="s">
        <v>50</v>
      </c>
      <c r="G863" s="2" t="s">
        <v>53</v>
      </c>
      <c r="H863" s="2" t="s">
        <v>54</v>
      </c>
      <c r="I863" s="2" t="s">
        <v>43</v>
      </c>
      <c r="J863" s="112">
        <v>961197.10847725498</v>
      </c>
      <c r="K863" s="110"/>
    </row>
    <row r="864" spans="1:11">
      <c r="A864" s="2" t="s">
        <v>63</v>
      </c>
      <c r="B864" s="2" t="s">
        <v>49</v>
      </c>
      <c r="C864" s="2" t="s">
        <v>48</v>
      </c>
      <c r="D864" s="108">
        <v>41730</v>
      </c>
      <c r="E864" s="2">
        <v>4</v>
      </c>
      <c r="F864" s="2" t="s">
        <v>50</v>
      </c>
      <c r="G864" s="2" t="s">
        <v>53</v>
      </c>
      <c r="H864" s="2" t="s">
        <v>54</v>
      </c>
      <c r="I864" s="2" t="s">
        <v>43</v>
      </c>
      <c r="J864" s="112">
        <v>570279.25121684396</v>
      </c>
      <c r="K864" s="110"/>
    </row>
    <row r="865" spans="1:11">
      <c r="A865" s="2" t="s">
        <v>63</v>
      </c>
      <c r="B865" s="2" t="s">
        <v>49</v>
      </c>
      <c r="C865" s="2" t="s">
        <v>48</v>
      </c>
      <c r="D865" s="108">
        <v>41760</v>
      </c>
      <c r="E865" s="2">
        <v>5</v>
      </c>
      <c r="F865" s="2" t="s">
        <v>50</v>
      </c>
      <c r="G865" s="2" t="s">
        <v>53</v>
      </c>
      <c r="H865" s="2" t="s">
        <v>54</v>
      </c>
      <c r="I865" s="2" t="s">
        <v>43</v>
      </c>
      <c r="J865" s="112">
        <v>712090.36311285582</v>
      </c>
      <c r="K865" s="110"/>
    </row>
    <row r="866" spans="1:11">
      <c r="A866" s="2" t="s">
        <v>63</v>
      </c>
      <c r="B866" s="2" t="s">
        <v>49</v>
      </c>
      <c r="C866" s="2" t="s">
        <v>48</v>
      </c>
      <c r="D866" s="108">
        <v>41791</v>
      </c>
      <c r="E866" s="2">
        <v>6</v>
      </c>
      <c r="F866" s="2" t="s">
        <v>50</v>
      </c>
      <c r="G866" s="2" t="s">
        <v>53</v>
      </c>
      <c r="H866" s="2" t="s">
        <v>54</v>
      </c>
      <c r="I866" s="2" t="s">
        <v>43</v>
      </c>
      <c r="J866" s="112">
        <v>1333561.9610866704</v>
      </c>
      <c r="K866" s="110"/>
    </row>
    <row r="867" spans="1:11">
      <c r="A867" s="2" t="s">
        <v>63</v>
      </c>
      <c r="B867" s="2" t="s">
        <v>49</v>
      </c>
      <c r="C867" s="2" t="s">
        <v>48</v>
      </c>
      <c r="D867" s="108">
        <v>41456</v>
      </c>
      <c r="E867" s="2">
        <v>7</v>
      </c>
      <c r="F867" s="2" t="s">
        <v>50</v>
      </c>
      <c r="G867" s="2" t="s">
        <v>53</v>
      </c>
      <c r="H867" s="2" t="s">
        <v>55</v>
      </c>
      <c r="I867" s="2" t="s">
        <v>43</v>
      </c>
      <c r="J867" s="112">
        <v>1205625.4827113249</v>
      </c>
      <c r="K867" s="110"/>
    </row>
    <row r="868" spans="1:11">
      <c r="A868" s="2" t="s">
        <v>63</v>
      </c>
      <c r="B868" s="2" t="s">
        <v>49</v>
      </c>
      <c r="C868" s="2" t="s">
        <v>48</v>
      </c>
      <c r="D868" s="108">
        <v>41487</v>
      </c>
      <c r="E868" s="2">
        <v>8</v>
      </c>
      <c r="F868" s="2" t="s">
        <v>50</v>
      </c>
      <c r="G868" s="2" t="s">
        <v>53</v>
      </c>
      <c r="H868" s="2" t="s">
        <v>55</v>
      </c>
      <c r="I868" s="2" t="s">
        <v>43</v>
      </c>
      <c r="J868" s="112">
        <v>1061002.5545301</v>
      </c>
      <c r="K868" s="110"/>
    </row>
    <row r="869" spans="1:11">
      <c r="A869" s="2" t="s">
        <v>63</v>
      </c>
      <c r="B869" s="2" t="s">
        <v>49</v>
      </c>
      <c r="C869" s="2" t="s">
        <v>48</v>
      </c>
      <c r="D869" s="108">
        <v>41518</v>
      </c>
      <c r="E869" s="2">
        <v>9</v>
      </c>
      <c r="F869" s="2" t="s">
        <v>50</v>
      </c>
      <c r="G869" s="2" t="s">
        <v>53</v>
      </c>
      <c r="H869" s="2" t="s">
        <v>55</v>
      </c>
      <c r="I869" s="2" t="s">
        <v>43</v>
      </c>
      <c r="J869" s="112">
        <v>1277106.2932592249</v>
      </c>
      <c r="K869" s="110"/>
    </row>
    <row r="870" spans="1:11">
      <c r="A870" s="2" t="s">
        <v>63</v>
      </c>
      <c r="B870" s="2" t="s">
        <v>49</v>
      </c>
      <c r="C870" s="2" t="s">
        <v>48</v>
      </c>
      <c r="D870" s="108">
        <v>41548</v>
      </c>
      <c r="E870" s="2">
        <v>10</v>
      </c>
      <c r="F870" s="2" t="s">
        <v>50</v>
      </c>
      <c r="G870" s="2" t="s">
        <v>53</v>
      </c>
      <c r="H870" s="2" t="s">
        <v>55</v>
      </c>
      <c r="I870" s="2" t="s">
        <v>43</v>
      </c>
      <c r="J870" s="112">
        <v>1116349.389116325</v>
      </c>
      <c r="K870" s="110"/>
    </row>
    <row r="871" spans="1:11">
      <c r="A871" s="2" t="s">
        <v>63</v>
      </c>
      <c r="B871" s="2" t="s">
        <v>49</v>
      </c>
      <c r="C871" s="2" t="s">
        <v>48</v>
      </c>
      <c r="D871" s="108">
        <v>41579</v>
      </c>
      <c r="E871" s="2">
        <v>11</v>
      </c>
      <c r="F871" s="2" t="s">
        <v>50</v>
      </c>
      <c r="G871" s="2" t="s">
        <v>53</v>
      </c>
      <c r="H871" s="2" t="s">
        <v>55</v>
      </c>
      <c r="I871" s="2" t="s">
        <v>43</v>
      </c>
      <c r="J871" s="112">
        <v>932858.39093923138</v>
      </c>
      <c r="K871" s="110"/>
    </row>
    <row r="872" spans="1:11">
      <c r="A872" s="2" t="s">
        <v>63</v>
      </c>
      <c r="B872" s="2" t="s">
        <v>49</v>
      </c>
      <c r="C872" s="2" t="s">
        <v>48</v>
      </c>
      <c r="D872" s="108">
        <v>41609</v>
      </c>
      <c r="E872" s="2">
        <v>12</v>
      </c>
      <c r="F872" s="2" t="s">
        <v>50</v>
      </c>
      <c r="G872" s="2" t="s">
        <v>53</v>
      </c>
      <c r="H872" s="2" t="s">
        <v>55</v>
      </c>
      <c r="I872" s="2" t="s">
        <v>43</v>
      </c>
      <c r="J872" s="112">
        <v>739422.19930556254</v>
      </c>
      <c r="K872" s="110"/>
    </row>
    <row r="873" spans="1:11">
      <c r="A873" s="2" t="s">
        <v>63</v>
      </c>
      <c r="B873" s="2" t="s">
        <v>49</v>
      </c>
      <c r="C873" s="2" t="s">
        <v>48</v>
      </c>
      <c r="D873" s="108">
        <v>41640</v>
      </c>
      <c r="E873" s="2">
        <v>1</v>
      </c>
      <c r="F873" s="2" t="s">
        <v>50</v>
      </c>
      <c r="G873" s="2" t="s">
        <v>53</v>
      </c>
      <c r="H873" s="2" t="s">
        <v>55</v>
      </c>
      <c r="I873" s="2" t="s">
        <v>43</v>
      </c>
      <c r="J873" s="112">
        <v>739944.9965933999</v>
      </c>
      <c r="K873" s="110"/>
    </row>
    <row r="874" spans="1:11">
      <c r="A874" s="2" t="s">
        <v>63</v>
      </c>
      <c r="B874" s="2" t="s">
        <v>49</v>
      </c>
      <c r="C874" s="2" t="s">
        <v>48</v>
      </c>
      <c r="D874" s="108">
        <v>41671</v>
      </c>
      <c r="E874" s="2">
        <v>2</v>
      </c>
      <c r="F874" s="2" t="s">
        <v>50</v>
      </c>
      <c r="G874" s="2" t="s">
        <v>53</v>
      </c>
      <c r="H874" s="2" t="s">
        <v>55</v>
      </c>
      <c r="I874" s="2" t="s">
        <v>43</v>
      </c>
      <c r="J874" s="112">
        <v>666405.86063951231</v>
      </c>
      <c r="K874" s="110"/>
    </row>
    <row r="875" spans="1:11">
      <c r="A875" s="2" t="s">
        <v>63</v>
      </c>
      <c r="B875" s="2" t="s">
        <v>49</v>
      </c>
      <c r="C875" s="2" t="s">
        <v>48</v>
      </c>
      <c r="D875" s="108">
        <v>41699</v>
      </c>
      <c r="E875" s="2">
        <v>3</v>
      </c>
      <c r="F875" s="2" t="s">
        <v>50</v>
      </c>
      <c r="G875" s="2" t="s">
        <v>53</v>
      </c>
      <c r="H875" s="2" t="s">
        <v>55</v>
      </c>
      <c r="I875" s="2" t="s">
        <v>43</v>
      </c>
      <c r="J875" s="112">
        <v>964934.72717118752</v>
      </c>
      <c r="K875" s="110"/>
    </row>
    <row r="876" spans="1:11">
      <c r="A876" s="2" t="s">
        <v>63</v>
      </c>
      <c r="B876" s="2" t="s">
        <v>49</v>
      </c>
      <c r="C876" s="2" t="s">
        <v>48</v>
      </c>
      <c r="D876" s="108">
        <v>41730</v>
      </c>
      <c r="E876" s="2">
        <v>4</v>
      </c>
      <c r="F876" s="2" t="s">
        <v>50</v>
      </c>
      <c r="G876" s="2" t="s">
        <v>53</v>
      </c>
      <c r="H876" s="2" t="s">
        <v>55</v>
      </c>
      <c r="I876" s="2" t="s">
        <v>43</v>
      </c>
      <c r="J876" s="112">
        <v>541033.23140099994</v>
      </c>
      <c r="K876" s="110"/>
    </row>
    <row r="877" spans="1:11">
      <c r="A877" s="2" t="s">
        <v>63</v>
      </c>
      <c r="B877" s="2" t="s">
        <v>49</v>
      </c>
      <c r="C877" s="2" t="s">
        <v>48</v>
      </c>
      <c r="D877" s="108">
        <v>41760</v>
      </c>
      <c r="E877" s="2">
        <v>5</v>
      </c>
      <c r="F877" s="2" t="s">
        <v>50</v>
      </c>
      <c r="G877" s="2" t="s">
        <v>53</v>
      </c>
      <c r="H877" s="2" t="s">
        <v>55</v>
      </c>
      <c r="I877" s="2" t="s">
        <v>43</v>
      </c>
      <c r="J877" s="112">
        <v>654984.60439717479</v>
      </c>
      <c r="K877" s="110"/>
    </row>
    <row r="878" spans="1:11">
      <c r="A878" s="2" t="s">
        <v>63</v>
      </c>
      <c r="B878" s="2" t="s">
        <v>49</v>
      </c>
      <c r="C878" s="2" t="s">
        <v>48</v>
      </c>
      <c r="D878" s="108">
        <v>41791</v>
      </c>
      <c r="E878" s="2">
        <v>6</v>
      </c>
      <c r="F878" s="2" t="s">
        <v>50</v>
      </c>
      <c r="G878" s="2" t="s">
        <v>53</v>
      </c>
      <c r="H878" s="2" t="s">
        <v>55</v>
      </c>
      <c r="I878" s="2" t="s">
        <v>43</v>
      </c>
      <c r="J878" s="112">
        <v>1109316.9805072877</v>
      </c>
      <c r="K878" s="110"/>
    </row>
    <row r="879" spans="1:11">
      <c r="A879" s="2" t="s">
        <v>63</v>
      </c>
      <c r="B879" s="2" t="s">
        <v>49</v>
      </c>
      <c r="C879" s="2" t="s">
        <v>48</v>
      </c>
      <c r="D879" s="108">
        <v>41456</v>
      </c>
      <c r="E879" s="2">
        <v>7</v>
      </c>
      <c r="F879" s="2" t="s">
        <v>50</v>
      </c>
      <c r="G879" s="2" t="s">
        <v>56</v>
      </c>
      <c r="H879" s="2" t="s">
        <v>57</v>
      </c>
      <c r="I879" s="2" t="s">
        <v>43</v>
      </c>
      <c r="J879" s="112">
        <v>1134491.3172698508</v>
      </c>
      <c r="K879" s="110"/>
    </row>
    <row r="880" spans="1:11">
      <c r="A880" s="2" t="s">
        <v>63</v>
      </c>
      <c r="B880" s="2" t="s">
        <v>49</v>
      </c>
      <c r="C880" s="2" t="s">
        <v>48</v>
      </c>
      <c r="D880" s="108">
        <v>41487</v>
      </c>
      <c r="E880" s="2">
        <v>8</v>
      </c>
      <c r="F880" s="2" t="s">
        <v>50</v>
      </c>
      <c r="G880" s="2" t="s">
        <v>56</v>
      </c>
      <c r="H880" s="2" t="s">
        <v>57</v>
      </c>
      <c r="I880" s="2" t="s">
        <v>43</v>
      </c>
      <c r="J880" s="112">
        <v>806940.19684530701</v>
      </c>
      <c r="K880" s="110"/>
    </row>
    <row r="881" spans="1:11">
      <c r="A881" s="2" t="s">
        <v>63</v>
      </c>
      <c r="B881" s="2" t="s">
        <v>49</v>
      </c>
      <c r="C881" s="2" t="s">
        <v>48</v>
      </c>
      <c r="D881" s="108">
        <v>41518</v>
      </c>
      <c r="E881" s="2">
        <v>9</v>
      </c>
      <c r="F881" s="2" t="s">
        <v>50</v>
      </c>
      <c r="G881" s="2" t="s">
        <v>56</v>
      </c>
      <c r="H881" s="2" t="s">
        <v>57</v>
      </c>
      <c r="I881" s="2" t="s">
        <v>43</v>
      </c>
      <c r="J881" s="112">
        <v>1151592.8767951606</v>
      </c>
      <c r="K881" s="110"/>
    </row>
    <row r="882" spans="1:11">
      <c r="A882" s="2" t="s">
        <v>63</v>
      </c>
      <c r="B882" s="2" t="s">
        <v>49</v>
      </c>
      <c r="C882" s="2" t="s">
        <v>48</v>
      </c>
      <c r="D882" s="108">
        <v>41548</v>
      </c>
      <c r="E882" s="2">
        <v>10</v>
      </c>
      <c r="F882" s="2" t="s">
        <v>50</v>
      </c>
      <c r="G882" s="2" t="s">
        <v>56</v>
      </c>
      <c r="H882" s="2" t="s">
        <v>57</v>
      </c>
      <c r="I882" s="2" t="s">
        <v>43</v>
      </c>
      <c r="J882" s="112">
        <v>953018.83364781574</v>
      </c>
      <c r="K882" s="110"/>
    </row>
    <row r="883" spans="1:11">
      <c r="A883" s="2" t="s">
        <v>63</v>
      </c>
      <c r="B883" s="2" t="s">
        <v>49</v>
      </c>
      <c r="C883" s="2" t="s">
        <v>48</v>
      </c>
      <c r="D883" s="108">
        <v>41579</v>
      </c>
      <c r="E883" s="2">
        <v>11</v>
      </c>
      <c r="F883" s="2" t="s">
        <v>50</v>
      </c>
      <c r="G883" s="2" t="s">
        <v>56</v>
      </c>
      <c r="H883" s="2" t="s">
        <v>57</v>
      </c>
      <c r="I883" s="2" t="s">
        <v>43</v>
      </c>
      <c r="J883" s="112">
        <v>850734.32784846472</v>
      </c>
      <c r="K883" s="110"/>
    </row>
    <row r="884" spans="1:11">
      <c r="A884" s="2" t="s">
        <v>63</v>
      </c>
      <c r="B884" s="2" t="s">
        <v>49</v>
      </c>
      <c r="C884" s="2" t="s">
        <v>48</v>
      </c>
      <c r="D884" s="108">
        <v>41609</v>
      </c>
      <c r="E884" s="2">
        <v>12</v>
      </c>
      <c r="F884" s="2" t="s">
        <v>50</v>
      </c>
      <c r="G884" s="2" t="s">
        <v>56</v>
      </c>
      <c r="H884" s="2" t="s">
        <v>57</v>
      </c>
      <c r="I884" s="2" t="s">
        <v>43</v>
      </c>
      <c r="J884" s="112">
        <v>590304.384267507</v>
      </c>
      <c r="K884" s="110"/>
    </row>
    <row r="885" spans="1:11">
      <c r="A885" s="2" t="s">
        <v>63</v>
      </c>
      <c r="B885" s="2" t="s">
        <v>49</v>
      </c>
      <c r="C885" s="2" t="s">
        <v>48</v>
      </c>
      <c r="D885" s="108">
        <v>41640</v>
      </c>
      <c r="E885" s="2">
        <v>1</v>
      </c>
      <c r="F885" s="2" t="s">
        <v>50</v>
      </c>
      <c r="G885" s="2" t="s">
        <v>56</v>
      </c>
      <c r="H885" s="2" t="s">
        <v>57</v>
      </c>
      <c r="I885" s="2" t="s">
        <v>43</v>
      </c>
      <c r="J885" s="112">
        <v>639047.64173065918</v>
      </c>
      <c r="K885" s="110"/>
    </row>
    <row r="886" spans="1:11">
      <c r="A886" s="2" t="s">
        <v>63</v>
      </c>
      <c r="B886" s="2" t="s">
        <v>49</v>
      </c>
      <c r="C886" s="2" t="s">
        <v>48</v>
      </c>
      <c r="D886" s="108">
        <v>41671</v>
      </c>
      <c r="E886" s="2">
        <v>2</v>
      </c>
      <c r="F886" s="2" t="s">
        <v>50</v>
      </c>
      <c r="G886" s="2" t="s">
        <v>56</v>
      </c>
      <c r="H886" s="2" t="s">
        <v>57</v>
      </c>
      <c r="I886" s="2" t="s">
        <v>43</v>
      </c>
      <c r="J886" s="112">
        <v>600791.0408000747</v>
      </c>
      <c r="K886" s="110"/>
    </row>
    <row r="887" spans="1:11">
      <c r="A887" s="2" t="s">
        <v>63</v>
      </c>
      <c r="B887" s="2" t="s">
        <v>49</v>
      </c>
      <c r="C887" s="2" t="s">
        <v>48</v>
      </c>
      <c r="D887" s="108">
        <v>41699</v>
      </c>
      <c r="E887" s="2">
        <v>3</v>
      </c>
      <c r="F887" s="2" t="s">
        <v>50</v>
      </c>
      <c r="G887" s="2" t="s">
        <v>56</v>
      </c>
      <c r="H887" s="2" t="s">
        <v>57</v>
      </c>
      <c r="I887" s="2" t="s">
        <v>43</v>
      </c>
      <c r="J887" s="112">
        <v>765760.35752283596</v>
      </c>
      <c r="K887" s="110"/>
    </row>
    <row r="888" spans="1:11">
      <c r="A888" s="2" t="s">
        <v>63</v>
      </c>
      <c r="B888" s="2" t="s">
        <v>49</v>
      </c>
      <c r="C888" s="2" t="s">
        <v>48</v>
      </c>
      <c r="D888" s="108">
        <v>41730</v>
      </c>
      <c r="E888" s="2">
        <v>4</v>
      </c>
      <c r="F888" s="2" t="s">
        <v>50</v>
      </c>
      <c r="G888" s="2" t="s">
        <v>56</v>
      </c>
      <c r="H888" s="2" t="s">
        <v>57</v>
      </c>
      <c r="I888" s="2" t="s">
        <v>43</v>
      </c>
      <c r="J888" s="112">
        <v>429847.5775628736</v>
      </c>
      <c r="K888" s="110"/>
    </row>
    <row r="889" spans="1:11">
      <c r="A889" s="2" t="s">
        <v>63</v>
      </c>
      <c r="B889" s="2" t="s">
        <v>49</v>
      </c>
      <c r="C889" s="2" t="s">
        <v>48</v>
      </c>
      <c r="D889" s="108">
        <v>41760</v>
      </c>
      <c r="E889" s="2">
        <v>5</v>
      </c>
      <c r="F889" s="2" t="s">
        <v>50</v>
      </c>
      <c r="G889" s="2" t="s">
        <v>56</v>
      </c>
      <c r="H889" s="2" t="s">
        <v>57</v>
      </c>
      <c r="I889" s="2" t="s">
        <v>43</v>
      </c>
      <c r="J889" s="112">
        <v>575910.80906214949</v>
      </c>
      <c r="K889" s="110"/>
    </row>
    <row r="890" spans="1:11">
      <c r="A890" s="2" t="s">
        <v>63</v>
      </c>
      <c r="B890" s="2" t="s">
        <v>49</v>
      </c>
      <c r="C890" s="2" t="s">
        <v>48</v>
      </c>
      <c r="D890" s="108">
        <v>41791</v>
      </c>
      <c r="E890" s="2">
        <v>6</v>
      </c>
      <c r="F890" s="2" t="s">
        <v>50</v>
      </c>
      <c r="G890" s="2" t="s">
        <v>56</v>
      </c>
      <c r="H890" s="2" t="s">
        <v>57</v>
      </c>
      <c r="I890" s="2" t="s">
        <v>43</v>
      </c>
      <c r="J890" s="112">
        <v>978906.42835815961</v>
      </c>
      <c r="K890" s="110"/>
    </row>
    <row r="891" spans="1:11">
      <c r="A891" s="2" t="s">
        <v>63</v>
      </c>
      <c r="B891" s="2" t="s">
        <v>49</v>
      </c>
      <c r="C891" s="2" t="s">
        <v>48</v>
      </c>
      <c r="D891" s="108">
        <v>41456</v>
      </c>
      <c r="E891" s="2">
        <v>7</v>
      </c>
      <c r="F891" s="2" t="s">
        <v>50</v>
      </c>
      <c r="G891" s="2" t="s">
        <v>56</v>
      </c>
      <c r="H891" s="2" t="s">
        <v>58</v>
      </c>
      <c r="I891" s="2" t="s">
        <v>43</v>
      </c>
      <c r="J891" s="112">
        <v>255350.32112459998</v>
      </c>
      <c r="K891" s="110"/>
    </row>
    <row r="892" spans="1:11">
      <c r="A892" s="2" t="s">
        <v>63</v>
      </c>
      <c r="B892" s="2" t="s">
        <v>49</v>
      </c>
      <c r="C892" s="2" t="s">
        <v>48</v>
      </c>
      <c r="D892" s="108">
        <v>41487</v>
      </c>
      <c r="E892" s="2">
        <v>8</v>
      </c>
      <c r="F892" s="2" t="s">
        <v>50</v>
      </c>
      <c r="G892" s="2" t="s">
        <v>56</v>
      </c>
      <c r="H892" s="2" t="s">
        <v>58</v>
      </c>
      <c r="I892" s="2" t="s">
        <v>43</v>
      </c>
      <c r="J892" s="112">
        <v>189875.20710716999</v>
      </c>
      <c r="K892" s="110"/>
    </row>
    <row r="893" spans="1:11">
      <c r="A893" s="2" t="s">
        <v>63</v>
      </c>
      <c r="B893" s="2" t="s">
        <v>49</v>
      </c>
      <c r="C893" s="2" t="s">
        <v>48</v>
      </c>
      <c r="D893" s="108">
        <v>41518</v>
      </c>
      <c r="E893" s="2">
        <v>9</v>
      </c>
      <c r="F893" s="2" t="s">
        <v>50</v>
      </c>
      <c r="G893" s="2" t="s">
        <v>56</v>
      </c>
      <c r="H893" s="2" t="s">
        <v>58</v>
      </c>
      <c r="I893" s="2" t="s">
        <v>43</v>
      </c>
      <c r="J893" s="112">
        <v>252931.19233882497</v>
      </c>
      <c r="K893" s="110"/>
    </row>
    <row r="894" spans="1:11">
      <c r="A894" s="2" t="s">
        <v>63</v>
      </c>
      <c r="B894" s="2" t="s">
        <v>49</v>
      </c>
      <c r="C894" s="2" t="s">
        <v>48</v>
      </c>
      <c r="D894" s="108">
        <v>41548</v>
      </c>
      <c r="E894" s="2">
        <v>10</v>
      </c>
      <c r="F894" s="2" t="s">
        <v>50</v>
      </c>
      <c r="G894" s="2" t="s">
        <v>56</v>
      </c>
      <c r="H894" s="2" t="s">
        <v>58</v>
      </c>
      <c r="I894" s="2" t="s">
        <v>43</v>
      </c>
      <c r="J894" s="112">
        <v>214527.58832758496</v>
      </c>
      <c r="K894" s="110"/>
    </row>
    <row r="895" spans="1:11">
      <c r="A895" s="2" t="s">
        <v>63</v>
      </c>
      <c r="B895" s="2" t="s">
        <v>49</v>
      </c>
      <c r="C895" s="2" t="s">
        <v>48</v>
      </c>
      <c r="D895" s="108">
        <v>41579</v>
      </c>
      <c r="E895" s="2">
        <v>11</v>
      </c>
      <c r="F895" s="2" t="s">
        <v>50</v>
      </c>
      <c r="G895" s="2" t="s">
        <v>56</v>
      </c>
      <c r="H895" s="2" t="s">
        <v>58</v>
      </c>
      <c r="I895" s="2" t="s">
        <v>43</v>
      </c>
      <c r="J895" s="112">
        <v>192844.29660985127</v>
      </c>
      <c r="K895" s="110"/>
    </row>
    <row r="896" spans="1:11">
      <c r="A896" s="2" t="s">
        <v>63</v>
      </c>
      <c r="B896" s="2" t="s">
        <v>49</v>
      </c>
      <c r="C896" s="2" t="s">
        <v>48</v>
      </c>
      <c r="D896" s="108">
        <v>41609</v>
      </c>
      <c r="E896" s="2">
        <v>12</v>
      </c>
      <c r="F896" s="2" t="s">
        <v>50</v>
      </c>
      <c r="G896" s="2" t="s">
        <v>56</v>
      </c>
      <c r="H896" s="2" t="s">
        <v>58</v>
      </c>
      <c r="I896" s="2" t="s">
        <v>43</v>
      </c>
      <c r="J896" s="112">
        <v>142400.85841800002</v>
      </c>
      <c r="K896" s="110"/>
    </row>
    <row r="897" spans="1:11">
      <c r="A897" s="2" t="s">
        <v>63</v>
      </c>
      <c r="B897" s="2" t="s">
        <v>49</v>
      </c>
      <c r="C897" s="2" t="s">
        <v>48</v>
      </c>
      <c r="D897" s="108">
        <v>41640</v>
      </c>
      <c r="E897" s="2">
        <v>1</v>
      </c>
      <c r="F897" s="2" t="s">
        <v>50</v>
      </c>
      <c r="G897" s="2" t="s">
        <v>56</v>
      </c>
      <c r="H897" s="2" t="s">
        <v>58</v>
      </c>
      <c r="I897" s="2" t="s">
        <v>43</v>
      </c>
      <c r="J897" s="112">
        <v>142333.66162723501</v>
      </c>
      <c r="K897" s="110"/>
    </row>
    <row r="898" spans="1:11">
      <c r="A898" s="2" t="s">
        <v>63</v>
      </c>
      <c r="B898" s="2" t="s">
        <v>49</v>
      </c>
      <c r="C898" s="2" t="s">
        <v>48</v>
      </c>
      <c r="D898" s="108">
        <v>41671</v>
      </c>
      <c r="E898" s="2">
        <v>2</v>
      </c>
      <c r="F898" s="2" t="s">
        <v>50</v>
      </c>
      <c r="G898" s="2" t="s">
        <v>56</v>
      </c>
      <c r="H898" s="2" t="s">
        <v>58</v>
      </c>
      <c r="I898" s="2" t="s">
        <v>43</v>
      </c>
      <c r="J898" s="112">
        <v>133057.43558932497</v>
      </c>
      <c r="K898" s="110"/>
    </row>
    <row r="899" spans="1:11">
      <c r="A899" s="2" t="s">
        <v>63</v>
      </c>
      <c r="B899" s="2" t="s">
        <v>49</v>
      </c>
      <c r="C899" s="2" t="s">
        <v>48</v>
      </c>
      <c r="D899" s="108">
        <v>41699</v>
      </c>
      <c r="E899" s="2">
        <v>3</v>
      </c>
      <c r="F899" s="2" t="s">
        <v>50</v>
      </c>
      <c r="G899" s="2" t="s">
        <v>56</v>
      </c>
      <c r="H899" s="2" t="s">
        <v>58</v>
      </c>
      <c r="I899" s="2" t="s">
        <v>43</v>
      </c>
      <c r="J899" s="112">
        <v>182458.70267756627</v>
      </c>
      <c r="K899" s="110"/>
    </row>
    <row r="900" spans="1:11">
      <c r="A900" s="2" t="s">
        <v>63</v>
      </c>
      <c r="B900" s="2" t="s">
        <v>49</v>
      </c>
      <c r="C900" s="2" t="s">
        <v>48</v>
      </c>
      <c r="D900" s="108">
        <v>41730</v>
      </c>
      <c r="E900" s="2">
        <v>4</v>
      </c>
      <c r="F900" s="2" t="s">
        <v>50</v>
      </c>
      <c r="G900" s="2" t="s">
        <v>56</v>
      </c>
      <c r="H900" s="2" t="s">
        <v>58</v>
      </c>
      <c r="I900" s="2" t="s">
        <v>43</v>
      </c>
      <c r="J900" s="112">
        <v>104660.20871123999</v>
      </c>
      <c r="K900" s="110"/>
    </row>
    <row r="901" spans="1:11">
      <c r="A901" s="2" t="s">
        <v>63</v>
      </c>
      <c r="B901" s="2" t="s">
        <v>49</v>
      </c>
      <c r="C901" s="2" t="s">
        <v>48</v>
      </c>
      <c r="D901" s="108">
        <v>41760</v>
      </c>
      <c r="E901" s="2">
        <v>5</v>
      </c>
      <c r="F901" s="2" t="s">
        <v>50</v>
      </c>
      <c r="G901" s="2" t="s">
        <v>56</v>
      </c>
      <c r="H901" s="2" t="s">
        <v>58</v>
      </c>
      <c r="I901" s="2" t="s">
        <v>43</v>
      </c>
      <c r="J901" s="112">
        <v>126430.43769056996</v>
      </c>
      <c r="K901" s="110"/>
    </row>
    <row r="902" spans="1:11">
      <c r="A902" s="2" t="s">
        <v>63</v>
      </c>
      <c r="B902" s="2" t="s">
        <v>49</v>
      </c>
      <c r="C902" s="2" t="s">
        <v>48</v>
      </c>
      <c r="D902" s="108">
        <v>41791</v>
      </c>
      <c r="E902" s="2">
        <v>6</v>
      </c>
      <c r="F902" s="2" t="s">
        <v>50</v>
      </c>
      <c r="G902" s="2" t="s">
        <v>56</v>
      </c>
      <c r="H902" s="2" t="s">
        <v>58</v>
      </c>
      <c r="I902" s="2" t="s">
        <v>43</v>
      </c>
      <c r="J902" s="112">
        <v>230359.10681218505</v>
      </c>
      <c r="K902" s="110"/>
    </row>
    <row r="903" spans="1:11">
      <c r="A903" s="2" t="s">
        <v>63</v>
      </c>
      <c r="B903" s="2" t="s">
        <v>49</v>
      </c>
      <c r="C903" s="2" t="s">
        <v>48</v>
      </c>
      <c r="D903" s="108">
        <v>41456</v>
      </c>
      <c r="E903" s="2">
        <v>7</v>
      </c>
      <c r="F903" s="2" t="s">
        <v>50</v>
      </c>
      <c r="G903" s="2" t="s">
        <v>56</v>
      </c>
      <c r="H903" s="2" t="s">
        <v>59</v>
      </c>
      <c r="I903" s="2" t="s">
        <v>43</v>
      </c>
      <c r="J903" s="112">
        <v>660756.15261022374</v>
      </c>
      <c r="K903" s="110"/>
    </row>
    <row r="904" spans="1:11">
      <c r="A904" s="2" t="s">
        <v>63</v>
      </c>
      <c r="B904" s="2" t="s">
        <v>49</v>
      </c>
      <c r="C904" s="2" t="s">
        <v>48</v>
      </c>
      <c r="D904" s="108">
        <v>41487</v>
      </c>
      <c r="E904" s="2">
        <v>8</v>
      </c>
      <c r="F904" s="2" t="s">
        <v>50</v>
      </c>
      <c r="G904" s="2" t="s">
        <v>56</v>
      </c>
      <c r="H904" s="2" t="s">
        <v>59</v>
      </c>
      <c r="I904" s="2" t="s">
        <v>43</v>
      </c>
      <c r="J904" s="112">
        <v>529683.55044249841</v>
      </c>
      <c r="K904" s="110"/>
    </row>
    <row r="905" spans="1:11">
      <c r="A905" s="2" t="s">
        <v>63</v>
      </c>
      <c r="B905" s="2" t="s">
        <v>49</v>
      </c>
      <c r="C905" s="2" t="s">
        <v>48</v>
      </c>
      <c r="D905" s="108">
        <v>41518</v>
      </c>
      <c r="E905" s="2">
        <v>9</v>
      </c>
      <c r="F905" s="2" t="s">
        <v>50</v>
      </c>
      <c r="G905" s="2" t="s">
        <v>56</v>
      </c>
      <c r="H905" s="2" t="s">
        <v>59</v>
      </c>
      <c r="I905" s="2" t="s">
        <v>43</v>
      </c>
      <c r="J905" s="112">
        <v>672443.49046857841</v>
      </c>
      <c r="K905" s="110"/>
    </row>
    <row r="906" spans="1:11">
      <c r="A906" s="2" t="s">
        <v>63</v>
      </c>
      <c r="B906" s="2" t="s">
        <v>49</v>
      </c>
      <c r="C906" s="2" t="s">
        <v>48</v>
      </c>
      <c r="D906" s="108">
        <v>41548</v>
      </c>
      <c r="E906" s="2">
        <v>10</v>
      </c>
      <c r="F906" s="2" t="s">
        <v>50</v>
      </c>
      <c r="G906" s="2" t="s">
        <v>56</v>
      </c>
      <c r="H906" s="2" t="s">
        <v>59</v>
      </c>
      <c r="I906" s="2" t="s">
        <v>43</v>
      </c>
      <c r="J906" s="112">
        <v>585948.31082732871</v>
      </c>
      <c r="K906" s="110"/>
    </row>
    <row r="907" spans="1:11">
      <c r="A907" s="2" t="s">
        <v>63</v>
      </c>
      <c r="B907" s="2" t="s">
        <v>49</v>
      </c>
      <c r="C907" s="2" t="s">
        <v>48</v>
      </c>
      <c r="D907" s="108">
        <v>41579</v>
      </c>
      <c r="E907" s="2">
        <v>11</v>
      </c>
      <c r="F907" s="2" t="s">
        <v>50</v>
      </c>
      <c r="G907" s="2" t="s">
        <v>56</v>
      </c>
      <c r="H907" s="2" t="s">
        <v>59</v>
      </c>
      <c r="I907" s="2" t="s">
        <v>43</v>
      </c>
      <c r="J907" s="112">
        <v>504468.75421239575</v>
      </c>
      <c r="K907" s="110"/>
    </row>
    <row r="908" spans="1:11">
      <c r="A908" s="2" t="s">
        <v>63</v>
      </c>
      <c r="B908" s="2" t="s">
        <v>49</v>
      </c>
      <c r="C908" s="2" t="s">
        <v>48</v>
      </c>
      <c r="D908" s="108">
        <v>41609</v>
      </c>
      <c r="E908" s="2">
        <v>12</v>
      </c>
      <c r="F908" s="2" t="s">
        <v>50</v>
      </c>
      <c r="G908" s="2" t="s">
        <v>56</v>
      </c>
      <c r="H908" s="2" t="s">
        <v>59</v>
      </c>
      <c r="I908" s="2" t="s">
        <v>43</v>
      </c>
      <c r="J908" s="112">
        <v>378359.08081662602</v>
      </c>
      <c r="K908" s="110"/>
    </row>
    <row r="909" spans="1:11">
      <c r="A909" s="2" t="s">
        <v>63</v>
      </c>
      <c r="B909" s="2" t="s">
        <v>49</v>
      </c>
      <c r="C909" s="2" t="s">
        <v>48</v>
      </c>
      <c r="D909" s="108">
        <v>41640</v>
      </c>
      <c r="E909" s="2">
        <v>1</v>
      </c>
      <c r="F909" s="2" t="s">
        <v>50</v>
      </c>
      <c r="G909" s="2" t="s">
        <v>56</v>
      </c>
      <c r="H909" s="2" t="s">
        <v>59</v>
      </c>
      <c r="I909" s="2" t="s">
        <v>43</v>
      </c>
      <c r="J909" s="112">
        <v>395823.36873278162</v>
      </c>
      <c r="K909" s="110"/>
    </row>
    <row r="910" spans="1:11">
      <c r="A910" s="2" t="s">
        <v>63</v>
      </c>
      <c r="B910" s="2" t="s">
        <v>49</v>
      </c>
      <c r="C910" s="2" t="s">
        <v>48</v>
      </c>
      <c r="D910" s="108">
        <v>41671</v>
      </c>
      <c r="E910" s="2">
        <v>2</v>
      </c>
      <c r="F910" s="2" t="s">
        <v>50</v>
      </c>
      <c r="G910" s="2" t="s">
        <v>56</v>
      </c>
      <c r="H910" s="2" t="s">
        <v>59</v>
      </c>
      <c r="I910" s="2" t="s">
        <v>43</v>
      </c>
      <c r="J910" s="112">
        <v>329884.52262346615</v>
      </c>
      <c r="K910" s="110"/>
    </row>
    <row r="911" spans="1:11">
      <c r="A911" s="2" t="s">
        <v>63</v>
      </c>
      <c r="B911" s="2" t="s">
        <v>49</v>
      </c>
      <c r="C911" s="2" t="s">
        <v>48</v>
      </c>
      <c r="D911" s="108">
        <v>41699</v>
      </c>
      <c r="E911" s="2">
        <v>3</v>
      </c>
      <c r="F911" s="2" t="s">
        <v>50</v>
      </c>
      <c r="G911" s="2" t="s">
        <v>56</v>
      </c>
      <c r="H911" s="2" t="s">
        <v>59</v>
      </c>
      <c r="I911" s="2" t="s">
        <v>43</v>
      </c>
      <c r="J911" s="112">
        <v>446578.08277619159</v>
      </c>
      <c r="K911" s="110"/>
    </row>
    <row r="912" spans="1:11">
      <c r="A912" s="2" t="s">
        <v>63</v>
      </c>
      <c r="B912" s="2" t="s">
        <v>49</v>
      </c>
      <c r="C912" s="2" t="s">
        <v>48</v>
      </c>
      <c r="D912" s="108">
        <v>41730</v>
      </c>
      <c r="E912" s="2">
        <v>4</v>
      </c>
      <c r="F912" s="2" t="s">
        <v>50</v>
      </c>
      <c r="G912" s="2" t="s">
        <v>56</v>
      </c>
      <c r="H912" s="2" t="s">
        <v>59</v>
      </c>
      <c r="I912" s="2" t="s">
        <v>43</v>
      </c>
      <c r="J912" s="112">
        <v>255084.77622429357</v>
      </c>
      <c r="K912" s="110"/>
    </row>
    <row r="913" spans="1:11">
      <c r="A913" s="2" t="s">
        <v>63</v>
      </c>
      <c r="B913" s="2" t="s">
        <v>49</v>
      </c>
      <c r="C913" s="2" t="s">
        <v>48</v>
      </c>
      <c r="D913" s="108">
        <v>41760</v>
      </c>
      <c r="E913" s="2">
        <v>5</v>
      </c>
      <c r="F913" s="2" t="s">
        <v>50</v>
      </c>
      <c r="G913" s="2" t="s">
        <v>56</v>
      </c>
      <c r="H913" s="2" t="s">
        <v>59</v>
      </c>
      <c r="I913" s="2" t="s">
        <v>43</v>
      </c>
      <c r="J913" s="112">
        <v>307417.20946522552</v>
      </c>
      <c r="K913" s="110"/>
    </row>
    <row r="914" spans="1:11">
      <c r="A914" s="2" t="s">
        <v>63</v>
      </c>
      <c r="B914" s="2" t="s">
        <v>49</v>
      </c>
      <c r="C914" s="2" t="s">
        <v>48</v>
      </c>
      <c r="D914" s="108">
        <v>41791</v>
      </c>
      <c r="E914" s="2">
        <v>6</v>
      </c>
      <c r="F914" s="2" t="s">
        <v>50</v>
      </c>
      <c r="G914" s="2" t="s">
        <v>56</v>
      </c>
      <c r="H914" s="2" t="s">
        <v>59</v>
      </c>
      <c r="I914" s="2" t="s">
        <v>43</v>
      </c>
      <c r="J914" s="112">
        <v>612277.97873185331</v>
      </c>
      <c r="K914" s="110"/>
    </row>
    <row r="915" spans="1:11">
      <c r="A915" s="2" t="s">
        <v>63</v>
      </c>
      <c r="B915" s="2" t="s">
        <v>49</v>
      </c>
      <c r="C915" s="2" t="s">
        <v>48</v>
      </c>
      <c r="D915" s="108">
        <v>41456</v>
      </c>
      <c r="E915" s="2">
        <v>7</v>
      </c>
      <c r="F915" s="2" t="s">
        <v>50</v>
      </c>
      <c r="G915" s="2" t="s">
        <v>56</v>
      </c>
      <c r="H915" s="2" t="s">
        <v>60</v>
      </c>
      <c r="I915" s="2" t="s">
        <v>43</v>
      </c>
      <c r="J915" s="112">
        <v>204001.78430538269</v>
      </c>
      <c r="K915" s="110"/>
    </row>
    <row r="916" spans="1:11">
      <c r="A916" s="2" t="s">
        <v>63</v>
      </c>
      <c r="B916" s="2" t="s">
        <v>49</v>
      </c>
      <c r="C916" s="2" t="s">
        <v>48</v>
      </c>
      <c r="D916" s="108">
        <v>41487</v>
      </c>
      <c r="E916" s="2">
        <v>8</v>
      </c>
      <c r="F916" s="2" t="s">
        <v>50</v>
      </c>
      <c r="G916" s="2" t="s">
        <v>56</v>
      </c>
      <c r="H916" s="2" t="s">
        <v>60</v>
      </c>
      <c r="I916" s="2" t="s">
        <v>43</v>
      </c>
      <c r="J916" s="112">
        <v>156736.8476459604</v>
      </c>
      <c r="K916" s="110"/>
    </row>
    <row r="917" spans="1:11">
      <c r="A917" s="2" t="s">
        <v>63</v>
      </c>
      <c r="B917" s="2" t="s">
        <v>49</v>
      </c>
      <c r="C917" s="2" t="s">
        <v>48</v>
      </c>
      <c r="D917" s="108">
        <v>41518</v>
      </c>
      <c r="E917" s="2">
        <v>9</v>
      </c>
      <c r="F917" s="2" t="s">
        <v>50</v>
      </c>
      <c r="G917" s="2" t="s">
        <v>56</v>
      </c>
      <c r="H917" s="2" t="s">
        <v>60</v>
      </c>
      <c r="I917" s="2" t="s">
        <v>43</v>
      </c>
      <c r="J917" s="112">
        <v>244769.18801975637</v>
      </c>
      <c r="K917" s="110"/>
    </row>
    <row r="918" spans="1:11">
      <c r="A918" s="2" t="s">
        <v>63</v>
      </c>
      <c r="B918" s="2" t="s">
        <v>49</v>
      </c>
      <c r="C918" s="2" t="s">
        <v>48</v>
      </c>
      <c r="D918" s="108">
        <v>41548</v>
      </c>
      <c r="E918" s="2">
        <v>10</v>
      </c>
      <c r="F918" s="2" t="s">
        <v>50</v>
      </c>
      <c r="G918" s="2" t="s">
        <v>56</v>
      </c>
      <c r="H918" s="2" t="s">
        <v>60</v>
      </c>
      <c r="I918" s="2" t="s">
        <v>43</v>
      </c>
      <c r="J918" s="112">
        <v>198504.61086128399</v>
      </c>
      <c r="K918" s="110"/>
    </row>
    <row r="919" spans="1:11">
      <c r="A919" s="2" t="s">
        <v>63</v>
      </c>
      <c r="B919" s="2" t="s">
        <v>49</v>
      </c>
      <c r="C919" s="2" t="s">
        <v>48</v>
      </c>
      <c r="D919" s="108">
        <v>41579</v>
      </c>
      <c r="E919" s="2">
        <v>11</v>
      </c>
      <c r="F919" s="2" t="s">
        <v>50</v>
      </c>
      <c r="G919" s="2" t="s">
        <v>56</v>
      </c>
      <c r="H919" s="2" t="s">
        <v>60</v>
      </c>
      <c r="I919" s="2" t="s">
        <v>43</v>
      </c>
      <c r="J919" s="112">
        <v>174673.83751677407</v>
      </c>
      <c r="K919" s="110"/>
    </row>
    <row r="920" spans="1:11">
      <c r="A920" s="2" t="s">
        <v>63</v>
      </c>
      <c r="B920" s="2" t="s">
        <v>49</v>
      </c>
      <c r="C920" s="2" t="s">
        <v>48</v>
      </c>
      <c r="D920" s="108">
        <v>41609</v>
      </c>
      <c r="E920" s="2">
        <v>12</v>
      </c>
      <c r="F920" s="2" t="s">
        <v>50</v>
      </c>
      <c r="G920" s="2" t="s">
        <v>56</v>
      </c>
      <c r="H920" s="2" t="s">
        <v>60</v>
      </c>
      <c r="I920" s="2" t="s">
        <v>43</v>
      </c>
      <c r="J920" s="112">
        <v>117398.02382544601</v>
      </c>
      <c r="K920" s="110"/>
    </row>
    <row r="921" spans="1:11">
      <c r="A921" s="2" t="s">
        <v>63</v>
      </c>
      <c r="B921" s="2" t="s">
        <v>49</v>
      </c>
      <c r="C921" s="2" t="s">
        <v>48</v>
      </c>
      <c r="D921" s="108">
        <v>41640</v>
      </c>
      <c r="E921" s="2">
        <v>1</v>
      </c>
      <c r="F921" s="2" t="s">
        <v>50</v>
      </c>
      <c r="G921" s="2" t="s">
        <v>56</v>
      </c>
      <c r="H921" s="2" t="s">
        <v>60</v>
      </c>
      <c r="I921" s="2" t="s">
        <v>43</v>
      </c>
      <c r="J921" s="112">
        <v>122856.00426868859</v>
      </c>
      <c r="K921" s="110"/>
    </row>
    <row r="922" spans="1:11">
      <c r="A922" s="2" t="s">
        <v>63</v>
      </c>
      <c r="B922" s="2" t="s">
        <v>49</v>
      </c>
      <c r="C922" s="2" t="s">
        <v>48</v>
      </c>
      <c r="D922" s="108">
        <v>41671</v>
      </c>
      <c r="E922" s="2">
        <v>2</v>
      </c>
      <c r="F922" s="2" t="s">
        <v>50</v>
      </c>
      <c r="G922" s="2" t="s">
        <v>56</v>
      </c>
      <c r="H922" s="2" t="s">
        <v>60</v>
      </c>
      <c r="I922" s="2" t="s">
        <v>43</v>
      </c>
      <c r="J922" s="112">
        <v>115969.228431147</v>
      </c>
      <c r="K922" s="110"/>
    </row>
    <row r="923" spans="1:11">
      <c r="A923" s="2" t="s">
        <v>63</v>
      </c>
      <c r="B923" s="2" t="s">
        <v>49</v>
      </c>
      <c r="C923" s="2" t="s">
        <v>48</v>
      </c>
      <c r="D923" s="108">
        <v>41699</v>
      </c>
      <c r="E923" s="2">
        <v>3</v>
      </c>
      <c r="F923" s="2" t="s">
        <v>50</v>
      </c>
      <c r="G923" s="2" t="s">
        <v>56</v>
      </c>
      <c r="H923" s="2" t="s">
        <v>60</v>
      </c>
      <c r="I923" s="2" t="s">
        <v>43</v>
      </c>
      <c r="J923" s="112">
        <v>156435.99509763226</v>
      </c>
      <c r="K923" s="110"/>
    </row>
    <row r="924" spans="1:11">
      <c r="A924" s="2" t="s">
        <v>63</v>
      </c>
      <c r="B924" s="2" t="s">
        <v>49</v>
      </c>
      <c r="C924" s="2" t="s">
        <v>48</v>
      </c>
      <c r="D924" s="108">
        <v>41730</v>
      </c>
      <c r="E924" s="2">
        <v>4</v>
      </c>
      <c r="F924" s="2" t="s">
        <v>50</v>
      </c>
      <c r="G924" s="2" t="s">
        <v>56</v>
      </c>
      <c r="H924" s="2" t="s">
        <v>60</v>
      </c>
      <c r="I924" s="2" t="s">
        <v>43</v>
      </c>
      <c r="J924" s="112">
        <v>85299.480614602799</v>
      </c>
      <c r="K924" s="110"/>
    </row>
    <row r="925" spans="1:11">
      <c r="A925" s="2" t="s">
        <v>63</v>
      </c>
      <c r="B925" s="2" t="s">
        <v>49</v>
      </c>
      <c r="C925" s="2" t="s">
        <v>48</v>
      </c>
      <c r="D925" s="108">
        <v>41760</v>
      </c>
      <c r="E925" s="2">
        <v>5</v>
      </c>
      <c r="F925" s="2" t="s">
        <v>50</v>
      </c>
      <c r="G925" s="2" t="s">
        <v>56</v>
      </c>
      <c r="H925" s="2" t="s">
        <v>60</v>
      </c>
      <c r="I925" s="2" t="s">
        <v>43</v>
      </c>
      <c r="J925" s="112">
        <v>115184.65971776398</v>
      </c>
      <c r="K925" s="110"/>
    </row>
    <row r="926" spans="1:11">
      <c r="A926" s="2" t="s">
        <v>63</v>
      </c>
      <c r="B926" s="2" t="s">
        <v>49</v>
      </c>
      <c r="C926" s="2" t="s">
        <v>48</v>
      </c>
      <c r="D926" s="108">
        <v>41791</v>
      </c>
      <c r="E926" s="2">
        <v>6</v>
      </c>
      <c r="F926" s="2" t="s">
        <v>50</v>
      </c>
      <c r="G926" s="2" t="s">
        <v>56</v>
      </c>
      <c r="H926" s="2" t="s">
        <v>60</v>
      </c>
      <c r="I926" s="2" t="s">
        <v>43</v>
      </c>
      <c r="J926" s="112">
        <v>191142.34907568261</v>
      </c>
      <c r="K926" s="110"/>
    </row>
    <row r="927" spans="1:11">
      <c r="A927" s="2" t="s">
        <v>63</v>
      </c>
      <c r="B927" s="2" t="s">
        <v>49</v>
      </c>
      <c r="C927" s="2" t="s">
        <v>48</v>
      </c>
      <c r="D927" s="108">
        <v>41456</v>
      </c>
      <c r="E927" s="2">
        <v>7</v>
      </c>
      <c r="F927" s="2" t="s">
        <v>50</v>
      </c>
      <c r="G927" s="2" t="s">
        <v>61</v>
      </c>
      <c r="H927" s="2" t="s">
        <v>62</v>
      </c>
      <c r="I927" s="2" t="s">
        <v>43</v>
      </c>
      <c r="J927" s="112">
        <v>3067822.9919048399</v>
      </c>
      <c r="K927" s="110"/>
    </row>
    <row r="928" spans="1:11">
      <c r="A928" s="2" t="s">
        <v>63</v>
      </c>
      <c r="B928" s="2" t="s">
        <v>49</v>
      </c>
      <c r="C928" s="2" t="s">
        <v>48</v>
      </c>
      <c r="D928" s="108">
        <v>41487</v>
      </c>
      <c r="E928" s="2">
        <v>8</v>
      </c>
      <c r="F928" s="2" t="s">
        <v>50</v>
      </c>
      <c r="G928" s="2" t="s">
        <v>61</v>
      </c>
      <c r="H928" s="2" t="s">
        <v>62</v>
      </c>
      <c r="I928" s="2" t="s">
        <v>43</v>
      </c>
      <c r="J928" s="112">
        <v>2455342.9186057192</v>
      </c>
      <c r="K928" s="110"/>
    </row>
    <row r="929" spans="1:11">
      <c r="A929" s="2" t="s">
        <v>63</v>
      </c>
      <c r="B929" s="2" t="s">
        <v>49</v>
      </c>
      <c r="C929" s="2" t="s">
        <v>48</v>
      </c>
      <c r="D929" s="108">
        <v>41518</v>
      </c>
      <c r="E929" s="2">
        <v>9</v>
      </c>
      <c r="F929" s="2" t="s">
        <v>50</v>
      </c>
      <c r="G929" s="2" t="s">
        <v>61</v>
      </c>
      <c r="H929" s="2" t="s">
        <v>62</v>
      </c>
      <c r="I929" s="2" t="s">
        <v>43</v>
      </c>
      <c r="J929" s="112">
        <v>3390820.7358167996</v>
      </c>
      <c r="K929" s="110"/>
    </row>
    <row r="930" spans="1:11">
      <c r="A930" s="2" t="s">
        <v>63</v>
      </c>
      <c r="B930" s="2" t="s">
        <v>49</v>
      </c>
      <c r="C930" s="2" t="s">
        <v>48</v>
      </c>
      <c r="D930" s="108">
        <v>41548</v>
      </c>
      <c r="E930" s="2">
        <v>10</v>
      </c>
      <c r="F930" s="2" t="s">
        <v>50</v>
      </c>
      <c r="G930" s="2" t="s">
        <v>61</v>
      </c>
      <c r="H930" s="2" t="s">
        <v>62</v>
      </c>
      <c r="I930" s="2" t="s">
        <v>43</v>
      </c>
      <c r="J930" s="112">
        <v>2725135.5537314997</v>
      </c>
      <c r="K930" s="110"/>
    </row>
    <row r="931" spans="1:11">
      <c r="A931" s="2" t="s">
        <v>63</v>
      </c>
      <c r="B931" s="2" t="s">
        <v>49</v>
      </c>
      <c r="C931" s="2" t="s">
        <v>48</v>
      </c>
      <c r="D931" s="108">
        <v>41579</v>
      </c>
      <c r="E931" s="2">
        <v>11</v>
      </c>
      <c r="F931" s="2" t="s">
        <v>50</v>
      </c>
      <c r="G931" s="2" t="s">
        <v>61</v>
      </c>
      <c r="H931" s="2" t="s">
        <v>62</v>
      </c>
      <c r="I931" s="2" t="s">
        <v>43</v>
      </c>
      <c r="J931" s="112">
        <v>2517178.5408305251</v>
      </c>
      <c r="K931" s="110"/>
    </row>
    <row r="932" spans="1:11">
      <c r="A932" s="2" t="s">
        <v>63</v>
      </c>
      <c r="B932" s="2" t="s">
        <v>49</v>
      </c>
      <c r="C932" s="2" t="s">
        <v>48</v>
      </c>
      <c r="D932" s="108">
        <v>41609</v>
      </c>
      <c r="E932" s="2">
        <v>12</v>
      </c>
      <c r="F932" s="2" t="s">
        <v>50</v>
      </c>
      <c r="G932" s="2" t="s">
        <v>61</v>
      </c>
      <c r="H932" s="2" t="s">
        <v>62</v>
      </c>
      <c r="I932" s="2" t="s">
        <v>43</v>
      </c>
      <c r="J932" s="112">
        <v>1767206.136907575</v>
      </c>
      <c r="K932" s="110"/>
    </row>
    <row r="933" spans="1:11">
      <c r="A933" s="2" t="s">
        <v>63</v>
      </c>
      <c r="B933" s="2" t="s">
        <v>49</v>
      </c>
      <c r="C933" s="2" t="s">
        <v>48</v>
      </c>
      <c r="D933" s="108">
        <v>41640</v>
      </c>
      <c r="E933" s="2">
        <v>1</v>
      </c>
      <c r="F933" s="2" t="s">
        <v>50</v>
      </c>
      <c r="G933" s="2" t="s">
        <v>61</v>
      </c>
      <c r="H933" s="2" t="s">
        <v>62</v>
      </c>
      <c r="I933" s="2" t="s">
        <v>43</v>
      </c>
      <c r="J933" s="112">
        <v>1961436.6334718997</v>
      </c>
      <c r="K933" s="110"/>
    </row>
    <row r="934" spans="1:11">
      <c r="A934" s="2" t="s">
        <v>63</v>
      </c>
      <c r="B934" s="2" t="s">
        <v>49</v>
      </c>
      <c r="C934" s="2" t="s">
        <v>48</v>
      </c>
      <c r="D934" s="108">
        <v>41671</v>
      </c>
      <c r="E934" s="2">
        <v>2</v>
      </c>
      <c r="F934" s="2" t="s">
        <v>50</v>
      </c>
      <c r="G934" s="2" t="s">
        <v>61</v>
      </c>
      <c r="H934" s="2" t="s">
        <v>62</v>
      </c>
      <c r="I934" s="2" t="s">
        <v>43</v>
      </c>
      <c r="J934" s="112">
        <v>1593530.5935860998</v>
      </c>
      <c r="K934" s="110"/>
    </row>
    <row r="935" spans="1:11">
      <c r="A935" s="2" t="s">
        <v>63</v>
      </c>
      <c r="B935" s="2" t="s">
        <v>49</v>
      </c>
      <c r="C935" s="2" t="s">
        <v>48</v>
      </c>
      <c r="D935" s="108">
        <v>41699</v>
      </c>
      <c r="E935" s="2">
        <v>3</v>
      </c>
      <c r="F935" s="2" t="s">
        <v>50</v>
      </c>
      <c r="G935" s="2" t="s">
        <v>61</v>
      </c>
      <c r="H935" s="2" t="s">
        <v>62</v>
      </c>
      <c r="I935" s="2" t="s">
        <v>43</v>
      </c>
      <c r="J935" s="112">
        <v>2258113.7891461495</v>
      </c>
      <c r="K935" s="110"/>
    </row>
    <row r="936" spans="1:11">
      <c r="A936" s="2" t="s">
        <v>63</v>
      </c>
      <c r="B936" s="2" t="s">
        <v>49</v>
      </c>
      <c r="C936" s="2" t="s">
        <v>48</v>
      </c>
      <c r="D936" s="108">
        <v>41730</v>
      </c>
      <c r="E936" s="2">
        <v>4</v>
      </c>
      <c r="F936" s="2" t="s">
        <v>50</v>
      </c>
      <c r="G936" s="2" t="s">
        <v>61</v>
      </c>
      <c r="H936" s="2" t="s">
        <v>62</v>
      </c>
      <c r="I936" s="2" t="s">
        <v>43</v>
      </c>
      <c r="J936" s="112">
        <v>1190031.30652068</v>
      </c>
      <c r="K936" s="110"/>
    </row>
    <row r="937" spans="1:11">
      <c r="A937" s="2" t="s">
        <v>63</v>
      </c>
      <c r="B937" s="2" t="s">
        <v>49</v>
      </c>
      <c r="C937" s="2" t="s">
        <v>48</v>
      </c>
      <c r="D937" s="108">
        <v>41760</v>
      </c>
      <c r="E937" s="2">
        <v>5</v>
      </c>
      <c r="F937" s="2" t="s">
        <v>50</v>
      </c>
      <c r="G937" s="2" t="s">
        <v>61</v>
      </c>
      <c r="H937" s="2" t="s">
        <v>62</v>
      </c>
      <c r="I937" s="2" t="s">
        <v>43</v>
      </c>
      <c r="J937" s="112">
        <v>1572119.1696365993</v>
      </c>
      <c r="K937" s="110"/>
    </row>
    <row r="938" spans="1:11">
      <c r="A938" s="2" t="s">
        <v>63</v>
      </c>
      <c r="B938" s="2" t="s">
        <v>49</v>
      </c>
      <c r="C938" s="2" t="s">
        <v>48</v>
      </c>
      <c r="D938" s="108">
        <v>41791</v>
      </c>
      <c r="E938" s="2">
        <v>6</v>
      </c>
      <c r="F938" s="2" t="s">
        <v>50</v>
      </c>
      <c r="G938" s="2" t="s">
        <v>61</v>
      </c>
      <c r="H938" s="2" t="s">
        <v>62</v>
      </c>
      <c r="I938" s="2" t="s">
        <v>43</v>
      </c>
      <c r="J938" s="112">
        <v>2829210.9406183348</v>
      </c>
      <c r="K938" s="110"/>
    </row>
    <row r="939" spans="1:11">
      <c r="A939" s="2" t="s">
        <v>64</v>
      </c>
      <c r="B939" s="2" t="s">
        <v>65</v>
      </c>
      <c r="C939" s="2" t="s">
        <v>39</v>
      </c>
      <c r="D939" s="108">
        <v>41456</v>
      </c>
      <c r="E939" s="2">
        <v>6</v>
      </c>
      <c r="F939" s="2" t="s">
        <v>65</v>
      </c>
      <c r="G939" s="2" t="s">
        <v>65</v>
      </c>
      <c r="H939" s="2" t="s">
        <v>65</v>
      </c>
      <c r="I939" s="2" t="s">
        <v>66</v>
      </c>
      <c r="J939" s="9">
        <v>181.933291</v>
      </c>
    </row>
    <row r="940" spans="1:11">
      <c r="A940" s="2" t="s">
        <v>64</v>
      </c>
      <c r="B940" s="2" t="s">
        <v>65</v>
      </c>
      <c r="C940" s="2" t="s">
        <v>39</v>
      </c>
      <c r="D940" s="108">
        <v>41487</v>
      </c>
      <c r="E940" s="2">
        <v>6</v>
      </c>
      <c r="F940" s="2" t="s">
        <v>65</v>
      </c>
      <c r="G940" s="2" t="s">
        <v>65</v>
      </c>
      <c r="H940" s="2" t="s">
        <v>65</v>
      </c>
      <c r="I940" s="2" t="s">
        <v>66</v>
      </c>
      <c r="J940" s="10">
        <v>187.44394299999999</v>
      </c>
    </row>
    <row r="941" spans="1:11">
      <c r="A941" s="2" t="s">
        <v>64</v>
      </c>
      <c r="B941" s="2" t="s">
        <v>65</v>
      </c>
      <c r="C941" s="2" t="s">
        <v>39</v>
      </c>
      <c r="D941" s="108">
        <v>41518</v>
      </c>
      <c r="E941" s="2">
        <v>6</v>
      </c>
      <c r="F941" s="2" t="s">
        <v>65</v>
      </c>
      <c r="G941" s="2" t="s">
        <v>65</v>
      </c>
      <c r="H941" s="2" t="s">
        <v>65</v>
      </c>
      <c r="I941" s="2" t="s">
        <v>66</v>
      </c>
      <c r="J941" s="10">
        <v>184.77365699999999</v>
      </c>
    </row>
    <row r="942" spans="1:11">
      <c r="A942" s="2" t="s">
        <v>64</v>
      </c>
      <c r="B942" s="2" t="s">
        <v>65</v>
      </c>
      <c r="C942" s="2" t="s">
        <v>39</v>
      </c>
      <c r="D942" s="108">
        <v>41548</v>
      </c>
      <c r="E942" s="2">
        <v>6</v>
      </c>
      <c r="F942" s="2" t="s">
        <v>65</v>
      </c>
      <c r="G942" s="2" t="s">
        <v>65</v>
      </c>
      <c r="H942" s="2" t="s">
        <v>65</v>
      </c>
      <c r="I942" s="2" t="s">
        <v>66</v>
      </c>
      <c r="J942" s="10">
        <v>191.54109299999999</v>
      </c>
    </row>
    <row r="943" spans="1:11">
      <c r="A943" s="2" t="s">
        <v>64</v>
      </c>
      <c r="B943" s="2" t="s">
        <v>65</v>
      </c>
      <c r="C943" s="2" t="s">
        <v>39</v>
      </c>
      <c r="D943" s="108">
        <v>41579</v>
      </c>
      <c r="E943" s="2">
        <v>6</v>
      </c>
      <c r="F943" s="2" t="s">
        <v>65</v>
      </c>
      <c r="G943" s="2" t="s">
        <v>65</v>
      </c>
      <c r="H943" s="2" t="s">
        <v>65</v>
      </c>
      <c r="I943" s="2" t="s">
        <v>66</v>
      </c>
      <c r="J943" s="10">
        <v>98.096062000000003</v>
      </c>
    </row>
    <row r="944" spans="1:11">
      <c r="A944" s="2" t="s">
        <v>64</v>
      </c>
      <c r="B944" s="2" t="s">
        <v>65</v>
      </c>
      <c r="C944" s="2" t="s">
        <v>39</v>
      </c>
      <c r="D944" s="108">
        <v>41609</v>
      </c>
      <c r="E944" s="2">
        <v>6</v>
      </c>
      <c r="F944" s="2" t="s">
        <v>65</v>
      </c>
      <c r="G944" s="2" t="s">
        <v>65</v>
      </c>
      <c r="H944" s="2" t="s">
        <v>65</v>
      </c>
      <c r="I944" s="2" t="s">
        <v>66</v>
      </c>
      <c r="J944" s="10">
        <v>185.30685299999999</v>
      </c>
    </row>
    <row r="945" spans="1:10">
      <c r="A945" s="2" t="s">
        <v>64</v>
      </c>
      <c r="B945" s="2" t="s">
        <v>65</v>
      </c>
      <c r="C945" s="2" t="s">
        <v>39</v>
      </c>
      <c r="D945" s="108">
        <v>41640</v>
      </c>
      <c r="E945" s="2">
        <v>6</v>
      </c>
      <c r="F945" s="2" t="s">
        <v>65</v>
      </c>
      <c r="G945" s="2" t="s">
        <v>65</v>
      </c>
      <c r="H945" s="2" t="s">
        <v>65</v>
      </c>
      <c r="I945" s="2" t="s">
        <v>66</v>
      </c>
      <c r="J945" s="10">
        <v>186.90143900000001</v>
      </c>
    </row>
    <row r="946" spans="1:10">
      <c r="A946" s="2" t="s">
        <v>64</v>
      </c>
      <c r="B946" s="2" t="s">
        <v>65</v>
      </c>
      <c r="C946" s="2" t="s">
        <v>39</v>
      </c>
      <c r="D946" s="108">
        <v>41671</v>
      </c>
      <c r="E946" s="2">
        <v>6</v>
      </c>
      <c r="F946" s="2" t="s">
        <v>65</v>
      </c>
      <c r="G946" s="2" t="s">
        <v>65</v>
      </c>
      <c r="H946" s="2" t="s">
        <v>65</v>
      </c>
      <c r="I946" s="2" t="s">
        <v>66</v>
      </c>
      <c r="J946" s="10">
        <v>158.58676500000001</v>
      </c>
    </row>
    <row r="947" spans="1:10">
      <c r="A947" s="2" t="s">
        <v>64</v>
      </c>
      <c r="B947" s="2" t="s">
        <v>65</v>
      </c>
      <c r="C947" s="2" t="s">
        <v>39</v>
      </c>
      <c r="D947" s="108">
        <v>41699</v>
      </c>
      <c r="E947" s="2">
        <v>6</v>
      </c>
      <c r="F947" s="2" t="s">
        <v>65</v>
      </c>
      <c r="G947" s="2" t="s">
        <v>65</v>
      </c>
      <c r="H947" s="2" t="s">
        <v>65</v>
      </c>
      <c r="I947" s="2" t="s">
        <v>66</v>
      </c>
      <c r="J947" s="10">
        <v>191.40367599999999</v>
      </c>
    </row>
    <row r="948" spans="1:10">
      <c r="A948" s="2" t="s">
        <v>64</v>
      </c>
      <c r="B948" s="2" t="s">
        <v>65</v>
      </c>
      <c r="C948" s="2" t="s">
        <v>39</v>
      </c>
      <c r="D948" s="108">
        <v>41730</v>
      </c>
      <c r="E948" s="2">
        <v>6</v>
      </c>
      <c r="F948" s="2" t="s">
        <v>65</v>
      </c>
      <c r="G948" s="2" t="s">
        <v>65</v>
      </c>
      <c r="H948" s="2" t="s">
        <v>65</v>
      </c>
      <c r="I948" s="2" t="s">
        <v>66</v>
      </c>
      <c r="J948" s="10">
        <v>171.057864</v>
      </c>
    </row>
    <row r="949" spans="1:10">
      <c r="A949" s="2" t="s">
        <v>64</v>
      </c>
      <c r="B949" s="2" t="s">
        <v>65</v>
      </c>
      <c r="C949" s="2" t="s">
        <v>39</v>
      </c>
      <c r="D949" s="108">
        <v>41760</v>
      </c>
      <c r="E949" s="2">
        <v>6</v>
      </c>
      <c r="F949" s="2" t="s">
        <v>65</v>
      </c>
      <c r="G949" s="2" t="s">
        <v>65</v>
      </c>
      <c r="H949" s="2" t="s">
        <v>65</v>
      </c>
      <c r="I949" s="2" t="s">
        <v>66</v>
      </c>
      <c r="J949" s="10">
        <v>169.28699900000001</v>
      </c>
    </row>
    <row r="950" spans="1:10">
      <c r="A950" s="2" t="s">
        <v>64</v>
      </c>
      <c r="B950" s="2" t="s">
        <v>65</v>
      </c>
      <c r="C950" s="2" t="s">
        <v>39</v>
      </c>
      <c r="D950" s="108">
        <v>41791</v>
      </c>
      <c r="E950" s="2">
        <v>6</v>
      </c>
      <c r="F950" s="2" t="s">
        <v>65</v>
      </c>
      <c r="G950" s="2" t="s">
        <v>65</v>
      </c>
      <c r="H950" s="2" t="s">
        <v>65</v>
      </c>
      <c r="I950" s="2" t="s">
        <v>66</v>
      </c>
      <c r="J950" s="10">
        <v>142.50871699999999</v>
      </c>
    </row>
    <row r="951" spans="1:10">
      <c r="A951" s="2" t="s">
        <v>64</v>
      </c>
      <c r="B951" s="2" t="s">
        <v>65</v>
      </c>
      <c r="C951" s="2" t="s">
        <v>47</v>
      </c>
      <c r="D951" s="108">
        <v>41456</v>
      </c>
      <c r="E951" s="2">
        <v>6</v>
      </c>
      <c r="F951" s="2" t="s">
        <v>65</v>
      </c>
      <c r="G951" s="2" t="s">
        <v>65</v>
      </c>
      <c r="H951" s="2" t="s">
        <v>65</v>
      </c>
      <c r="I951" s="2" t="s">
        <v>66</v>
      </c>
      <c r="J951" s="9">
        <v>214.968999</v>
      </c>
    </row>
    <row r="952" spans="1:10">
      <c r="A952" s="2" t="s">
        <v>64</v>
      </c>
      <c r="B952" s="2" t="s">
        <v>65</v>
      </c>
      <c r="C952" s="2" t="s">
        <v>47</v>
      </c>
      <c r="D952" s="108">
        <v>41487</v>
      </c>
      <c r="E952" s="2">
        <v>6</v>
      </c>
      <c r="F952" s="2" t="s">
        <v>65</v>
      </c>
      <c r="G952" s="2" t="s">
        <v>65</v>
      </c>
      <c r="H952" s="2" t="s">
        <v>65</v>
      </c>
      <c r="I952" s="2" t="s">
        <v>66</v>
      </c>
      <c r="J952" s="9">
        <v>228.199051</v>
      </c>
    </row>
    <row r="953" spans="1:10">
      <c r="A953" s="2" t="s">
        <v>64</v>
      </c>
      <c r="B953" s="2" t="s">
        <v>65</v>
      </c>
      <c r="C953" s="2" t="s">
        <v>47</v>
      </c>
      <c r="D953" s="108">
        <v>41518</v>
      </c>
      <c r="E953" s="2">
        <v>6</v>
      </c>
      <c r="F953" s="2" t="s">
        <v>65</v>
      </c>
      <c r="G953" s="2" t="s">
        <v>65</v>
      </c>
      <c r="H953" s="2" t="s">
        <v>65</v>
      </c>
      <c r="I953" s="2" t="s">
        <v>66</v>
      </c>
      <c r="J953" s="9">
        <v>216.53646700000002</v>
      </c>
    </row>
    <row r="954" spans="1:10">
      <c r="A954" s="2" t="s">
        <v>64</v>
      </c>
      <c r="B954" s="2" t="s">
        <v>65</v>
      </c>
      <c r="C954" s="2" t="s">
        <v>47</v>
      </c>
      <c r="D954" s="108">
        <v>41548</v>
      </c>
      <c r="E954" s="2">
        <v>6</v>
      </c>
      <c r="F954" s="2" t="s">
        <v>65</v>
      </c>
      <c r="G954" s="2" t="s">
        <v>65</v>
      </c>
      <c r="H954" s="2" t="s">
        <v>65</v>
      </c>
      <c r="I954" s="2" t="s">
        <v>66</v>
      </c>
      <c r="J954" s="9">
        <v>236.760276</v>
      </c>
    </row>
    <row r="955" spans="1:10">
      <c r="A955" s="2" t="s">
        <v>64</v>
      </c>
      <c r="B955" s="2" t="s">
        <v>65</v>
      </c>
      <c r="C955" s="2" t="s">
        <v>47</v>
      </c>
      <c r="D955" s="108">
        <v>41579</v>
      </c>
      <c r="E955" s="2">
        <v>6</v>
      </c>
      <c r="F955" s="2" t="s">
        <v>65</v>
      </c>
      <c r="G955" s="2" t="s">
        <v>65</v>
      </c>
      <c r="H955" s="2" t="s">
        <v>65</v>
      </c>
      <c r="I955" s="2" t="s">
        <v>66</v>
      </c>
      <c r="J955" s="9">
        <v>232.052864</v>
      </c>
    </row>
    <row r="956" spans="1:10">
      <c r="A956" s="2" t="s">
        <v>64</v>
      </c>
      <c r="B956" s="2" t="s">
        <v>65</v>
      </c>
      <c r="C956" s="2" t="s">
        <v>47</v>
      </c>
      <c r="D956" s="108">
        <v>41609</v>
      </c>
      <c r="E956" s="2">
        <v>6</v>
      </c>
      <c r="F956" s="2" t="s">
        <v>65</v>
      </c>
      <c r="G956" s="2" t="s">
        <v>65</v>
      </c>
      <c r="H956" s="2" t="s">
        <v>65</v>
      </c>
      <c r="I956" s="2" t="s">
        <v>66</v>
      </c>
      <c r="J956" s="9">
        <v>240.21016</v>
      </c>
    </row>
    <row r="957" spans="1:10">
      <c r="A957" s="2" t="s">
        <v>64</v>
      </c>
      <c r="B957" s="2" t="s">
        <v>65</v>
      </c>
      <c r="C957" s="2" t="s">
        <v>47</v>
      </c>
      <c r="D957" s="108">
        <v>41640</v>
      </c>
      <c r="E957" s="2">
        <v>6</v>
      </c>
      <c r="F957" s="2" t="s">
        <v>65</v>
      </c>
      <c r="G957" s="2" t="s">
        <v>65</v>
      </c>
      <c r="H957" s="2" t="s">
        <v>65</v>
      </c>
      <c r="I957" s="2" t="s">
        <v>66</v>
      </c>
      <c r="J957" s="9">
        <v>288.160549</v>
      </c>
    </row>
    <row r="958" spans="1:10">
      <c r="A958" s="2" t="s">
        <v>64</v>
      </c>
      <c r="B958" s="2" t="s">
        <v>65</v>
      </c>
      <c r="C958" s="2" t="s">
        <v>47</v>
      </c>
      <c r="D958" s="108">
        <v>41671</v>
      </c>
      <c r="E958" s="2">
        <v>6</v>
      </c>
      <c r="F958" s="2" t="s">
        <v>65</v>
      </c>
      <c r="G958" s="2" t="s">
        <v>65</v>
      </c>
      <c r="H958" s="2" t="s">
        <v>65</v>
      </c>
      <c r="I958" s="2" t="s">
        <v>66</v>
      </c>
      <c r="J958" s="9">
        <v>306.884524</v>
      </c>
    </row>
    <row r="959" spans="1:10">
      <c r="A959" s="2" t="s">
        <v>64</v>
      </c>
      <c r="B959" s="2" t="s">
        <v>65</v>
      </c>
      <c r="C959" s="2" t="s">
        <v>47</v>
      </c>
      <c r="D959" s="108">
        <v>41699</v>
      </c>
      <c r="E959" s="2">
        <v>6</v>
      </c>
      <c r="F959" s="2" t="s">
        <v>65</v>
      </c>
      <c r="G959" s="2" t="s">
        <v>65</v>
      </c>
      <c r="H959" s="2" t="s">
        <v>65</v>
      </c>
      <c r="I959" s="2" t="s">
        <v>66</v>
      </c>
      <c r="J959" s="9">
        <v>367.65100600000005</v>
      </c>
    </row>
    <row r="960" spans="1:10">
      <c r="A960" s="2" t="s">
        <v>64</v>
      </c>
      <c r="B960" s="2" t="s">
        <v>65</v>
      </c>
      <c r="C960" s="2" t="s">
        <v>47</v>
      </c>
      <c r="D960" s="108">
        <v>41730</v>
      </c>
      <c r="E960" s="2">
        <v>6</v>
      </c>
      <c r="F960" s="2" t="s">
        <v>65</v>
      </c>
      <c r="G960" s="2" t="s">
        <v>65</v>
      </c>
      <c r="H960" s="2" t="s">
        <v>65</v>
      </c>
      <c r="I960" s="2" t="s">
        <v>66</v>
      </c>
      <c r="J960" s="9">
        <v>351.99016599999999</v>
      </c>
    </row>
    <row r="961" spans="1:10">
      <c r="A961" s="2" t="s">
        <v>64</v>
      </c>
      <c r="B961" s="2" t="s">
        <v>65</v>
      </c>
      <c r="C961" s="2" t="s">
        <v>47</v>
      </c>
      <c r="D961" s="108">
        <v>41760</v>
      </c>
      <c r="E961" s="2">
        <v>6</v>
      </c>
      <c r="F961" s="2" t="s">
        <v>65</v>
      </c>
      <c r="G961" s="2" t="s">
        <v>65</v>
      </c>
      <c r="H961" s="2" t="s">
        <v>65</v>
      </c>
      <c r="I961" s="2" t="s">
        <v>66</v>
      </c>
      <c r="J961" s="9">
        <v>362.822</v>
      </c>
    </row>
    <row r="962" spans="1:10">
      <c r="A962" s="2" t="s">
        <v>64</v>
      </c>
      <c r="B962" s="2" t="s">
        <v>65</v>
      </c>
      <c r="C962" s="2" t="s">
        <v>47</v>
      </c>
      <c r="D962" s="108">
        <v>41791</v>
      </c>
      <c r="E962" s="2">
        <v>6</v>
      </c>
      <c r="F962" s="2" t="s">
        <v>65</v>
      </c>
      <c r="G962" s="2" t="s">
        <v>65</v>
      </c>
      <c r="H962" s="2" t="s">
        <v>65</v>
      </c>
      <c r="I962" s="2" t="s">
        <v>66</v>
      </c>
      <c r="J962" s="9">
        <v>260.31229999999999</v>
      </c>
    </row>
    <row r="963" spans="1:10">
      <c r="A963" s="2" t="s">
        <v>64</v>
      </c>
      <c r="B963" s="2" t="s">
        <v>65</v>
      </c>
      <c r="C963" s="2" t="s">
        <v>48</v>
      </c>
      <c r="D963" s="108">
        <v>41456</v>
      </c>
      <c r="E963" s="2">
        <v>6</v>
      </c>
      <c r="F963" s="2" t="s">
        <v>65</v>
      </c>
      <c r="G963" s="2" t="s">
        <v>65</v>
      </c>
      <c r="H963" s="2" t="s">
        <v>65</v>
      </c>
      <c r="I963" s="2" t="s">
        <v>66</v>
      </c>
      <c r="J963" s="11">
        <v>250.24199099999998</v>
      </c>
    </row>
    <row r="964" spans="1:10">
      <c r="A964" s="2" t="s">
        <v>64</v>
      </c>
      <c r="B964" s="2" t="s">
        <v>65</v>
      </c>
      <c r="C964" s="2" t="s">
        <v>48</v>
      </c>
      <c r="D964" s="108">
        <v>41487</v>
      </c>
      <c r="E964" s="2">
        <v>6</v>
      </c>
      <c r="F964" s="2" t="s">
        <v>65</v>
      </c>
      <c r="G964" s="2" t="s">
        <v>65</v>
      </c>
      <c r="H964" s="2" t="s">
        <v>65</v>
      </c>
      <c r="I964" s="2" t="s">
        <v>66</v>
      </c>
      <c r="J964" s="12">
        <v>206.740703</v>
      </c>
    </row>
    <row r="965" spans="1:10">
      <c r="A965" s="2" t="s">
        <v>64</v>
      </c>
      <c r="B965" s="2" t="s">
        <v>65</v>
      </c>
      <c r="C965" s="2" t="s">
        <v>48</v>
      </c>
      <c r="D965" s="108">
        <v>41518</v>
      </c>
      <c r="E965" s="2">
        <v>6</v>
      </c>
      <c r="F965" s="2" t="s">
        <v>65</v>
      </c>
      <c r="G965" s="2" t="s">
        <v>65</v>
      </c>
      <c r="H965" s="2" t="s">
        <v>65</v>
      </c>
      <c r="I965" s="2" t="s">
        <v>66</v>
      </c>
      <c r="J965" s="12">
        <v>201.23546099999996</v>
      </c>
    </row>
    <row r="966" spans="1:10">
      <c r="A966" s="2" t="s">
        <v>64</v>
      </c>
      <c r="B966" s="2" t="s">
        <v>65</v>
      </c>
      <c r="C966" s="2" t="s">
        <v>48</v>
      </c>
      <c r="D966" s="108">
        <v>41548</v>
      </c>
      <c r="E966" s="2">
        <v>6</v>
      </c>
      <c r="F966" s="2" t="s">
        <v>65</v>
      </c>
      <c r="G966" s="2" t="s">
        <v>65</v>
      </c>
      <c r="H966" s="2" t="s">
        <v>65</v>
      </c>
      <c r="I966" s="2" t="s">
        <v>66</v>
      </c>
      <c r="J966" s="12">
        <v>174.36956599999999</v>
      </c>
    </row>
    <row r="967" spans="1:10">
      <c r="A967" s="2" t="s">
        <v>64</v>
      </c>
      <c r="B967" s="2" t="s">
        <v>65</v>
      </c>
      <c r="C967" s="2" t="s">
        <v>48</v>
      </c>
      <c r="D967" s="108">
        <v>41579</v>
      </c>
      <c r="E967" s="2">
        <v>6</v>
      </c>
      <c r="F967" s="2" t="s">
        <v>65</v>
      </c>
      <c r="G967" s="2" t="s">
        <v>65</v>
      </c>
      <c r="H967" s="2" t="s">
        <v>65</v>
      </c>
      <c r="I967" s="2" t="s">
        <v>66</v>
      </c>
      <c r="J967" s="12">
        <v>204.09105</v>
      </c>
    </row>
    <row r="968" spans="1:10">
      <c r="A968" s="2" t="s">
        <v>64</v>
      </c>
      <c r="B968" s="2" t="s">
        <v>65</v>
      </c>
      <c r="C968" s="2" t="s">
        <v>48</v>
      </c>
      <c r="D968" s="108">
        <v>41609</v>
      </c>
      <c r="E968" s="2">
        <v>6</v>
      </c>
      <c r="F968" s="2" t="s">
        <v>65</v>
      </c>
      <c r="G968" s="2" t="s">
        <v>65</v>
      </c>
      <c r="H968" s="2" t="s">
        <v>65</v>
      </c>
      <c r="I968" s="2" t="s">
        <v>66</v>
      </c>
      <c r="J968" s="12">
        <v>146.35666599999999</v>
      </c>
    </row>
    <row r="969" spans="1:10">
      <c r="A969" s="2" t="s">
        <v>64</v>
      </c>
      <c r="B969" s="2" t="s">
        <v>65</v>
      </c>
      <c r="C969" s="2" t="s">
        <v>48</v>
      </c>
      <c r="D969" s="108">
        <v>41640</v>
      </c>
      <c r="E969" s="2">
        <v>6</v>
      </c>
      <c r="F969" s="2" t="s">
        <v>65</v>
      </c>
      <c r="G969" s="2" t="s">
        <v>65</v>
      </c>
      <c r="H969" s="2" t="s">
        <v>65</v>
      </c>
      <c r="I969" s="2" t="s">
        <v>66</v>
      </c>
      <c r="J969" s="12">
        <v>204.20249700000002</v>
      </c>
    </row>
    <row r="970" spans="1:10">
      <c r="A970" s="2" t="s">
        <v>64</v>
      </c>
      <c r="B970" s="2" t="s">
        <v>65</v>
      </c>
      <c r="C970" s="2" t="s">
        <v>48</v>
      </c>
      <c r="D970" s="108">
        <v>41671</v>
      </c>
      <c r="E970" s="2">
        <v>6</v>
      </c>
      <c r="F970" s="2" t="s">
        <v>65</v>
      </c>
      <c r="G970" s="2" t="s">
        <v>65</v>
      </c>
      <c r="H970" s="2" t="s">
        <v>65</v>
      </c>
      <c r="I970" s="2" t="s">
        <v>66</v>
      </c>
      <c r="J970" s="12">
        <v>217.43019900000002</v>
      </c>
    </row>
    <row r="971" spans="1:10">
      <c r="A971" s="2" t="s">
        <v>64</v>
      </c>
      <c r="B971" s="2" t="s">
        <v>65</v>
      </c>
      <c r="C971" s="2" t="s">
        <v>48</v>
      </c>
      <c r="D971" s="108">
        <v>41699</v>
      </c>
      <c r="E971" s="2">
        <v>6</v>
      </c>
      <c r="F971" s="2" t="s">
        <v>65</v>
      </c>
      <c r="G971" s="2" t="s">
        <v>65</v>
      </c>
      <c r="H971" s="2" t="s">
        <v>65</v>
      </c>
      <c r="I971" s="2" t="s">
        <v>66</v>
      </c>
      <c r="J971" s="12">
        <v>230.98220000000001</v>
      </c>
    </row>
    <row r="972" spans="1:10">
      <c r="A972" s="2" t="s">
        <v>64</v>
      </c>
      <c r="B972" s="2" t="s">
        <v>65</v>
      </c>
      <c r="C972" s="2" t="s">
        <v>48</v>
      </c>
      <c r="D972" s="108">
        <v>41730</v>
      </c>
      <c r="E972" s="2">
        <v>6</v>
      </c>
      <c r="F972" s="2" t="s">
        <v>65</v>
      </c>
      <c r="G972" s="2" t="s">
        <v>65</v>
      </c>
      <c r="H972" s="2" t="s">
        <v>65</v>
      </c>
      <c r="I972" s="2" t="s">
        <v>66</v>
      </c>
      <c r="J972" s="12">
        <v>236.441136</v>
      </c>
    </row>
    <row r="973" spans="1:10">
      <c r="A973" s="2" t="s">
        <v>64</v>
      </c>
      <c r="B973" s="2" t="s">
        <v>65</v>
      </c>
      <c r="C973" s="2" t="s">
        <v>48</v>
      </c>
      <c r="D973" s="108">
        <v>41760</v>
      </c>
      <c r="E973" s="2">
        <v>6</v>
      </c>
      <c r="F973" s="2" t="s">
        <v>65</v>
      </c>
      <c r="G973" s="2" t="s">
        <v>65</v>
      </c>
      <c r="H973" s="2" t="s">
        <v>65</v>
      </c>
      <c r="I973" s="2" t="s">
        <v>66</v>
      </c>
      <c r="J973" s="12">
        <v>241.40736899999999</v>
      </c>
    </row>
    <row r="974" spans="1:10">
      <c r="A974" s="2" t="s">
        <v>64</v>
      </c>
      <c r="B974" s="2" t="s">
        <v>65</v>
      </c>
      <c r="C974" s="2" t="s">
        <v>48</v>
      </c>
      <c r="D974" s="108">
        <v>41791</v>
      </c>
      <c r="E974" s="2">
        <v>6</v>
      </c>
      <c r="F974" s="2" t="s">
        <v>65</v>
      </c>
      <c r="G974" s="2" t="s">
        <v>65</v>
      </c>
      <c r="H974" s="2" t="s">
        <v>65</v>
      </c>
      <c r="I974" s="2" t="s">
        <v>66</v>
      </c>
      <c r="J974" s="12">
        <v>220.380334</v>
      </c>
    </row>
    <row r="975" spans="1:10">
      <c r="A975" t="s">
        <v>67</v>
      </c>
      <c r="B975" t="s">
        <v>65</v>
      </c>
      <c r="C975" t="s">
        <v>39</v>
      </c>
      <c r="D975" s="114">
        <v>41456</v>
      </c>
      <c r="E975">
        <v>6</v>
      </c>
      <c r="F975" t="s">
        <v>65</v>
      </c>
      <c r="G975" t="s">
        <v>65</v>
      </c>
      <c r="H975" t="s">
        <v>65</v>
      </c>
      <c r="I975" s="2" t="s">
        <v>66</v>
      </c>
      <c r="J975" s="9">
        <v>171.933291</v>
      </c>
    </row>
    <row r="976" spans="1:10">
      <c r="A976" t="s">
        <v>67</v>
      </c>
      <c r="B976" t="s">
        <v>65</v>
      </c>
      <c r="C976" t="s">
        <v>39</v>
      </c>
      <c r="D976" s="114">
        <v>41487</v>
      </c>
      <c r="E976">
        <v>6</v>
      </c>
      <c r="F976" t="s">
        <v>65</v>
      </c>
      <c r="G976" t="s">
        <v>65</v>
      </c>
      <c r="H976" t="s">
        <v>65</v>
      </c>
      <c r="I976" s="2" t="s">
        <v>66</v>
      </c>
      <c r="J976" s="10">
        <v>185.44394299999999</v>
      </c>
    </row>
    <row r="977" spans="1:10">
      <c r="A977" t="s">
        <v>67</v>
      </c>
      <c r="B977" t="s">
        <v>65</v>
      </c>
      <c r="C977" t="s">
        <v>39</v>
      </c>
      <c r="D977" s="114">
        <v>41518</v>
      </c>
      <c r="E977">
        <v>6</v>
      </c>
      <c r="F977" t="s">
        <v>65</v>
      </c>
      <c r="G977" t="s">
        <v>65</v>
      </c>
      <c r="H977" t="s">
        <v>65</v>
      </c>
      <c r="I977" s="2" t="s">
        <v>66</v>
      </c>
      <c r="J977" s="10">
        <v>186.77365699999999</v>
      </c>
    </row>
    <row r="978" spans="1:10">
      <c r="A978" t="s">
        <v>67</v>
      </c>
      <c r="B978" t="s">
        <v>65</v>
      </c>
      <c r="C978" t="s">
        <v>39</v>
      </c>
      <c r="D978" s="114">
        <v>41548</v>
      </c>
      <c r="E978">
        <v>6</v>
      </c>
      <c r="F978" t="s">
        <v>65</v>
      </c>
      <c r="G978" t="s">
        <v>65</v>
      </c>
      <c r="H978" t="s">
        <v>65</v>
      </c>
      <c r="I978" s="2" t="s">
        <v>66</v>
      </c>
      <c r="J978" s="10">
        <v>190.54109299999999</v>
      </c>
    </row>
    <row r="979" spans="1:10">
      <c r="A979" t="s">
        <v>67</v>
      </c>
      <c r="B979" t="s">
        <v>65</v>
      </c>
      <c r="C979" t="s">
        <v>39</v>
      </c>
      <c r="D979" s="114">
        <v>41579</v>
      </c>
      <c r="E979">
        <v>6</v>
      </c>
      <c r="F979" t="s">
        <v>65</v>
      </c>
      <c r="G979" t="s">
        <v>65</v>
      </c>
      <c r="H979" t="s">
        <v>65</v>
      </c>
      <c r="I979" s="2" t="s">
        <v>66</v>
      </c>
      <c r="J979" s="10">
        <v>95.096062000000003</v>
      </c>
    </row>
    <row r="980" spans="1:10">
      <c r="A980" t="s">
        <v>67</v>
      </c>
      <c r="B980" t="s">
        <v>65</v>
      </c>
      <c r="C980" t="s">
        <v>39</v>
      </c>
      <c r="D980" s="114">
        <v>41609</v>
      </c>
      <c r="E980">
        <v>6</v>
      </c>
      <c r="F980" t="s">
        <v>65</v>
      </c>
      <c r="G980" t="s">
        <v>65</v>
      </c>
      <c r="H980" t="s">
        <v>65</v>
      </c>
      <c r="I980" s="2" t="s">
        <v>66</v>
      </c>
      <c r="J980" s="10">
        <v>184.30685299999999</v>
      </c>
    </row>
    <row r="981" spans="1:10">
      <c r="A981" t="s">
        <v>67</v>
      </c>
      <c r="B981" t="s">
        <v>65</v>
      </c>
      <c r="C981" t="s">
        <v>39</v>
      </c>
      <c r="D981" s="114">
        <v>41640</v>
      </c>
      <c r="E981">
        <v>6</v>
      </c>
      <c r="F981" t="s">
        <v>65</v>
      </c>
      <c r="G981" t="s">
        <v>65</v>
      </c>
      <c r="H981" t="s">
        <v>65</v>
      </c>
      <c r="I981" s="2" t="s">
        <v>66</v>
      </c>
      <c r="J981" s="10">
        <v>181.90143900000001</v>
      </c>
    </row>
    <row r="982" spans="1:10">
      <c r="A982" t="s">
        <v>67</v>
      </c>
      <c r="B982" t="s">
        <v>65</v>
      </c>
      <c r="C982" t="s">
        <v>39</v>
      </c>
      <c r="D982" s="114">
        <v>41671</v>
      </c>
      <c r="E982">
        <v>6</v>
      </c>
      <c r="F982" t="s">
        <v>65</v>
      </c>
      <c r="G982" t="s">
        <v>65</v>
      </c>
      <c r="H982" t="s">
        <v>65</v>
      </c>
      <c r="I982" s="2" t="s">
        <v>66</v>
      </c>
      <c r="J982" s="10">
        <v>149.58676500000001</v>
      </c>
    </row>
    <row r="983" spans="1:10">
      <c r="A983" t="s">
        <v>67</v>
      </c>
      <c r="B983" t="s">
        <v>65</v>
      </c>
      <c r="C983" t="s">
        <v>39</v>
      </c>
      <c r="D983" s="114">
        <v>41699</v>
      </c>
      <c r="E983">
        <v>6</v>
      </c>
      <c r="F983" t="s">
        <v>65</v>
      </c>
      <c r="G983" t="s">
        <v>65</v>
      </c>
      <c r="H983" t="s">
        <v>65</v>
      </c>
      <c r="I983" s="2" t="s">
        <v>66</v>
      </c>
      <c r="J983" s="10">
        <v>181.40367599999999</v>
      </c>
    </row>
    <row r="984" spans="1:10">
      <c r="A984" t="s">
        <v>67</v>
      </c>
      <c r="B984" t="s">
        <v>65</v>
      </c>
      <c r="C984" t="s">
        <v>39</v>
      </c>
      <c r="D984" s="114">
        <v>41730</v>
      </c>
      <c r="E984">
        <v>6</v>
      </c>
      <c r="F984" t="s">
        <v>65</v>
      </c>
      <c r="G984" t="s">
        <v>65</v>
      </c>
      <c r="H984" t="s">
        <v>65</v>
      </c>
      <c r="I984" s="2" t="s">
        <v>66</v>
      </c>
      <c r="J984" s="10">
        <v>171.057864</v>
      </c>
    </row>
    <row r="985" spans="1:10">
      <c r="A985" t="s">
        <v>67</v>
      </c>
      <c r="B985" t="s">
        <v>65</v>
      </c>
      <c r="C985" t="s">
        <v>39</v>
      </c>
      <c r="D985" s="114">
        <v>41760</v>
      </c>
      <c r="E985">
        <v>6</v>
      </c>
      <c r="F985" t="s">
        <v>65</v>
      </c>
      <c r="G985" t="s">
        <v>65</v>
      </c>
      <c r="H985" t="s">
        <v>65</v>
      </c>
      <c r="I985" s="2" t="s">
        <v>66</v>
      </c>
      <c r="J985" s="10">
        <v>165.28699900000001</v>
      </c>
    </row>
    <row r="986" spans="1:10">
      <c r="A986" t="s">
        <v>67</v>
      </c>
      <c r="B986" t="s">
        <v>65</v>
      </c>
      <c r="C986" t="s">
        <v>39</v>
      </c>
      <c r="D986" s="114">
        <v>41791</v>
      </c>
      <c r="E986">
        <v>6</v>
      </c>
      <c r="F986" t="s">
        <v>65</v>
      </c>
      <c r="G986" t="s">
        <v>65</v>
      </c>
      <c r="H986" t="s">
        <v>65</v>
      </c>
      <c r="I986" s="2" t="s">
        <v>66</v>
      </c>
      <c r="J986" s="10">
        <v>149.50871699999999</v>
      </c>
    </row>
    <row r="987" spans="1:10">
      <c r="A987" t="s">
        <v>67</v>
      </c>
      <c r="B987" t="s">
        <v>65</v>
      </c>
      <c r="C987" t="s">
        <v>47</v>
      </c>
      <c r="D987" s="114">
        <v>41456</v>
      </c>
      <c r="E987">
        <v>6</v>
      </c>
      <c r="F987" t="s">
        <v>65</v>
      </c>
      <c r="G987" t="s">
        <v>65</v>
      </c>
      <c r="H987" t="s">
        <v>65</v>
      </c>
      <c r="I987" s="2" t="s">
        <v>66</v>
      </c>
      <c r="J987" s="9">
        <v>211.968999</v>
      </c>
    </row>
    <row r="988" spans="1:10">
      <c r="A988" t="s">
        <v>67</v>
      </c>
      <c r="B988" t="s">
        <v>65</v>
      </c>
      <c r="C988" t="s">
        <v>47</v>
      </c>
      <c r="D988" s="114">
        <v>41487</v>
      </c>
      <c r="E988">
        <v>6</v>
      </c>
      <c r="F988" t="s">
        <v>65</v>
      </c>
      <c r="G988" t="s">
        <v>65</v>
      </c>
      <c r="H988" t="s">
        <v>65</v>
      </c>
      <c r="I988" s="2" t="s">
        <v>66</v>
      </c>
      <c r="J988" s="9">
        <v>224.199051</v>
      </c>
    </row>
    <row r="989" spans="1:10">
      <c r="A989" t="s">
        <v>67</v>
      </c>
      <c r="B989" t="s">
        <v>65</v>
      </c>
      <c r="C989" t="s">
        <v>47</v>
      </c>
      <c r="D989" s="114">
        <v>41518</v>
      </c>
      <c r="E989">
        <v>6</v>
      </c>
      <c r="F989" t="s">
        <v>65</v>
      </c>
      <c r="G989" t="s">
        <v>65</v>
      </c>
      <c r="H989" t="s">
        <v>65</v>
      </c>
      <c r="I989" s="2" t="s">
        <v>66</v>
      </c>
      <c r="J989" s="9">
        <v>220.53646699999999</v>
      </c>
    </row>
    <row r="990" spans="1:10">
      <c r="A990" t="s">
        <v>67</v>
      </c>
      <c r="B990" t="s">
        <v>65</v>
      </c>
      <c r="C990" t="s">
        <v>47</v>
      </c>
      <c r="D990" s="114">
        <v>41548</v>
      </c>
      <c r="E990">
        <v>6</v>
      </c>
      <c r="F990" t="s">
        <v>65</v>
      </c>
      <c r="G990" t="s">
        <v>65</v>
      </c>
      <c r="H990" t="s">
        <v>65</v>
      </c>
      <c r="I990" s="2" t="s">
        <v>66</v>
      </c>
      <c r="J990" s="9">
        <v>306.76027599999998</v>
      </c>
    </row>
    <row r="991" spans="1:10">
      <c r="A991" t="s">
        <v>67</v>
      </c>
      <c r="B991" t="s">
        <v>65</v>
      </c>
      <c r="C991" t="s">
        <v>47</v>
      </c>
      <c r="D991" s="114">
        <v>41579</v>
      </c>
      <c r="E991">
        <v>6</v>
      </c>
      <c r="F991" t="s">
        <v>65</v>
      </c>
      <c r="G991" t="s">
        <v>65</v>
      </c>
      <c r="H991" t="s">
        <v>65</v>
      </c>
      <c r="I991" s="2" t="s">
        <v>66</v>
      </c>
      <c r="J991" s="9">
        <v>260.052864</v>
      </c>
    </row>
    <row r="992" spans="1:10">
      <c r="A992" t="s">
        <v>67</v>
      </c>
      <c r="B992" t="s">
        <v>65</v>
      </c>
      <c r="C992" t="s">
        <v>47</v>
      </c>
      <c r="D992" s="114">
        <v>41609</v>
      </c>
      <c r="E992">
        <v>6</v>
      </c>
      <c r="F992" t="s">
        <v>65</v>
      </c>
      <c r="G992" t="s">
        <v>65</v>
      </c>
      <c r="H992" t="s">
        <v>65</v>
      </c>
      <c r="I992" s="2" t="s">
        <v>66</v>
      </c>
      <c r="J992" s="9">
        <v>240.21016</v>
      </c>
    </row>
    <row r="993" spans="1:10">
      <c r="A993" t="s">
        <v>67</v>
      </c>
      <c r="B993" t="s">
        <v>65</v>
      </c>
      <c r="C993" t="s">
        <v>47</v>
      </c>
      <c r="D993" s="114">
        <v>41640</v>
      </c>
      <c r="E993">
        <v>6</v>
      </c>
      <c r="F993" t="s">
        <v>65</v>
      </c>
      <c r="G993" t="s">
        <v>65</v>
      </c>
      <c r="H993" t="s">
        <v>65</v>
      </c>
      <c r="I993" s="2" t="s">
        <v>66</v>
      </c>
      <c r="J993" s="9">
        <v>258.160549</v>
      </c>
    </row>
    <row r="994" spans="1:10">
      <c r="A994" t="s">
        <v>67</v>
      </c>
      <c r="B994" t="s">
        <v>65</v>
      </c>
      <c r="C994" t="s">
        <v>47</v>
      </c>
      <c r="D994" s="114">
        <v>41671</v>
      </c>
      <c r="E994">
        <v>6</v>
      </c>
      <c r="F994" t="s">
        <v>65</v>
      </c>
      <c r="G994" t="s">
        <v>65</v>
      </c>
      <c r="H994" t="s">
        <v>65</v>
      </c>
      <c r="I994" s="2" t="s">
        <v>66</v>
      </c>
      <c r="J994" s="9">
        <v>310.884524</v>
      </c>
    </row>
    <row r="995" spans="1:10">
      <c r="A995" t="s">
        <v>67</v>
      </c>
      <c r="B995" t="s">
        <v>65</v>
      </c>
      <c r="C995" t="s">
        <v>47</v>
      </c>
      <c r="D995" s="114">
        <v>41699</v>
      </c>
      <c r="E995">
        <v>6</v>
      </c>
      <c r="F995" t="s">
        <v>65</v>
      </c>
      <c r="G995" t="s">
        <v>65</v>
      </c>
      <c r="H995" t="s">
        <v>65</v>
      </c>
      <c r="I995" s="2" t="s">
        <v>66</v>
      </c>
      <c r="J995" s="9">
        <v>347.651006</v>
      </c>
    </row>
    <row r="996" spans="1:10">
      <c r="A996" t="s">
        <v>67</v>
      </c>
      <c r="B996" t="s">
        <v>65</v>
      </c>
      <c r="C996" t="s">
        <v>47</v>
      </c>
      <c r="D996" s="114">
        <v>41730</v>
      </c>
      <c r="E996">
        <v>6</v>
      </c>
      <c r="F996" t="s">
        <v>65</v>
      </c>
      <c r="G996" t="s">
        <v>65</v>
      </c>
      <c r="H996" t="s">
        <v>65</v>
      </c>
      <c r="I996" s="2" t="s">
        <v>66</v>
      </c>
      <c r="J996" s="9">
        <v>341.99016599999999</v>
      </c>
    </row>
    <row r="997" spans="1:10">
      <c r="A997" t="s">
        <v>67</v>
      </c>
      <c r="B997" t="s">
        <v>65</v>
      </c>
      <c r="C997" t="s">
        <v>47</v>
      </c>
      <c r="D997" s="114">
        <v>41760</v>
      </c>
      <c r="E997">
        <v>6</v>
      </c>
      <c r="F997" t="s">
        <v>65</v>
      </c>
      <c r="G997" t="s">
        <v>65</v>
      </c>
      <c r="H997" t="s">
        <v>65</v>
      </c>
      <c r="I997" s="2" t="s">
        <v>66</v>
      </c>
      <c r="J997" s="9">
        <v>301.18512999999996</v>
      </c>
    </row>
    <row r="998" spans="1:10">
      <c r="A998" t="s">
        <v>67</v>
      </c>
      <c r="B998" t="s">
        <v>65</v>
      </c>
      <c r="C998" t="s">
        <v>47</v>
      </c>
      <c r="D998" s="114">
        <v>41791</v>
      </c>
      <c r="E998">
        <v>6</v>
      </c>
      <c r="F998" t="s">
        <v>65</v>
      </c>
      <c r="G998" t="s">
        <v>65</v>
      </c>
      <c r="H998" t="s">
        <v>65</v>
      </c>
      <c r="I998" s="2" t="s">
        <v>66</v>
      </c>
      <c r="J998" s="9">
        <v>260.92</v>
      </c>
    </row>
    <row r="999" spans="1:10">
      <c r="A999" t="s">
        <v>67</v>
      </c>
      <c r="B999" t="s">
        <v>65</v>
      </c>
      <c r="C999" t="s">
        <v>48</v>
      </c>
      <c r="D999" s="114">
        <v>41456</v>
      </c>
      <c r="E999">
        <v>6</v>
      </c>
      <c r="F999" t="s">
        <v>65</v>
      </c>
      <c r="G999" t="s">
        <v>65</v>
      </c>
      <c r="H999" t="s">
        <v>65</v>
      </c>
      <c r="I999" s="2" t="s">
        <v>66</v>
      </c>
      <c r="J999" s="11">
        <v>234.24199100000001</v>
      </c>
    </row>
    <row r="1000" spans="1:10">
      <c r="A1000" t="s">
        <v>67</v>
      </c>
      <c r="B1000" t="s">
        <v>65</v>
      </c>
      <c r="C1000" t="s">
        <v>48</v>
      </c>
      <c r="D1000" s="114">
        <v>41487</v>
      </c>
      <c r="E1000">
        <v>6</v>
      </c>
      <c r="F1000" t="s">
        <v>65</v>
      </c>
      <c r="G1000" t="s">
        <v>65</v>
      </c>
      <c r="H1000" t="s">
        <v>65</v>
      </c>
      <c r="I1000" s="2" t="s">
        <v>66</v>
      </c>
      <c r="J1000" s="12">
        <v>203.740703</v>
      </c>
    </row>
    <row r="1001" spans="1:10">
      <c r="A1001" t="s">
        <v>67</v>
      </c>
      <c r="B1001" t="s">
        <v>65</v>
      </c>
      <c r="C1001" t="s">
        <v>48</v>
      </c>
      <c r="D1001" s="114">
        <v>41518</v>
      </c>
      <c r="E1001">
        <v>6</v>
      </c>
      <c r="F1001" t="s">
        <v>65</v>
      </c>
      <c r="G1001" t="s">
        <v>65</v>
      </c>
      <c r="H1001" t="s">
        <v>65</v>
      </c>
      <c r="I1001" s="2" t="s">
        <v>66</v>
      </c>
      <c r="J1001" s="12">
        <v>192.23546099999999</v>
      </c>
    </row>
    <row r="1002" spans="1:10">
      <c r="A1002" t="s">
        <v>67</v>
      </c>
      <c r="B1002" t="s">
        <v>65</v>
      </c>
      <c r="C1002" t="s">
        <v>48</v>
      </c>
      <c r="D1002" s="114">
        <v>41548</v>
      </c>
      <c r="E1002">
        <v>6</v>
      </c>
      <c r="F1002" t="s">
        <v>65</v>
      </c>
      <c r="G1002" t="s">
        <v>65</v>
      </c>
      <c r="H1002" t="s">
        <v>65</v>
      </c>
      <c r="I1002" s="2" t="s">
        <v>66</v>
      </c>
      <c r="J1002" s="12">
        <v>176.36956599999999</v>
      </c>
    </row>
    <row r="1003" spans="1:10">
      <c r="A1003" t="s">
        <v>67</v>
      </c>
      <c r="B1003" t="s">
        <v>65</v>
      </c>
      <c r="C1003" t="s">
        <v>48</v>
      </c>
      <c r="D1003" s="114">
        <v>41579</v>
      </c>
      <c r="E1003">
        <v>6</v>
      </c>
      <c r="F1003" t="s">
        <v>65</v>
      </c>
      <c r="G1003" t="s">
        <v>65</v>
      </c>
      <c r="H1003" t="s">
        <v>65</v>
      </c>
      <c r="I1003" s="2" t="s">
        <v>66</v>
      </c>
      <c r="J1003" s="12">
        <v>206.09105</v>
      </c>
    </row>
    <row r="1004" spans="1:10">
      <c r="A1004" t="s">
        <v>67</v>
      </c>
      <c r="B1004" t="s">
        <v>65</v>
      </c>
      <c r="C1004" t="s">
        <v>48</v>
      </c>
      <c r="D1004" s="114">
        <v>41609</v>
      </c>
      <c r="E1004">
        <v>6</v>
      </c>
      <c r="F1004" t="s">
        <v>65</v>
      </c>
      <c r="G1004" t="s">
        <v>65</v>
      </c>
      <c r="H1004" t="s">
        <v>65</v>
      </c>
      <c r="I1004" s="2" t="s">
        <v>66</v>
      </c>
      <c r="J1004" s="12">
        <v>141.32156660000001</v>
      </c>
    </row>
    <row r="1005" spans="1:10">
      <c r="A1005" t="s">
        <v>67</v>
      </c>
      <c r="B1005" t="s">
        <v>65</v>
      </c>
      <c r="C1005" t="s">
        <v>48</v>
      </c>
      <c r="D1005" s="114">
        <v>41640</v>
      </c>
      <c r="E1005">
        <v>6</v>
      </c>
      <c r="F1005" t="s">
        <v>65</v>
      </c>
      <c r="G1005" t="s">
        <v>65</v>
      </c>
      <c r="H1005" t="s">
        <v>65</v>
      </c>
      <c r="I1005" s="2" t="s">
        <v>66</v>
      </c>
      <c r="J1005" s="12">
        <v>214.20249699999999</v>
      </c>
    </row>
    <row r="1006" spans="1:10">
      <c r="A1006" t="s">
        <v>67</v>
      </c>
      <c r="B1006" t="s">
        <v>65</v>
      </c>
      <c r="C1006" t="s">
        <v>48</v>
      </c>
      <c r="D1006" s="114">
        <v>41671</v>
      </c>
      <c r="E1006">
        <v>6</v>
      </c>
      <c r="F1006" t="s">
        <v>65</v>
      </c>
      <c r="G1006" t="s">
        <v>65</v>
      </c>
      <c r="H1006" t="s">
        <v>65</v>
      </c>
      <c r="I1006" s="2" t="s">
        <v>66</v>
      </c>
      <c r="J1006" s="12">
        <v>211.43019899999999</v>
      </c>
    </row>
    <row r="1007" spans="1:10">
      <c r="A1007" t="s">
        <v>67</v>
      </c>
      <c r="B1007" t="s">
        <v>65</v>
      </c>
      <c r="C1007" t="s">
        <v>48</v>
      </c>
      <c r="D1007" s="114">
        <v>41699</v>
      </c>
      <c r="E1007">
        <v>6</v>
      </c>
      <c r="F1007" t="s">
        <v>65</v>
      </c>
      <c r="G1007" t="s">
        <v>65</v>
      </c>
      <c r="H1007" t="s">
        <v>65</v>
      </c>
      <c r="I1007" s="2" t="s">
        <v>66</v>
      </c>
      <c r="J1007" s="12">
        <v>141.81421700000001</v>
      </c>
    </row>
    <row r="1008" spans="1:10">
      <c r="A1008" t="s">
        <v>67</v>
      </c>
      <c r="B1008" t="s">
        <v>65</v>
      </c>
      <c r="C1008" t="s">
        <v>48</v>
      </c>
      <c r="D1008" s="114">
        <v>41730</v>
      </c>
      <c r="E1008">
        <v>6</v>
      </c>
      <c r="F1008" t="s">
        <v>65</v>
      </c>
      <c r="G1008" t="s">
        <v>65</v>
      </c>
      <c r="H1008" t="s">
        <v>65</v>
      </c>
      <c r="I1008" s="2" t="s">
        <v>66</v>
      </c>
      <c r="J1008" s="12">
        <v>118.441136</v>
      </c>
    </row>
    <row r="1009" spans="1:10">
      <c r="A1009" t="s">
        <v>67</v>
      </c>
      <c r="B1009" t="s">
        <v>65</v>
      </c>
      <c r="C1009" t="s">
        <v>48</v>
      </c>
      <c r="D1009" s="114">
        <v>41760</v>
      </c>
      <c r="E1009">
        <v>6</v>
      </c>
      <c r="F1009" t="s">
        <v>65</v>
      </c>
      <c r="G1009" t="s">
        <v>65</v>
      </c>
      <c r="H1009" t="s">
        <v>65</v>
      </c>
      <c r="I1009" s="2" t="s">
        <v>66</v>
      </c>
      <c r="J1009" s="12">
        <v>116.407369</v>
      </c>
    </row>
    <row r="1010" spans="1:10">
      <c r="A1010" t="s">
        <v>67</v>
      </c>
      <c r="B1010" t="s">
        <v>65</v>
      </c>
      <c r="C1010" t="s">
        <v>48</v>
      </c>
      <c r="D1010" s="114">
        <v>41791</v>
      </c>
      <c r="E1010">
        <v>6</v>
      </c>
      <c r="F1010" t="s">
        <v>65</v>
      </c>
      <c r="G1010" t="s">
        <v>65</v>
      </c>
      <c r="H1010" t="s">
        <v>65</v>
      </c>
      <c r="I1010" s="2" t="s">
        <v>66</v>
      </c>
      <c r="J1010" s="12">
        <v>140.38033399999998</v>
      </c>
    </row>
  </sheetData>
  <autoFilter ref="A2:J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opLeftCell="A39" zoomScaleNormal="100" workbookViewId="0">
      <selection activeCell="G58" sqref="G58"/>
    </sheetView>
  </sheetViews>
  <sheetFormatPr defaultColWidth="8.7109375" defaultRowHeight="27.95" customHeight="1"/>
  <cols>
    <col min="1" max="1" width="15.42578125" style="79" customWidth="1"/>
    <col min="2" max="2" width="32.28515625" style="79" customWidth="1"/>
    <col min="3" max="3" width="25.28515625" style="79" bestFit="1" customWidth="1"/>
    <col min="4" max="4" width="22.140625" style="79" customWidth="1"/>
    <col min="5" max="5" width="16.7109375" style="79" bestFit="1" customWidth="1"/>
    <col min="6" max="10" width="15" style="79" bestFit="1" customWidth="1"/>
    <col min="11" max="11" width="15.42578125" style="79" bestFit="1" customWidth="1"/>
    <col min="12" max="12" width="15" style="79" bestFit="1" customWidth="1"/>
    <col min="13" max="13" width="15.42578125" style="79" bestFit="1" customWidth="1"/>
    <col min="14" max="16" width="15" style="79" bestFit="1" customWidth="1"/>
    <col min="17" max="17" width="18.28515625" style="79" customWidth="1"/>
    <col min="18" max="16384" width="8.7109375" style="79"/>
  </cols>
  <sheetData>
    <row r="1" spans="1:22" s="82" customFormat="1" ht="27.95" customHeight="1">
      <c r="A1" s="81" t="s">
        <v>68</v>
      </c>
    </row>
    <row r="2" spans="1:22" s="2" customFormat="1" ht="27.95" customHeight="1">
      <c r="A2" s="2" t="s">
        <v>69</v>
      </c>
    </row>
    <row r="3" spans="1:22" s="2" customFormat="1" ht="27.95" customHeight="1">
      <c r="A3" s="2" t="s">
        <v>70</v>
      </c>
    </row>
    <row r="4" spans="1:22" s="2" customFormat="1" ht="27.95" customHeight="1">
      <c r="A4" s="2" t="s">
        <v>71</v>
      </c>
    </row>
    <row r="5" spans="1:22" s="2" customFormat="1" ht="27.95" customHeight="1">
      <c r="A5" s="1" t="s">
        <v>72</v>
      </c>
    </row>
    <row r="6" spans="1:22" s="2" customFormat="1" ht="27.95" customHeight="1">
      <c r="A6" s="2" t="s">
        <v>73</v>
      </c>
    </row>
    <row r="7" spans="1:22" s="2" customFormat="1" ht="27.95" customHeight="1">
      <c r="A7" s="2" t="s">
        <v>74</v>
      </c>
    </row>
    <row r="8" spans="1:22" s="83" customFormat="1" ht="40.5" customHeight="1">
      <c r="A8" s="147" t="s">
        <v>75</v>
      </c>
      <c r="B8" s="148"/>
      <c r="C8" s="148"/>
      <c r="D8" s="148"/>
      <c r="E8" s="148"/>
      <c r="F8" s="148"/>
      <c r="G8" s="148"/>
      <c r="H8" s="148"/>
      <c r="I8" s="148"/>
      <c r="J8" s="148"/>
      <c r="K8" s="148"/>
      <c r="L8" s="148"/>
      <c r="M8" s="148"/>
      <c r="N8" s="148"/>
      <c r="O8" s="148"/>
      <c r="P8" s="148"/>
      <c r="Q8" s="148"/>
      <c r="R8" s="148"/>
      <c r="S8" s="148"/>
      <c r="T8" s="148"/>
      <c r="U8" s="148"/>
    </row>
    <row r="9" spans="1:22" s="83" customFormat="1" ht="47.1" customHeight="1">
      <c r="A9" s="147" t="s">
        <v>76</v>
      </c>
      <c r="B9" s="163"/>
      <c r="C9" s="163"/>
      <c r="D9" s="163"/>
      <c r="E9" s="163"/>
      <c r="F9" s="163"/>
      <c r="G9" s="163"/>
      <c r="H9" s="163"/>
      <c r="I9" s="163"/>
      <c r="J9" s="163"/>
      <c r="K9" s="163"/>
      <c r="L9" s="163"/>
      <c r="M9" s="163"/>
      <c r="N9" s="163"/>
      <c r="O9" s="163"/>
      <c r="P9" s="163"/>
      <c r="Q9" s="163"/>
      <c r="R9" s="163"/>
      <c r="S9" s="163"/>
      <c r="T9" s="163"/>
      <c r="U9" s="163"/>
      <c r="V9" s="163"/>
    </row>
    <row r="10" spans="1:22" s="87" customFormat="1" ht="27.95" customHeight="1">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c r="A11" s="85"/>
      <c r="B11" s="85"/>
      <c r="C11" s="85"/>
      <c r="D11" s="85"/>
      <c r="E11" s="89"/>
      <c r="F11" s="89"/>
      <c r="G11" s="89"/>
      <c r="H11" s="89"/>
      <c r="I11" s="89"/>
      <c r="J11" s="89"/>
      <c r="K11" s="89"/>
      <c r="L11" s="89"/>
      <c r="M11" s="89"/>
      <c r="N11" s="89"/>
      <c r="O11" s="89"/>
      <c r="P11" s="89"/>
      <c r="Q11" s="85" t="s">
        <v>79</v>
      </c>
    </row>
    <row r="12" spans="1:22" ht="27.95" customHeight="1">
      <c r="A12" s="80" t="s">
        <v>39</v>
      </c>
      <c r="B12" s="80" t="s">
        <v>80</v>
      </c>
      <c r="C12" s="80" t="s">
        <v>41</v>
      </c>
      <c r="D12" s="80" t="s">
        <v>42</v>
      </c>
      <c r="E12" s="112">
        <v>1473589.0469999998</v>
      </c>
      <c r="F12" s="112">
        <v>1419296.1002499999</v>
      </c>
      <c r="G12" s="112">
        <v>1310673.21</v>
      </c>
      <c r="H12" s="112">
        <v>1301024.7319999998</v>
      </c>
      <c r="I12" s="112">
        <v>1373822.8629999999</v>
      </c>
      <c r="J12" s="112">
        <v>1340623.0372500001</v>
      </c>
      <c r="K12" s="112">
        <v>1948962.5522499997</v>
      </c>
      <c r="L12" s="112">
        <v>1725161.6969999999</v>
      </c>
      <c r="M12" s="112">
        <v>1818208.6194999998</v>
      </c>
      <c r="N12" s="112">
        <v>1328501.68325</v>
      </c>
      <c r="O12" s="112">
        <v>1344117.2814999998</v>
      </c>
      <c r="P12" s="112">
        <v>1291609.1335</v>
      </c>
      <c r="Q12" s="134">
        <f>SUM(E12:P12)</f>
        <v>17675589.956500001</v>
      </c>
    </row>
    <row r="13" spans="1:22" ht="27.95" customHeight="1">
      <c r="A13" s="80" t="s">
        <v>39</v>
      </c>
      <c r="B13" s="80" t="s">
        <v>80</v>
      </c>
      <c r="C13" s="80" t="s">
        <v>41</v>
      </c>
      <c r="D13" s="80" t="s">
        <v>44</v>
      </c>
      <c r="E13" s="112">
        <v>1620947.9516999999</v>
      </c>
      <c r="F13" s="112">
        <v>1561225.710275</v>
      </c>
      <c r="G13" s="112">
        <v>1441740.531</v>
      </c>
      <c r="H13" s="112">
        <v>1431127.2052</v>
      </c>
      <c r="I13" s="112">
        <v>1511205.1492999999</v>
      </c>
      <c r="J13" s="112">
        <v>1474685.3409750003</v>
      </c>
      <c r="K13" s="112">
        <v>2143858.8074749997</v>
      </c>
      <c r="L13" s="112">
        <v>1897677.8667000001</v>
      </c>
      <c r="M13" s="112">
        <v>2000029.4814499998</v>
      </c>
      <c r="N13" s="112">
        <v>1461351.8515750002</v>
      </c>
      <c r="O13" s="112">
        <v>1478529.0096499999</v>
      </c>
      <c r="P13" s="112">
        <v>1420770.04685</v>
      </c>
      <c r="Q13" s="134">
        <f t="shared" ref="Q13:Q16" si="0">SUM(E13:P13)</f>
        <v>19443148.952149998</v>
      </c>
    </row>
    <row r="14" spans="1:22" ht="27.95" customHeight="1">
      <c r="A14" s="80" t="s">
        <v>39</v>
      </c>
      <c r="B14" s="80" t="s">
        <v>80</v>
      </c>
      <c r="C14" s="80" t="s">
        <v>45</v>
      </c>
      <c r="D14" s="80" t="s">
        <v>42</v>
      </c>
      <c r="E14" s="112">
        <v>567331.78309499996</v>
      </c>
      <c r="F14" s="112">
        <v>546428.99859624996</v>
      </c>
      <c r="G14" s="112">
        <v>504609.18584999995</v>
      </c>
      <c r="H14" s="112">
        <v>500894.52181999997</v>
      </c>
      <c r="I14" s="112">
        <v>528921.80225499999</v>
      </c>
      <c r="J14" s="112">
        <v>516139.86934125004</v>
      </c>
      <c r="K14" s="112">
        <v>750350.5826162498</v>
      </c>
      <c r="L14" s="112">
        <v>664187.25334499998</v>
      </c>
      <c r="M14" s="112">
        <v>700010.31850749988</v>
      </c>
      <c r="N14" s="112">
        <v>511473.14805125003</v>
      </c>
      <c r="O14" s="112">
        <v>517485.15337749996</v>
      </c>
      <c r="P14" s="112">
        <v>497269.5163975</v>
      </c>
      <c r="Q14" s="134">
        <f t="shared" si="0"/>
        <v>6805102.1332524996</v>
      </c>
    </row>
    <row r="15" spans="1:22" ht="27.95" customHeight="1">
      <c r="A15" s="80" t="s">
        <v>39</v>
      </c>
      <c r="B15" s="80" t="s">
        <v>80</v>
      </c>
      <c r="C15" s="80" t="s">
        <v>45</v>
      </c>
      <c r="D15" s="80" t="s">
        <v>44</v>
      </c>
      <c r="E15" s="112">
        <v>955954.05451507494</v>
      </c>
      <c r="F15" s="112">
        <v>920732.86263468117</v>
      </c>
      <c r="G15" s="112">
        <v>850266.47815724998</v>
      </c>
      <c r="H15" s="112">
        <v>844007.26926670002</v>
      </c>
      <c r="I15" s="112">
        <v>891233.23679967504</v>
      </c>
      <c r="J15" s="112">
        <v>869695.6798400064</v>
      </c>
      <c r="K15" s="112">
        <v>1264340.7317083809</v>
      </c>
      <c r="L15" s="112">
        <v>1119155.521886325</v>
      </c>
      <c r="M15" s="112">
        <v>1179517.3866851374</v>
      </c>
      <c r="N15" s="112">
        <v>861832.25446635636</v>
      </c>
      <c r="O15" s="112">
        <v>871962.48344108742</v>
      </c>
      <c r="P15" s="112">
        <v>837899.13512978749</v>
      </c>
      <c r="Q15" s="134">
        <f t="shared" si="0"/>
        <v>11466597.094530459</v>
      </c>
    </row>
    <row r="16" spans="1:22" ht="27.95" customHeight="1">
      <c r="A16" s="80" t="s">
        <v>39</v>
      </c>
      <c r="B16" s="80" t="s">
        <v>80</v>
      </c>
      <c r="C16" s="80" t="s">
        <v>46</v>
      </c>
      <c r="D16" s="80" t="s">
        <v>42</v>
      </c>
      <c r="E16" s="112">
        <v>1296758.36136</v>
      </c>
      <c r="F16" s="112">
        <v>1248980.56822</v>
      </c>
      <c r="G16" s="112">
        <v>1153392.4247999999</v>
      </c>
      <c r="H16" s="112">
        <v>1144901.76416</v>
      </c>
      <c r="I16" s="112">
        <v>1208964.11944</v>
      </c>
      <c r="J16" s="112">
        <v>1179748.2727800002</v>
      </c>
      <c r="K16" s="112">
        <v>1715087.0459799999</v>
      </c>
      <c r="L16" s="112">
        <v>1518142.2933600002</v>
      </c>
      <c r="M16" s="112">
        <v>1600023.58516</v>
      </c>
      <c r="N16" s="112">
        <v>1169081.4812600003</v>
      </c>
      <c r="O16" s="112">
        <v>1182823.2077200001</v>
      </c>
      <c r="P16" s="112">
        <v>1136616.0374800002</v>
      </c>
      <c r="Q16" s="134">
        <f t="shared" si="0"/>
        <v>15554519.161720002</v>
      </c>
    </row>
    <row r="17" spans="1:22" s="84" customFormat="1" ht="27.95" customHeight="1">
      <c r="A17" s="87"/>
      <c r="B17" s="87"/>
      <c r="C17" s="87"/>
      <c r="D17" s="87"/>
      <c r="Q17" s="135"/>
    </row>
    <row r="18" spans="1:22" ht="27.95" customHeight="1">
      <c r="A18" s="80" t="s">
        <v>47</v>
      </c>
      <c r="B18" s="80" t="s">
        <v>80</v>
      </c>
      <c r="C18" s="80" t="s">
        <v>41</v>
      </c>
      <c r="D18" s="80" t="s">
        <v>42</v>
      </c>
      <c r="E18" s="112">
        <v>2406673.7462499999</v>
      </c>
      <c r="F18" s="112">
        <v>2028377.0049999999</v>
      </c>
      <c r="G18" s="112">
        <v>2241097.23875</v>
      </c>
      <c r="H18" s="112">
        <v>2104393.5099999998</v>
      </c>
      <c r="I18" s="112">
        <v>1921236.2224999999</v>
      </c>
      <c r="J18" s="112">
        <v>2161522.17</v>
      </c>
      <c r="K18" s="112">
        <v>3104730.2250000001</v>
      </c>
      <c r="L18" s="112">
        <v>2116798.7124999999</v>
      </c>
      <c r="M18" s="112">
        <v>2728427.88625</v>
      </c>
      <c r="N18" s="112">
        <v>2259504.8675000002</v>
      </c>
      <c r="O18" s="112">
        <v>2031569.2350000001</v>
      </c>
      <c r="P18" s="112">
        <v>2245023.2324999999</v>
      </c>
      <c r="Q18" s="134">
        <f>SUM(E18:P18)</f>
        <v>27349354.051249996</v>
      </c>
    </row>
    <row r="19" spans="1:22" ht="27.95" customHeight="1">
      <c r="A19" s="80" t="s">
        <v>47</v>
      </c>
      <c r="B19" s="80" t="s">
        <v>80</v>
      </c>
      <c r="C19" s="80" t="s">
        <v>41</v>
      </c>
      <c r="D19" s="80" t="s">
        <v>44</v>
      </c>
      <c r="E19" s="112">
        <v>4813347.4924999997</v>
      </c>
      <c r="F19" s="112">
        <v>4056754.01</v>
      </c>
      <c r="G19" s="112">
        <v>4482194.4775</v>
      </c>
      <c r="H19" s="112">
        <v>4208787.0199999996</v>
      </c>
      <c r="I19" s="112">
        <v>3842472.4449999998</v>
      </c>
      <c r="J19" s="112">
        <v>4323044.34</v>
      </c>
      <c r="K19" s="112">
        <v>6209460.4500000002</v>
      </c>
      <c r="L19" s="112">
        <v>4633597.4249999998</v>
      </c>
      <c r="M19" s="112">
        <v>5456855.7725</v>
      </c>
      <c r="N19" s="112">
        <v>4519009.7350000003</v>
      </c>
      <c r="O19" s="112">
        <v>4063138.47</v>
      </c>
      <c r="P19" s="112">
        <v>4490046.4649999999</v>
      </c>
      <c r="Q19" s="134">
        <f t="shared" ref="Q19:Q22" si="1">SUM(E19:P19)</f>
        <v>55098708.102499992</v>
      </c>
    </row>
    <row r="20" spans="1:22" ht="27.95" customHeight="1">
      <c r="A20" s="80" t="s">
        <v>47</v>
      </c>
      <c r="B20" s="80" t="s">
        <v>80</v>
      </c>
      <c r="C20" s="80" t="s">
        <v>45</v>
      </c>
      <c r="D20" s="80" t="s">
        <v>42</v>
      </c>
      <c r="E20" s="112">
        <v>2117872.8966999999</v>
      </c>
      <c r="F20" s="112">
        <v>1784971.7644</v>
      </c>
      <c r="G20" s="112">
        <v>1972165.5701000001</v>
      </c>
      <c r="H20" s="112">
        <v>1851866.2887999997</v>
      </c>
      <c r="I20" s="112">
        <v>1690687.8758</v>
      </c>
      <c r="J20" s="112">
        <v>1902139.5096</v>
      </c>
      <c r="K20" s="112">
        <v>2732162.5980000002</v>
      </c>
      <c r="L20" s="112">
        <v>2478782.8670000001</v>
      </c>
      <c r="M20" s="112">
        <v>2401016.5399000002</v>
      </c>
      <c r="N20" s="112">
        <v>1988364.2834000001</v>
      </c>
      <c r="O20" s="112">
        <v>1787780.9268</v>
      </c>
      <c r="P20" s="112">
        <v>1975620.4446</v>
      </c>
      <c r="Q20" s="134">
        <f t="shared" si="1"/>
        <v>24683431.565100003</v>
      </c>
    </row>
    <row r="21" spans="1:22" ht="27.95" customHeight="1">
      <c r="A21" s="80" t="s">
        <v>47</v>
      </c>
      <c r="B21" s="80" t="s">
        <v>80</v>
      </c>
      <c r="C21" s="80" t="s">
        <v>45</v>
      </c>
      <c r="D21" s="80" t="s">
        <v>44</v>
      </c>
      <c r="E21" s="112">
        <v>3850677.9939999999</v>
      </c>
      <c r="F21" s="112">
        <v>3245403.2080000001</v>
      </c>
      <c r="G21" s="112">
        <v>3585755.5820000004</v>
      </c>
      <c r="H21" s="112">
        <v>3367029.6159999999</v>
      </c>
      <c r="I21" s="112">
        <v>3073977.9560000002</v>
      </c>
      <c r="J21" s="112">
        <v>3458435.4720000001</v>
      </c>
      <c r="K21" s="112">
        <v>4967568.3600000003</v>
      </c>
      <c r="L21" s="112">
        <v>4506877.9400000004</v>
      </c>
      <c r="M21" s="112">
        <v>4365484.6179999998</v>
      </c>
      <c r="N21" s="112">
        <v>4615207.7879999997</v>
      </c>
      <c r="O21" s="112">
        <v>3250510.7760000005</v>
      </c>
      <c r="P21" s="112">
        <v>3592037.1720000003</v>
      </c>
      <c r="Q21" s="134">
        <f t="shared" si="1"/>
        <v>45878966.482000001</v>
      </c>
    </row>
    <row r="22" spans="1:22" ht="27.95" customHeight="1">
      <c r="A22" s="80" t="s">
        <v>47</v>
      </c>
      <c r="B22" s="80" t="s">
        <v>80</v>
      </c>
      <c r="C22" s="80" t="s">
        <v>46</v>
      </c>
      <c r="D22" s="80" t="s">
        <v>42</v>
      </c>
      <c r="E22" s="112">
        <v>4139478.8435499985</v>
      </c>
      <c r="F22" s="112">
        <v>3488808.4485999988</v>
      </c>
      <c r="G22" s="112">
        <v>3854687.2506499989</v>
      </c>
      <c r="H22" s="112">
        <v>3619556.8371999986</v>
      </c>
      <c r="I22" s="112">
        <v>3304526.302699999</v>
      </c>
      <c r="J22" s="112">
        <v>3717818.1323999991</v>
      </c>
      <c r="K22" s="112">
        <v>5340135.9869999988</v>
      </c>
      <c r="L22" s="112">
        <v>4844893.7854999984</v>
      </c>
      <c r="M22" s="112">
        <v>4692895.9643499991</v>
      </c>
      <c r="N22" s="112">
        <v>4886348.3721000003</v>
      </c>
      <c r="O22" s="112">
        <v>3494299.084199999</v>
      </c>
      <c r="P22" s="112">
        <v>3861439.9598999987</v>
      </c>
      <c r="Q22" s="134">
        <f t="shared" si="1"/>
        <v>49244888.96814999</v>
      </c>
    </row>
    <row r="23" spans="1:22" s="84" customFormat="1" ht="27.95" customHeight="1">
      <c r="A23" s="87"/>
      <c r="B23" s="87"/>
      <c r="C23" s="87"/>
      <c r="D23" s="87"/>
      <c r="Q23" s="135"/>
    </row>
    <row r="24" spans="1:22" ht="27.95" customHeight="1">
      <c r="A24" s="80" t="s">
        <v>48</v>
      </c>
      <c r="B24" s="80" t="s">
        <v>80</v>
      </c>
      <c r="C24" s="80" t="s">
        <v>41</v>
      </c>
      <c r="D24" s="80" t="s">
        <v>42</v>
      </c>
      <c r="E24" s="112">
        <v>1766228.7212499999</v>
      </c>
      <c r="F24" s="112">
        <v>1951422.76125</v>
      </c>
      <c r="G24" s="112">
        <v>1699371.23875</v>
      </c>
      <c r="H24" s="112">
        <v>1502189.2037500001</v>
      </c>
      <c r="I24" s="112">
        <v>1650239.5062500001</v>
      </c>
      <c r="J24" s="112">
        <v>1406546.085</v>
      </c>
      <c r="K24" s="112">
        <v>2151540.1949999998</v>
      </c>
      <c r="L24" s="112">
        <v>2191228.2262499998</v>
      </c>
      <c r="M24" s="112">
        <v>1965526.61625</v>
      </c>
      <c r="N24" s="112">
        <v>2084911.36</v>
      </c>
      <c r="O24" s="112">
        <v>2053699.35375</v>
      </c>
      <c r="P24" s="112">
        <v>2197266.9237500001</v>
      </c>
      <c r="Q24" s="134">
        <f>SUM(E24:P24)</f>
        <v>22620170.191250004</v>
      </c>
    </row>
    <row r="25" spans="1:22" ht="27.95" customHeight="1">
      <c r="A25" s="80" t="s">
        <v>48</v>
      </c>
      <c r="B25" s="80" t="s">
        <v>80</v>
      </c>
      <c r="C25" s="80" t="s">
        <v>41</v>
      </c>
      <c r="D25" s="80" t="s">
        <v>44</v>
      </c>
      <c r="E25" s="112">
        <v>3532457.4424999999</v>
      </c>
      <c r="F25" s="112">
        <v>3902845.5225</v>
      </c>
      <c r="G25" s="112">
        <v>3398742.4775</v>
      </c>
      <c r="H25" s="112">
        <v>3004378.4075000002</v>
      </c>
      <c r="I25" s="112">
        <v>3300479.0125000002</v>
      </c>
      <c r="J25" s="112">
        <v>2813092.17</v>
      </c>
      <c r="K25" s="112">
        <v>4303080.3899999997</v>
      </c>
      <c r="L25" s="112">
        <v>4382456.4524999997</v>
      </c>
      <c r="M25" s="112">
        <v>3931053.2324999999</v>
      </c>
      <c r="N25" s="112">
        <v>4169822.72</v>
      </c>
      <c r="O25" s="112">
        <v>4107398.7075</v>
      </c>
      <c r="P25" s="112">
        <v>4394533.8475000001</v>
      </c>
      <c r="Q25" s="134">
        <f t="shared" ref="Q25:Q28" si="2">SUM(E25:P25)</f>
        <v>45240340.382500008</v>
      </c>
    </row>
    <row r="26" spans="1:22" ht="27.95" customHeight="1">
      <c r="A26" s="80" t="s">
        <v>48</v>
      </c>
      <c r="B26" s="80" t="s">
        <v>80</v>
      </c>
      <c r="C26" s="80" t="s">
        <v>45</v>
      </c>
      <c r="D26" s="80" t="s">
        <v>42</v>
      </c>
      <c r="E26" s="112">
        <v>1554281.2747</v>
      </c>
      <c r="F26" s="112">
        <v>1717252.0299</v>
      </c>
      <c r="G26" s="112">
        <v>1495446.6901</v>
      </c>
      <c r="H26" s="112">
        <v>1321926.4993</v>
      </c>
      <c r="I26" s="112">
        <v>1452210.7655</v>
      </c>
      <c r="J26" s="112">
        <v>1237760.5548</v>
      </c>
      <c r="K26" s="112">
        <v>1893355.3716</v>
      </c>
      <c r="L26" s="112">
        <v>1928280.8390999998</v>
      </c>
      <c r="M26" s="112">
        <v>1729663.4223</v>
      </c>
      <c r="N26" s="112">
        <v>1834721.9968000001</v>
      </c>
      <c r="O26" s="112">
        <v>1807255.4313000001</v>
      </c>
      <c r="P26" s="112">
        <v>1933594.8929000001</v>
      </c>
      <c r="Q26" s="134">
        <f t="shared" si="2"/>
        <v>19905749.768300001</v>
      </c>
    </row>
    <row r="27" spans="1:22" ht="27.95" customHeight="1">
      <c r="A27" s="80" t="s">
        <v>48</v>
      </c>
      <c r="B27" s="80" t="s">
        <v>80</v>
      </c>
      <c r="C27" s="80" t="s">
        <v>45</v>
      </c>
      <c r="D27" s="80" t="s">
        <v>44</v>
      </c>
      <c r="E27" s="112">
        <v>2825965.9539999999</v>
      </c>
      <c r="F27" s="112">
        <v>2122276.4180000001</v>
      </c>
      <c r="G27" s="112">
        <v>3718993.9819999998</v>
      </c>
      <c r="H27" s="112">
        <v>3403502.7259999998</v>
      </c>
      <c r="I27" s="112">
        <v>2640383.2100000004</v>
      </c>
      <c r="J27" s="112">
        <v>3250473.736</v>
      </c>
      <c r="K27" s="112">
        <v>3442464.3119999999</v>
      </c>
      <c r="L27" s="112">
        <v>3505965.162</v>
      </c>
      <c r="M27" s="112">
        <v>3144842.5860000001</v>
      </c>
      <c r="N27" s="112">
        <v>3335858.1760000004</v>
      </c>
      <c r="O27" s="112">
        <v>3285918.966</v>
      </c>
      <c r="P27" s="112">
        <v>3515627.0780000002</v>
      </c>
      <c r="Q27" s="134">
        <f t="shared" si="2"/>
        <v>38192272.306000002</v>
      </c>
    </row>
    <row r="28" spans="1:22" ht="27.95" customHeight="1">
      <c r="A28" s="80" t="s">
        <v>48</v>
      </c>
      <c r="B28" s="80" t="s">
        <v>80</v>
      </c>
      <c r="C28" s="80" t="s">
        <v>46</v>
      </c>
      <c r="D28" s="80" t="s">
        <v>42</v>
      </c>
      <c r="E28" s="112">
        <v>3037913.400549999</v>
      </c>
      <c r="F28" s="112">
        <v>3356447.1493499991</v>
      </c>
      <c r="G28" s="112">
        <v>2922918.5306499992</v>
      </c>
      <c r="H28" s="112">
        <v>2583765.4304499994</v>
      </c>
      <c r="I28" s="112">
        <v>2838411.9507499994</v>
      </c>
      <c r="J28" s="112">
        <v>2419259.2661999995</v>
      </c>
      <c r="K28" s="112">
        <v>3700649.1353999986</v>
      </c>
      <c r="L28" s="112">
        <v>3768912.5491499985</v>
      </c>
      <c r="M28" s="112">
        <v>3380705.7799499989</v>
      </c>
      <c r="N28" s="112">
        <v>3586047.5391999991</v>
      </c>
      <c r="O28" s="112">
        <v>3032362.88845</v>
      </c>
      <c r="P28" s="112">
        <v>3079299.10885</v>
      </c>
      <c r="Q28" s="134">
        <f t="shared" si="2"/>
        <v>37706692.728949994</v>
      </c>
    </row>
    <row r="29" spans="1:22" ht="27.95" customHeight="1">
      <c r="D29" s="85" t="s">
        <v>81</v>
      </c>
      <c r="E29" s="136">
        <f>SUM(E12:E28)</f>
        <v>35959478.963670067</v>
      </c>
      <c r="F29" s="136">
        <f t="shared" ref="F29:Q29" si="3">SUM(F12:F28)</f>
        <v>33351222.556975927</v>
      </c>
      <c r="G29" s="136">
        <f t="shared" si="3"/>
        <v>34632054.867807247</v>
      </c>
      <c r="H29" s="136">
        <f t="shared" si="3"/>
        <v>32189351.031446695</v>
      </c>
      <c r="I29" s="136">
        <f t="shared" si="3"/>
        <v>31228772.417794678</v>
      </c>
      <c r="J29" s="136">
        <f t="shared" si="3"/>
        <v>32070983.636186261</v>
      </c>
      <c r="K29" s="136">
        <f t="shared" si="3"/>
        <v>45667746.744029626</v>
      </c>
      <c r="L29" s="136">
        <f t="shared" si="3"/>
        <v>41282118.591291323</v>
      </c>
      <c r="M29" s="136">
        <f t="shared" si="3"/>
        <v>41094261.80930265</v>
      </c>
      <c r="N29" s="136">
        <f t="shared" si="3"/>
        <v>38612037.256602608</v>
      </c>
      <c r="O29" s="136">
        <f t="shared" si="3"/>
        <v>34308850.974688582</v>
      </c>
      <c r="P29" s="136">
        <f t="shared" si="3"/>
        <v>36468652.994357288</v>
      </c>
      <c r="Q29" s="133">
        <f t="shared" si="3"/>
        <v>436865531.84415293</v>
      </c>
    </row>
    <row r="30" spans="1:22" s="92" customFormat="1" ht="40.5" customHeight="1">
      <c r="A30" s="147" t="s">
        <v>82</v>
      </c>
      <c r="B30" s="148"/>
      <c r="C30" s="148"/>
      <c r="D30" s="148"/>
      <c r="E30" s="148"/>
      <c r="F30" s="148"/>
      <c r="G30" s="148"/>
      <c r="H30" s="148"/>
      <c r="I30" s="148"/>
      <c r="J30" s="148"/>
      <c r="K30" s="148"/>
      <c r="L30" s="148"/>
      <c r="M30" s="148"/>
      <c r="N30" s="148"/>
      <c r="O30" s="148"/>
      <c r="P30" s="148"/>
      <c r="Q30" s="148"/>
      <c r="R30" s="148"/>
      <c r="S30" s="148"/>
      <c r="T30" s="148"/>
      <c r="U30" s="148"/>
      <c r="V30" s="83"/>
    </row>
    <row r="31" spans="1:22" s="92" customFormat="1" ht="27.95" customHeight="1">
      <c r="A31" s="147" t="s">
        <v>83</v>
      </c>
      <c r="B31" s="165"/>
      <c r="C31" s="165"/>
      <c r="D31" s="165"/>
      <c r="E31" s="165"/>
      <c r="F31" s="165"/>
      <c r="G31" s="165"/>
      <c r="H31" s="165"/>
      <c r="I31" s="165"/>
      <c r="J31" s="165"/>
      <c r="K31" s="165"/>
      <c r="L31" s="165"/>
      <c r="M31" s="165"/>
      <c r="N31" s="165"/>
      <c r="O31" s="165"/>
      <c r="P31" s="165"/>
      <c r="Q31" s="165"/>
      <c r="R31" s="165"/>
      <c r="S31" s="165"/>
      <c r="T31" s="165"/>
      <c r="U31" s="165"/>
      <c r="V31" s="165"/>
    </row>
    <row r="32" spans="1:22" s="84" customFormat="1" ht="27.95" customHeight="1">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7.95" customHeight="1">
      <c r="A33" s="85"/>
      <c r="B33" s="85"/>
      <c r="C33" s="85"/>
      <c r="Q33" s="94" t="s">
        <v>79</v>
      </c>
    </row>
    <row r="34" spans="1:17" ht="27.95" customHeight="1">
      <c r="A34" s="80" t="s">
        <v>39</v>
      </c>
      <c r="B34" s="80" t="s">
        <v>80</v>
      </c>
      <c r="C34" s="80" t="s">
        <v>41</v>
      </c>
      <c r="E34" s="88">
        <f>SUM(E12:E13)</f>
        <v>3094536.9986999994</v>
      </c>
      <c r="F34" s="88">
        <f t="shared" ref="F34:P34" si="4">SUM(F12:F13)</f>
        <v>2980521.8105250001</v>
      </c>
      <c r="G34" s="88">
        <f t="shared" si="4"/>
        <v>2752413.7409999999</v>
      </c>
      <c r="H34" s="88">
        <f t="shared" si="4"/>
        <v>2732151.9371999996</v>
      </c>
      <c r="I34" s="88">
        <f t="shared" si="4"/>
        <v>2885028.0122999996</v>
      </c>
      <c r="J34" s="88">
        <f t="shared" si="4"/>
        <v>2815308.3782250006</v>
      </c>
      <c r="K34" s="88">
        <f t="shared" si="4"/>
        <v>4092821.3597249994</v>
      </c>
      <c r="L34" s="88">
        <f t="shared" si="4"/>
        <v>3622839.5636999998</v>
      </c>
      <c r="M34" s="88">
        <f t="shared" si="4"/>
        <v>3818238.1009499999</v>
      </c>
      <c r="N34" s="88">
        <f t="shared" si="4"/>
        <v>2789853.534825</v>
      </c>
      <c r="O34" s="88">
        <f t="shared" si="4"/>
        <v>2822646.2911499999</v>
      </c>
      <c r="P34" s="88">
        <f t="shared" si="4"/>
        <v>2712379.18035</v>
      </c>
      <c r="Q34" s="88">
        <f>SUM(E34:P34)</f>
        <v>37118738.908649988</v>
      </c>
    </row>
    <row r="35" spans="1:17" ht="27.95" customHeight="1">
      <c r="A35" s="80" t="s">
        <v>39</v>
      </c>
      <c r="B35" s="80" t="s">
        <v>80</v>
      </c>
      <c r="C35" s="80" t="s">
        <v>45</v>
      </c>
      <c r="E35" s="88">
        <f>SUM(E14:E15)</f>
        <v>1523285.8376100748</v>
      </c>
      <c r="F35" s="88">
        <f t="shared" ref="F35:P35" si="5">SUM(F14:F15)</f>
        <v>1467161.8612309312</v>
      </c>
      <c r="G35" s="88">
        <f t="shared" si="5"/>
        <v>1354875.66400725</v>
      </c>
      <c r="H35" s="88">
        <f t="shared" si="5"/>
        <v>1344901.7910867</v>
      </c>
      <c r="I35" s="88">
        <f t="shared" si="5"/>
        <v>1420155.039054675</v>
      </c>
      <c r="J35" s="88">
        <f t="shared" si="5"/>
        <v>1385835.5491812564</v>
      </c>
      <c r="K35" s="88">
        <f t="shared" si="5"/>
        <v>2014691.3143246307</v>
      </c>
      <c r="L35" s="88">
        <f t="shared" si="5"/>
        <v>1783342.7752313251</v>
      </c>
      <c r="M35" s="88">
        <f t="shared" si="5"/>
        <v>1879527.7051926372</v>
      </c>
      <c r="N35" s="88">
        <f t="shared" si="5"/>
        <v>1373305.4025176065</v>
      </c>
      <c r="O35" s="88">
        <f t="shared" si="5"/>
        <v>1389447.6368185873</v>
      </c>
      <c r="P35" s="88">
        <f t="shared" si="5"/>
        <v>1335168.6515272874</v>
      </c>
      <c r="Q35" s="88">
        <f t="shared" ref="Q35:Q42" si="6">SUM(E35:P35)</f>
        <v>18271699.227782957</v>
      </c>
    </row>
    <row r="36" spans="1:17" ht="27.95" customHeight="1">
      <c r="A36" s="80" t="s">
        <v>39</v>
      </c>
      <c r="B36" s="80" t="s">
        <v>80</v>
      </c>
      <c r="C36" s="80" t="s">
        <v>46</v>
      </c>
      <c r="E36" s="88">
        <f>E16</f>
        <v>1296758.36136</v>
      </c>
      <c r="F36" s="88">
        <f t="shared" ref="F36:P36" si="7">F16</f>
        <v>1248980.56822</v>
      </c>
      <c r="G36" s="88">
        <f t="shared" si="7"/>
        <v>1153392.4247999999</v>
      </c>
      <c r="H36" s="88">
        <f t="shared" si="7"/>
        <v>1144901.76416</v>
      </c>
      <c r="I36" s="88">
        <f t="shared" si="7"/>
        <v>1208964.11944</v>
      </c>
      <c r="J36" s="88">
        <f t="shared" si="7"/>
        <v>1179748.2727800002</v>
      </c>
      <c r="K36" s="88">
        <f t="shared" si="7"/>
        <v>1715087.0459799999</v>
      </c>
      <c r="L36" s="88">
        <f t="shared" si="7"/>
        <v>1518142.2933600002</v>
      </c>
      <c r="M36" s="88">
        <f t="shared" si="7"/>
        <v>1600023.58516</v>
      </c>
      <c r="N36" s="88">
        <f t="shared" si="7"/>
        <v>1169081.4812600003</v>
      </c>
      <c r="O36" s="88">
        <f t="shared" si="7"/>
        <v>1182823.2077200001</v>
      </c>
      <c r="P36" s="88">
        <f t="shared" si="7"/>
        <v>1136616.0374800002</v>
      </c>
      <c r="Q36" s="88">
        <f t="shared" si="6"/>
        <v>15554519.161720002</v>
      </c>
    </row>
    <row r="37" spans="1:17" ht="27.95" customHeight="1">
      <c r="A37" s="80" t="s">
        <v>47</v>
      </c>
      <c r="B37" s="80" t="s">
        <v>80</v>
      </c>
      <c r="C37" s="80" t="s">
        <v>41</v>
      </c>
      <c r="E37" s="88">
        <f>SUM(E18:E19)</f>
        <v>7220021.2387499996</v>
      </c>
      <c r="F37" s="88">
        <f t="shared" ref="F37:P37" si="8">SUM(F18:F19)</f>
        <v>6085131.0149999997</v>
      </c>
      <c r="G37" s="88">
        <f t="shared" si="8"/>
        <v>6723291.7162500005</v>
      </c>
      <c r="H37" s="88">
        <f t="shared" si="8"/>
        <v>6313180.5299999993</v>
      </c>
      <c r="I37" s="88">
        <f t="shared" si="8"/>
        <v>5763708.6674999995</v>
      </c>
      <c r="J37" s="88">
        <f t="shared" si="8"/>
        <v>6484566.5099999998</v>
      </c>
      <c r="K37" s="88">
        <f t="shared" si="8"/>
        <v>9314190.6750000007</v>
      </c>
      <c r="L37" s="88">
        <f t="shared" si="8"/>
        <v>6750396.1374999993</v>
      </c>
      <c r="M37" s="88">
        <f t="shared" si="8"/>
        <v>8185283.6587499995</v>
      </c>
      <c r="N37" s="88">
        <f t="shared" si="8"/>
        <v>6778514.602500001</v>
      </c>
      <c r="O37" s="88">
        <f t="shared" si="8"/>
        <v>6094707.7050000001</v>
      </c>
      <c r="P37" s="88">
        <f t="shared" si="8"/>
        <v>6735069.6974999998</v>
      </c>
      <c r="Q37" s="88">
        <f t="shared" si="6"/>
        <v>82448062.153750017</v>
      </c>
    </row>
    <row r="38" spans="1:17" ht="27.95" customHeight="1">
      <c r="A38" s="80" t="s">
        <v>47</v>
      </c>
      <c r="B38" s="80" t="s">
        <v>80</v>
      </c>
      <c r="C38" s="80" t="s">
        <v>45</v>
      </c>
      <c r="E38" s="88">
        <f>SUM(E20:E21)</f>
        <v>5968550.8906999994</v>
      </c>
      <c r="F38" s="88">
        <f t="shared" ref="F38:P38" si="9">SUM(F20:F21)</f>
        <v>5030374.9724000003</v>
      </c>
      <c r="G38" s="88">
        <f t="shared" si="9"/>
        <v>5557921.1521000005</v>
      </c>
      <c r="H38" s="88">
        <f t="shared" si="9"/>
        <v>5218895.9047999997</v>
      </c>
      <c r="I38" s="88">
        <f t="shared" si="9"/>
        <v>4764665.8318000007</v>
      </c>
      <c r="J38" s="88">
        <f t="shared" si="9"/>
        <v>5360574.9815999996</v>
      </c>
      <c r="K38" s="88">
        <f t="shared" si="9"/>
        <v>7699730.9580000006</v>
      </c>
      <c r="L38" s="88">
        <f t="shared" si="9"/>
        <v>6985660.807</v>
      </c>
      <c r="M38" s="88">
        <f t="shared" si="9"/>
        <v>6766501.1579</v>
      </c>
      <c r="N38" s="88">
        <f t="shared" si="9"/>
        <v>6603572.0713999998</v>
      </c>
      <c r="O38" s="88">
        <f t="shared" si="9"/>
        <v>5038291.7028000001</v>
      </c>
      <c r="P38" s="88">
        <f t="shared" si="9"/>
        <v>5567657.6166000003</v>
      </c>
      <c r="Q38" s="88">
        <f t="shared" si="6"/>
        <v>70562398.047100008</v>
      </c>
    </row>
    <row r="39" spans="1:17" ht="27.95" customHeight="1">
      <c r="A39" s="80" t="s">
        <v>47</v>
      </c>
      <c r="B39" s="80" t="s">
        <v>80</v>
      </c>
      <c r="C39" s="80" t="s">
        <v>46</v>
      </c>
      <c r="E39" s="88">
        <f>E22</f>
        <v>4139478.8435499985</v>
      </c>
      <c r="F39" s="88">
        <f t="shared" ref="F39:P39" si="10">F22</f>
        <v>3488808.4485999988</v>
      </c>
      <c r="G39" s="88">
        <f t="shared" si="10"/>
        <v>3854687.2506499989</v>
      </c>
      <c r="H39" s="88">
        <f t="shared" si="10"/>
        <v>3619556.8371999986</v>
      </c>
      <c r="I39" s="88">
        <f t="shared" si="10"/>
        <v>3304526.302699999</v>
      </c>
      <c r="J39" s="88">
        <f t="shared" si="10"/>
        <v>3717818.1323999991</v>
      </c>
      <c r="K39" s="88">
        <f t="shared" si="10"/>
        <v>5340135.9869999988</v>
      </c>
      <c r="L39" s="88">
        <f t="shared" si="10"/>
        <v>4844893.7854999984</v>
      </c>
      <c r="M39" s="88">
        <f t="shared" si="10"/>
        <v>4692895.9643499991</v>
      </c>
      <c r="N39" s="88">
        <f t="shared" si="10"/>
        <v>4886348.3721000003</v>
      </c>
      <c r="O39" s="88">
        <f t="shared" si="10"/>
        <v>3494299.084199999</v>
      </c>
      <c r="P39" s="88">
        <f t="shared" si="10"/>
        <v>3861439.9598999987</v>
      </c>
      <c r="Q39" s="88">
        <f t="shared" si="6"/>
        <v>49244888.96814999</v>
      </c>
    </row>
    <row r="40" spans="1:17" ht="27.95" customHeight="1">
      <c r="A40" s="80" t="s">
        <v>48</v>
      </c>
      <c r="B40" s="80" t="s">
        <v>80</v>
      </c>
      <c r="C40" s="80" t="s">
        <v>41</v>
      </c>
      <c r="E40" s="88">
        <f>SUM(E24:E25)</f>
        <v>5298686.1637500003</v>
      </c>
      <c r="F40" s="88">
        <f t="shared" ref="F40:P40" si="11">SUM(F24:F25)</f>
        <v>5854268.2837499995</v>
      </c>
      <c r="G40" s="88">
        <f t="shared" si="11"/>
        <v>5098113.7162500005</v>
      </c>
      <c r="H40" s="88">
        <f t="shared" si="11"/>
        <v>4506567.6112500001</v>
      </c>
      <c r="I40" s="88">
        <f t="shared" si="11"/>
        <v>4950718.5187500007</v>
      </c>
      <c r="J40" s="88">
        <f t="shared" si="11"/>
        <v>4219638.2549999999</v>
      </c>
      <c r="K40" s="88">
        <f t="shared" si="11"/>
        <v>6454620.584999999</v>
      </c>
      <c r="L40" s="88">
        <f t="shared" si="11"/>
        <v>6573684.678749999</v>
      </c>
      <c r="M40" s="88">
        <f t="shared" si="11"/>
        <v>5896579.8487499999</v>
      </c>
      <c r="N40" s="88">
        <f t="shared" si="11"/>
        <v>6254734.0800000001</v>
      </c>
      <c r="O40" s="88">
        <f t="shared" si="11"/>
        <v>6161098.0612500003</v>
      </c>
      <c r="P40" s="88">
        <f t="shared" si="11"/>
        <v>6591800.7712500002</v>
      </c>
      <c r="Q40" s="88">
        <f t="shared" si="6"/>
        <v>67860510.573750004</v>
      </c>
    </row>
    <row r="41" spans="1:17" ht="27.95" customHeight="1">
      <c r="A41" s="80" t="s">
        <v>48</v>
      </c>
      <c r="B41" s="80" t="s">
        <v>80</v>
      </c>
      <c r="C41" s="80" t="s">
        <v>45</v>
      </c>
      <c r="E41" s="88">
        <f>SUM(E26:E27)</f>
        <v>4380247.2286999999</v>
      </c>
      <c r="F41" s="88">
        <f t="shared" ref="F41:P41" si="12">SUM(F26:F27)</f>
        <v>3839528.4479</v>
      </c>
      <c r="G41" s="88">
        <f t="shared" si="12"/>
        <v>5214440.6721000001</v>
      </c>
      <c r="H41" s="88">
        <f t="shared" si="12"/>
        <v>4725429.2253</v>
      </c>
      <c r="I41" s="88">
        <f t="shared" si="12"/>
        <v>4092593.9755000006</v>
      </c>
      <c r="J41" s="88">
        <f t="shared" si="12"/>
        <v>4488234.2907999996</v>
      </c>
      <c r="K41" s="88">
        <f t="shared" si="12"/>
        <v>5335819.6836000001</v>
      </c>
      <c r="L41" s="88">
        <f t="shared" si="12"/>
        <v>5434246.0011</v>
      </c>
      <c r="M41" s="88">
        <f t="shared" si="12"/>
        <v>4874506.0082999999</v>
      </c>
      <c r="N41" s="88">
        <f t="shared" si="12"/>
        <v>5170580.1728000008</v>
      </c>
      <c r="O41" s="88">
        <f t="shared" si="12"/>
        <v>5093174.3973000003</v>
      </c>
      <c r="P41" s="88">
        <f t="shared" si="12"/>
        <v>5449221.9709000001</v>
      </c>
      <c r="Q41" s="88">
        <f t="shared" si="6"/>
        <v>58098022.074299999</v>
      </c>
    </row>
    <row r="42" spans="1:17" ht="27.95" customHeight="1">
      <c r="A42" s="80" t="s">
        <v>48</v>
      </c>
      <c r="B42" s="80" t="s">
        <v>80</v>
      </c>
      <c r="C42" s="80" t="s">
        <v>46</v>
      </c>
      <c r="E42" s="88">
        <f>E28</f>
        <v>3037913.400549999</v>
      </c>
      <c r="F42" s="88">
        <f t="shared" ref="F42:P42" si="13">F28</f>
        <v>3356447.1493499991</v>
      </c>
      <c r="G42" s="88">
        <f t="shared" si="13"/>
        <v>2922918.5306499992</v>
      </c>
      <c r="H42" s="88">
        <f t="shared" si="13"/>
        <v>2583765.4304499994</v>
      </c>
      <c r="I42" s="88">
        <f t="shared" si="13"/>
        <v>2838411.9507499994</v>
      </c>
      <c r="J42" s="88">
        <f t="shared" si="13"/>
        <v>2419259.2661999995</v>
      </c>
      <c r="K42" s="88">
        <f t="shared" si="13"/>
        <v>3700649.1353999986</v>
      </c>
      <c r="L42" s="88">
        <f t="shared" si="13"/>
        <v>3768912.5491499985</v>
      </c>
      <c r="M42" s="88">
        <f t="shared" si="13"/>
        <v>3380705.7799499989</v>
      </c>
      <c r="N42" s="88">
        <f t="shared" si="13"/>
        <v>3586047.5391999991</v>
      </c>
      <c r="O42" s="88">
        <f t="shared" si="13"/>
        <v>3032362.88845</v>
      </c>
      <c r="P42" s="88">
        <f t="shared" si="13"/>
        <v>3079299.10885</v>
      </c>
      <c r="Q42" s="88">
        <f t="shared" si="6"/>
        <v>37706692.728949994</v>
      </c>
    </row>
    <row r="55" spans="1:21" ht="132.6" customHeight="1">
      <c r="A55" s="147" t="s">
        <v>84</v>
      </c>
      <c r="B55" s="147"/>
      <c r="C55" s="147"/>
      <c r="D55" s="147"/>
      <c r="E55" s="147"/>
      <c r="F55" s="147"/>
      <c r="G55" s="147"/>
      <c r="H55" s="147"/>
      <c r="I55" s="147"/>
      <c r="J55" s="147"/>
      <c r="K55" s="147"/>
      <c r="L55" s="147"/>
      <c r="M55" s="147"/>
      <c r="N55" s="147"/>
      <c r="O55" s="147"/>
      <c r="P55" s="147"/>
      <c r="Q55" s="147"/>
      <c r="R55" s="147"/>
      <c r="S55" s="147"/>
      <c r="T55" s="147"/>
      <c r="U55" s="147"/>
    </row>
    <row r="56" spans="1:21" ht="27.95" customHeight="1">
      <c r="A56" s="2"/>
      <c r="B56" s="95" t="s">
        <v>41</v>
      </c>
      <c r="C56" s="95" t="s">
        <v>45</v>
      </c>
      <c r="D56" s="95" t="s">
        <v>46</v>
      </c>
      <c r="E56" s="95" t="s">
        <v>79</v>
      </c>
    </row>
    <row r="57" spans="1:21" ht="27.95" customHeight="1">
      <c r="A57" s="1" t="s">
        <v>39</v>
      </c>
      <c r="B57" s="19">
        <f>$Q$34</f>
        <v>37118738.908649988</v>
      </c>
      <c r="C57" s="19">
        <f>$Q$35</f>
        <v>18271699.227782957</v>
      </c>
      <c r="D57" s="19">
        <f>$Q$36</f>
        <v>15554519.161720002</v>
      </c>
      <c r="E57" s="88">
        <f>SUM(B57:D57)</f>
        <v>70944957.298152953</v>
      </c>
    </row>
    <row r="58" spans="1:21" ht="27.95" customHeight="1">
      <c r="A58" s="1" t="s">
        <v>47</v>
      </c>
      <c r="B58" s="19">
        <f>$Q$37</f>
        <v>82448062.153750017</v>
      </c>
      <c r="C58" s="19">
        <f>$Q$38</f>
        <v>70562398.047100008</v>
      </c>
      <c r="D58" s="19">
        <f>$Q$39</f>
        <v>49244888.96814999</v>
      </c>
      <c r="E58" s="88">
        <f t="shared" ref="E58:E59" si="14">SUM(B58:D58)</f>
        <v>202255349.169</v>
      </c>
    </row>
    <row r="59" spans="1:21" ht="27.95" customHeight="1">
      <c r="A59" s="1" t="s">
        <v>48</v>
      </c>
      <c r="B59" s="19">
        <f>$Q$40</f>
        <v>67860510.573750004</v>
      </c>
      <c r="C59" s="19">
        <f>$Q$41</f>
        <v>58098022.074299999</v>
      </c>
      <c r="D59" s="19">
        <f>$Q$42</f>
        <v>37706692.728949994</v>
      </c>
      <c r="E59" s="88">
        <f t="shared" si="14"/>
        <v>163665225.377</v>
      </c>
    </row>
    <row r="60" spans="1:21" ht="27.95" customHeight="1">
      <c r="A60" s="80"/>
    </row>
    <row r="61" spans="1:21" ht="27.95" customHeight="1">
      <c r="A61" s="2"/>
      <c r="B61" s="95" t="s">
        <v>41</v>
      </c>
      <c r="C61" s="95" t="s">
        <v>45</v>
      </c>
      <c r="D61" s="95" t="s">
        <v>46</v>
      </c>
      <c r="E61" s="95" t="s">
        <v>79</v>
      </c>
    </row>
    <row r="62" spans="1:21" ht="27.95" customHeight="1">
      <c r="A62" s="1" t="s">
        <v>39</v>
      </c>
      <c r="B62" s="97">
        <f>B57/$E57</f>
        <v>0.52320475368890484</v>
      </c>
      <c r="C62" s="97">
        <f t="shared" ref="C62:D62" si="15">C57/$E57</f>
        <v>0.25754754000336344</v>
      </c>
      <c r="D62" s="97">
        <f t="shared" si="15"/>
        <v>0.21924770630773166</v>
      </c>
      <c r="E62" s="96">
        <f>SUM(B62:D62)</f>
        <v>1</v>
      </c>
    </row>
    <row r="63" spans="1:21" ht="27.95" customHeight="1">
      <c r="A63" s="1" t="s">
        <v>47</v>
      </c>
      <c r="B63" s="97">
        <f t="shared" ref="B63:D63" si="16">B58/$E58</f>
        <v>0.40764341953130878</v>
      </c>
      <c r="C63" s="97">
        <f t="shared" si="16"/>
        <v>0.34887778413286691</v>
      </c>
      <c r="D63" s="97">
        <f t="shared" si="16"/>
        <v>0.24347879633582434</v>
      </c>
      <c r="E63" s="96">
        <f t="shared" ref="E63:E64" si="17">SUM(B63:D63)</f>
        <v>1</v>
      </c>
    </row>
    <row r="64" spans="1:21" ht="27.95" customHeight="1">
      <c r="A64" s="1" t="s">
        <v>48</v>
      </c>
      <c r="B64" s="97">
        <f t="shared" ref="B64:D64" si="18">B59/$E59</f>
        <v>0.41462998885337127</v>
      </c>
      <c r="C64" s="97">
        <f t="shared" si="18"/>
        <v>0.35498085766522613</v>
      </c>
      <c r="D64" s="97">
        <f t="shared" si="18"/>
        <v>0.23038915348140254</v>
      </c>
      <c r="E64" s="96">
        <f t="shared" si="17"/>
        <v>0.99999999999999989</v>
      </c>
    </row>
  </sheetData>
  <mergeCells count="5">
    <mergeCell ref="A55:U55"/>
    <mergeCell ref="A8:U8"/>
    <mergeCell ref="A9:V9"/>
    <mergeCell ref="A30:U30"/>
    <mergeCell ref="A31:V31"/>
  </mergeCells>
  <conditionalFormatting sqref="E12:P16">
    <cfRule type="colorScale" priority="5">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conditionalFormatting sqref="E29:P29">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A95" sqref="A95:XFD95"/>
    </sheetView>
  </sheetViews>
  <sheetFormatPr defaultColWidth="8.85546875" defaultRowHeight="15"/>
  <cols>
    <col min="1" max="1" width="13.7109375" customWidth="1"/>
    <col min="2" max="2" width="12.85546875" customWidth="1"/>
    <col min="3" max="3" width="33.140625" bestFit="1" customWidth="1"/>
    <col min="4" max="4" width="21.28515625" bestFit="1" customWidth="1"/>
    <col min="5" max="5" width="21.28515625" customWidth="1"/>
    <col min="6" max="17" width="13.42578125" style="2" bestFit="1" customWidth="1"/>
    <col min="18" max="18" width="14.42578125" style="2" bestFit="1" customWidth="1"/>
    <col min="20" max="20" width="16.42578125" bestFit="1" customWidth="1"/>
  </cols>
  <sheetData>
    <row r="1" spans="1:23" ht="18">
      <c r="A1" s="81" t="s">
        <v>85</v>
      </c>
      <c r="B1" s="82"/>
    </row>
    <row r="2" spans="1:23">
      <c r="A2" s="2" t="s">
        <v>86</v>
      </c>
      <c r="B2" s="2"/>
    </row>
    <row r="3" spans="1:23">
      <c r="A3" s="2" t="s">
        <v>87</v>
      </c>
      <c r="B3" s="2"/>
    </row>
    <row r="4" spans="1:23" ht="57" customHeight="1">
      <c r="A4" s="150" t="s">
        <v>88</v>
      </c>
      <c r="B4" s="163"/>
      <c r="C4" s="163"/>
      <c r="D4" s="163"/>
      <c r="E4" s="163"/>
      <c r="F4" s="163"/>
      <c r="G4" s="163"/>
      <c r="H4" s="163"/>
      <c r="I4" s="163"/>
      <c r="J4" s="163"/>
      <c r="K4" s="163"/>
      <c r="L4" s="163"/>
      <c r="M4" s="163"/>
      <c r="N4" s="163"/>
      <c r="O4" s="163"/>
      <c r="P4" s="163"/>
      <c r="Q4" s="163"/>
      <c r="R4" s="163"/>
      <c r="S4" s="163"/>
      <c r="T4" s="163"/>
    </row>
    <row r="5" spans="1:23">
      <c r="A5" s="1"/>
      <c r="B5" s="2"/>
    </row>
    <row r="6" spans="1:23">
      <c r="A6" s="2" t="s">
        <v>89</v>
      </c>
      <c r="B6" s="2"/>
    </row>
    <row r="7" spans="1:23">
      <c r="A7" s="2" t="s">
        <v>90</v>
      </c>
      <c r="B7" s="2"/>
    </row>
    <row r="8" spans="1:23">
      <c r="A8" s="2" t="s">
        <v>74</v>
      </c>
    </row>
    <row r="10" spans="1:23" ht="60" customHeight="1">
      <c r="A10" s="151" t="s">
        <v>91</v>
      </c>
      <c r="B10" s="152"/>
      <c r="C10" s="152"/>
      <c r="D10" s="152"/>
      <c r="E10" s="152"/>
      <c r="F10" s="152"/>
      <c r="G10" s="152"/>
      <c r="H10" s="152"/>
      <c r="I10" s="152"/>
      <c r="J10" s="152"/>
      <c r="K10" s="152"/>
      <c r="L10" s="152"/>
      <c r="M10" s="152"/>
      <c r="N10" s="152"/>
      <c r="O10" s="152"/>
      <c r="P10" s="152"/>
      <c r="Q10" s="152"/>
      <c r="R10" s="152"/>
      <c r="S10" s="152"/>
      <c r="T10" s="152"/>
      <c r="U10" s="152"/>
      <c r="V10" s="152"/>
      <c r="W10" s="102"/>
    </row>
    <row r="11" spans="1:23">
      <c r="A11" s="151" t="s">
        <v>92</v>
      </c>
      <c r="B11" s="166"/>
      <c r="C11" s="166"/>
      <c r="D11" s="166"/>
      <c r="E11" s="166"/>
      <c r="F11" s="166"/>
      <c r="G11" s="166"/>
      <c r="H11" s="166"/>
      <c r="I11" s="166"/>
      <c r="J11" s="166"/>
      <c r="K11" s="166"/>
      <c r="L11" s="166"/>
      <c r="M11" s="166"/>
      <c r="N11" s="166"/>
      <c r="O11" s="166"/>
      <c r="P11" s="166"/>
      <c r="Q11" s="166"/>
      <c r="R11" s="166"/>
      <c r="S11" s="166"/>
      <c r="T11" s="166"/>
      <c r="U11" s="166"/>
      <c r="V11" s="166"/>
      <c r="W11" s="166"/>
    </row>
    <row r="12" spans="1:23">
      <c r="A12" s="85" t="s">
        <v>20</v>
      </c>
      <c r="B12" s="85" t="s">
        <v>77</v>
      </c>
      <c r="C12" s="85" t="s">
        <v>50</v>
      </c>
      <c r="D12" s="85" t="s">
        <v>93</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79</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39</v>
      </c>
      <c r="B15" s="80" t="s">
        <v>49</v>
      </c>
      <c r="C15" s="80" t="s">
        <v>51</v>
      </c>
      <c r="D15" s="80" t="s">
        <v>52</v>
      </c>
      <c r="E15" s="103"/>
      <c r="F15" s="19"/>
      <c r="G15" s="19"/>
      <c r="H15" s="19"/>
      <c r="I15" s="19"/>
      <c r="J15" s="19"/>
      <c r="K15" s="19"/>
      <c r="L15" s="19"/>
      <c r="M15" s="19"/>
      <c r="N15" s="19"/>
      <c r="O15" s="19"/>
      <c r="P15" s="19"/>
      <c r="Q15" s="19"/>
      <c r="R15" s="19">
        <f>SUM(F15:Q15)</f>
        <v>0</v>
      </c>
      <c r="S15" s="79"/>
      <c r="T15" s="79"/>
      <c r="U15" s="79"/>
      <c r="V15" s="79"/>
      <c r="W15" s="79"/>
    </row>
    <row r="16" spans="1:23">
      <c r="A16" s="80" t="s">
        <v>39</v>
      </c>
      <c r="B16" s="80" t="s">
        <v>49</v>
      </c>
      <c r="C16" s="80" t="s">
        <v>53</v>
      </c>
      <c r="D16" s="80" t="s">
        <v>54</v>
      </c>
      <c r="E16" s="103"/>
      <c r="F16" s="19"/>
      <c r="G16" s="19"/>
      <c r="H16" s="19"/>
      <c r="I16" s="19"/>
      <c r="J16" s="19"/>
      <c r="K16" s="19"/>
      <c r="L16" s="19"/>
      <c r="M16" s="19"/>
      <c r="N16" s="19"/>
      <c r="O16" s="19"/>
      <c r="P16" s="19"/>
      <c r="Q16" s="19"/>
      <c r="R16" s="19">
        <f t="shared" ref="R16:R22" si="0">SUM(F16:Q16)</f>
        <v>0</v>
      </c>
      <c r="S16" s="79"/>
      <c r="T16" s="79"/>
      <c r="U16" s="79"/>
      <c r="V16" s="79"/>
      <c r="W16" s="79"/>
    </row>
    <row r="17" spans="1:23">
      <c r="A17" s="80" t="s">
        <v>39</v>
      </c>
      <c r="B17" s="80" t="s">
        <v>49</v>
      </c>
      <c r="C17" s="80" t="s">
        <v>53</v>
      </c>
      <c r="D17" s="80" t="s">
        <v>55</v>
      </c>
      <c r="E17" s="103"/>
      <c r="F17" s="19"/>
      <c r="G17" s="19"/>
      <c r="H17" s="19"/>
      <c r="I17" s="19"/>
      <c r="J17" s="19"/>
      <c r="K17" s="19"/>
      <c r="L17" s="19"/>
      <c r="M17" s="19"/>
      <c r="N17" s="19"/>
      <c r="O17" s="19"/>
      <c r="P17" s="19"/>
      <c r="Q17" s="19"/>
      <c r="R17" s="19">
        <f t="shared" si="0"/>
        <v>0</v>
      </c>
      <c r="S17" s="79"/>
      <c r="T17" s="79"/>
      <c r="U17" s="79"/>
      <c r="V17" s="79"/>
      <c r="W17" s="79"/>
    </row>
    <row r="18" spans="1:23">
      <c r="A18" s="80" t="s">
        <v>39</v>
      </c>
      <c r="B18" s="80" t="s">
        <v>49</v>
      </c>
      <c r="C18" s="80" t="s">
        <v>56</v>
      </c>
      <c r="D18" s="80" t="s">
        <v>57</v>
      </c>
      <c r="E18" s="103"/>
      <c r="F18" s="19"/>
      <c r="G18" s="19"/>
      <c r="H18" s="19"/>
      <c r="I18" s="19"/>
      <c r="J18" s="19"/>
      <c r="K18" s="19"/>
      <c r="L18" s="19"/>
      <c r="M18" s="19"/>
      <c r="N18" s="19"/>
      <c r="O18" s="19"/>
      <c r="P18" s="19"/>
      <c r="Q18" s="19"/>
      <c r="R18" s="19">
        <f t="shared" si="0"/>
        <v>0</v>
      </c>
      <c r="S18" s="79"/>
      <c r="T18" s="79"/>
      <c r="U18" s="79"/>
      <c r="V18" s="79"/>
      <c r="W18" s="79"/>
    </row>
    <row r="19" spans="1:23">
      <c r="A19" s="80" t="s">
        <v>39</v>
      </c>
      <c r="B19" s="80" t="s">
        <v>49</v>
      </c>
      <c r="C19" s="80" t="s">
        <v>56</v>
      </c>
      <c r="D19" s="80" t="s">
        <v>58</v>
      </c>
      <c r="E19" s="103"/>
      <c r="F19" s="19"/>
      <c r="G19" s="19"/>
      <c r="H19" s="19"/>
      <c r="I19" s="19"/>
      <c r="J19" s="19"/>
      <c r="K19" s="19"/>
      <c r="L19" s="19"/>
      <c r="M19" s="19"/>
      <c r="N19" s="19"/>
      <c r="O19" s="19"/>
      <c r="P19" s="19"/>
      <c r="Q19" s="19"/>
      <c r="R19" s="19">
        <f t="shared" si="0"/>
        <v>0</v>
      </c>
      <c r="S19" s="79"/>
      <c r="T19" s="79"/>
      <c r="U19" s="79"/>
      <c r="V19" s="79"/>
      <c r="W19" s="79"/>
    </row>
    <row r="20" spans="1:23">
      <c r="A20" s="80" t="s">
        <v>39</v>
      </c>
      <c r="B20" s="80" t="s">
        <v>49</v>
      </c>
      <c r="C20" s="80" t="s">
        <v>56</v>
      </c>
      <c r="D20" s="80" t="s">
        <v>59</v>
      </c>
      <c r="E20" s="103"/>
      <c r="F20" s="19"/>
      <c r="G20" s="19"/>
      <c r="H20" s="19"/>
      <c r="I20" s="19"/>
      <c r="J20" s="19"/>
      <c r="K20" s="19"/>
      <c r="L20" s="19"/>
      <c r="M20" s="19"/>
      <c r="N20" s="19"/>
      <c r="O20" s="19"/>
      <c r="P20" s="19"/>
      <c r="Q20" s="19"/>
      <c r="R20" s="19">
        <f t="shared" si="0"/>
        <v>0</v>
      </c>
      <c r="S20" s="79"/>
      <c r="T20" s="79"/>
      <c r="U20" s="79"/>
      <c r="V20" s="79"/>
      <c r="W20" s="79"/>
    </row>
    <row r="21" spans="1:23">
      <c r="A21" s="80" t="s">
        <v>39</v>
      </c>
      <c r="B21" s="80" t="s">
        <v>49</v>
      </c>
      <c r="C21" s="80" t="s">
        <v>56</v>
      </c>
      <c r="D21" s="80" t="s">
        <v>60</v>
      </c>
      <c r="E21" s="103"/>
      <c r="F21" s="19"/>
      <c r="G21" s="19"/>
      <c r="H21" s="19"/>
      <c r="I21" s="19"/>
      <c r="J21" s="19"/>
      <c r="K21" s="19"/>
      <c r="L21" s="19"/>
      <c r="M21" s="19"/>
      <c r="N21" s="19"/>
      <c r="O21" s="19"/>
      <c r="P21" s="19"/>
      <c r="Q21" s="19"/>
      <c r="R21" s="19">
        <f t="shared" si="0"/>
        <v>0</v>
      </c>
      <c r="S21" s="79"/>
      <c r="T21" s="79"/>
      <c r="U21" s="79"/>
      <c r="V21" s="79"/>
      <c r="W21" s="79"/>
    </row>
    <row r="22" spans="1:23" ht="15.95" thickBot="1">
      <c r="A22" s="80" t="s">
        <v>39</v>
      </c>
      <c r="B22" s="80" t="s">
        <v>49</v>
      </c>
      <c r="C22" s="80" t="s">
        <v>61</v>
      </c>
      <c r="D22" s="80" t="s">
        <v>62</v>
      </c>
      <c r="E22" s="104"/>
      <c r="F22" s="19"/>
      <c r="G22" s="19"/>
      <c r="H22" s="19"/>
      <c r="I22" s="19"/>
      <c r="J22" s="19"/>
      <c r="K22" s="19"/>
      <c r="L22" s="19"/>
      <c r="M22" s="19"/>
      <c r="N22" s="19"/>
      <c r="O22" s="19"/>
      <c r="P22" s="19"/>
      <c r="Q22" s="19"/>
      <c r="R22" s="19">
        <f t="shared" si="0"/>
        <v>0</v>
      </c>
      <c r="S22" s="79"/>
      <c r="T22" s="79"/>
      <c r="U22" s="79"/>
      <c r="V22" s="79"/>
      <c r="W22" s="79"/>
    </row>
    <row r="23" spans="1:23" s="118" customFormat="1" ht="17.100000000000001" thickTop="1" thickBot="1">
      <c r="A23" s="128" t="s">
        <v>79</v>
      </c>
      <c r="B23" s="128"/>
      <c r="C23" s="128"/>
      <c r="D23" s="116" t="s">
        <v>79</v>
      </c>
      <c r="E23" s="128"/>
      <c r="F23" s="43"/>
      <c r="G23" s="43"/>
      <c r="H23" s="43"/>
      <c r="I23" s="43"/>
      <c r="J23" s="43"/>
      <c r="K23" s="43"/>
      <c r="L23" s="43"/>
      <c r="M23" s="43"/>
      <c r="N23" s="43"/>
      <c r="O23" s="43"/>
      <c r="P23" s="43"/>
      <c r="Q23" s="43"/>
      <c r="R23" s="43">
        <f t="shared" ref="R23" si="1">SUM(R15:R22)</f>
        <v>0</v>
      </c>
      <c r="S23" s="117"/>
      <c r="T23" s="117"/>
      <c r="U23" s="117"/>
      <c r="V23" s="117"/>
      <c r="W23" s="117"/>
    </row>
    <row r="24" spans="1:23" ht="15.9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47</v>
      </c>
      <c r="B25" s="80" t="s">
        <v>49</v>
      </c>
      <c r="C25" s="80" t="s">
        <v>51</v>
      </c>
      <c r="D25" s="80" t="s">
        <v>52</v>
      </c>
      <c r="E25" s="103"/>
      <c r="F25" s="19"/>
      <c r="G25" s="19"/>
      <c r="H25" s="19"/>
      <c r="I25" s="19"/>
      <c r="J25" s="19"/>
      <c r="K25" s="19"/>
      <c r="L25" s="19"/>
      <c r="M25" s="19"/>
      <c r="N25" s="19"/>
      <c r="O25" s="19"/>
      <c r="P25" s="19"/>
      <c r="Q25" s="19"/>
      <c r="R25" s="19">
        <f>SUM(F25:Q25)</f>
        <v>0</v>
      </c>
      <c r="S25" s="79"/>
      <c r="T25" s="79"/>
      <c r="U25" s="79"/>
      <c r="V25" s="79"/>
      <c r="W25" s="79"/>
    </row>
    <row r="26" spans="1:23">
      <c r="A26" s="80" t="s">
        <v>47</v>
      </c>
      <c r="B26" s="80" t="s">
        <v>49</v>
      </c>
      <c r="C26" s="80" t="s">
        <v>53</v>
      </c>
      <c r="D26" s="80" t="s">
        <v>54</v>
      </c>
      <c r="E26" s="103"/>
      <c r="F26" s="19"/>
      <c r="G26" s="19"/>
      <c r="H26" s="19"/>
      <c r="I26" s="19"/>
      <c r="J26" s="19"/>
      <c r="K26" s="19"/>
      <c r="L26" s="19"/>
      <c r="M26" s="19"/>
      <c r="N26" s="19"/>
      <c r="O26" s="19"/>
      <c r="P26" s="19"/>
      <c r="Q26" s="19"/>
      <c r="R26" s="19">
        <f t="shared" ref="R26:R32" si="2">SUM(F26:Q26)</f>
        <v>0</v>
      </c>
      <c r="S26" s="79"/>
      <c r="T26" s="79"/>
      <c r="U26" s="79"/>
      <c r="V26" s="79"/>
      <c r="W26" s="79"/>
    </row>
    <row r="27" spans="1:23">
      <c r="A27" s="80" t="s">
        <v>47</v>
      </c>
      <c r="B27" s="80" t="s">
        <v>49</v>
      </c>
      <c r="C27" s="80" t="s">
        <v>53</v>
      </c>
      <c r="D27" s="80" t="s">
        <v>55</v>
      </c>
      <c r="E27" s="103"/>
      <c r="F27" s="19"/>
      <c r="G27" s="19"/>
      <c r="H27" s="19"/>
      <c r="I27" s="19"/>
      <c r="J27" s="19"/>
      <c r="K27" s="19"/>
      <c r="L27" s="19"/>
      <c r="M27" s="19"/>
      <c r="N27" s="19"/>
      <c r="O27" s="19"/>
      <c r="P27" s="19"/>
      <c r="Q27" s="19"/>
      <c r="R27" s="19">
        <f t="shared" si="2"/>
        <v>0</v>
      </c>
      <c r="S27" s="79"/>
      <c r="T27" s="79"/>
      <c r="U27" s="79"/>
      <c r="V27" s="79"/>
      <c r="W27" s="79"/>
    </row>
    <row r="28" spans="1:23">
      <c r="A28" s="80" t="s">
        <v>47</v>
      </c>
      <c r="B28" s="80" t="s">
        <v>49</v>
      </c>
      <c r="C28" s="80" t="s">
        <v>56</v>
      </c>
      <c r="D28" s="80" t="s">
        <v>57</v>
      </c>
      <c r="E28" s="103"/>
      <c r="F28" s="19"/>
      <c r="G28" s="19"/>
      <c r="H28" s="19"/>
      <c r="I28" s="19"/>
      <c r="J28" s="19"/>
      <c r="K28" s="19"/>
      <c r="L28" s="19"/>
      <c r="M28" s="19"/>
      <c r="N28" s="19"/>
      <c r="O28" s="19"/>
      <c r="P28" s="19"/>
      <c r="Q28" s="19"/>
      <c r="R28" s="19">
        <f t="shared" si="2"/>
        <v>0</v>
      </c>
      <c r="S28" s="79"/>
      <c r="T28" s="79"/>
      <c r="U28" s="79"/>
      <c r="V28" s="79"/>
      <c r="W28" s="79"/>
    </row>
    <row r="29" spans="1:23">
      <c r="A29" s="80" t="s">
        <v>47</v>
      </c>
      <c r="B29" s="80" t="s">
        <v>49</v>
      </c>
      <c r="C29" s="80" t="s">
        <v>56</v>
      </c>
      <c r="D29" s="80" t="s">
        <v>58</v>
      </c>
      <c r="E29" s="103"/>
      <c r="F29" s="19"/>
      <c r="G29" s="19"/>
      <c r="H29" s="19"/>
      <c r="I29" s="19"/>
      <c r="J29" s="19"/>
      <c r="K29" s="19"/>
      <c r="L29" s="19"/>
      <c r="M29" s="19"/>
      <c r="N29" s="19"/>
      <c r="O29" s="19"/>
      <c r="P29" s="19"/>
      <c r="Q29" s="19"/>
      <c r="R29" s="19">
        <f t="shared" si="2"/>
        <v>0</v>
      </c>
      <c r="S29" s="79"/>
      <c r="T29" s="79"/>
      <c r="U29" s="79"/>
      <c r="V29" s="79"/>
      <c r="W29" s="79"/>
    </row>
    <row r="30" spans="1:23">
      <c r="A30" s="80" t="s">
        <v>47</v>
      </c>
      <c r="B30" s="80" t="s">
        <v>49</v>
      </c>
      <c r="C30" s="80" t="s">
        <v>56</v>
      </c>
      <c r="D30" s="80" t="s">
        <v>59</v>
      </c>
      <c r="E30" s="103"/>
      <c r="F30" s="19"/>
      <c r="G30" s="19"/>
      <c r="H30" s="19"/>
      <c r="I30" s="19"/>
      <c r="J30" s="19"/>
      <c r="K30" s="19"/>
      <c r="L30" s="19"/>
      <c r="M30" s="19"/>
      <c r="N30" s="19"/>
      <c r="O30" s="19"/>
      <c r="P30" s="19"/>
      <c r="Q30" s="19"/>
      <c r="R30" s="19">
        <f t="shared" si="2"/>
        <v>0</v>
      </c>
      <c r="S30" s="79"/>
      <c r="T30" s="79"/>
      <c r="U30" s="79"/>
      <c r="V30" s="79"/>
      <c r="W30" s="79"/>
    </row>
    <row r="31" spans="1:23">
      <c r="A31" s="80" t="s">
        <v>47</v>
      </c>
      <c r="B31" s="80" t="s">
        <v>49</v>
      </c>
      <c r="C31" s="80" t="s">
        <v>56</v>
      </c>
      <c r="D31" s="80" t="s">
        <v>60</v>
      </c>
      <c r="E31" s="103"/>
      <c r="F31" s="19"/>
      <c r="G31" s="19"/>
      <c r="H31" s="19"/>
      <c r="I31" s="19"/>
      <c r="J31" s="19"/>
      <c r="K31" s="19"/>
      <c r="L31" s="19"/>
      <c r="M31" s="19"/>
      <c r="N31" s="19"/>
      <c r="O31" s="19"/>
      <c r="P31" s="19"/>
      <c r="Q31" s="19"/>
      <c r="R31" s="19">
        <f t="shared" si="2"/>
        <v>0</v>
      </c>
      <c r="S31" s="79"/>
      <c r="T31" s="79"/>
      <c r="U31" s="79"/>
      <c r="V31" s="79"/>
      <c r="W31" s="79"/>
    </row>
    <row r="32" spans="1:23" ht="15.95" thickBot="1">
      <c r="A32" s="80" t="s">
        <v>47</v>
      </c>
      <c r="B32" s="80" t="s">
        <v>49</v>
      </c>
      <c r="C32" s="80" t="s">
        <v>61</v>
      </c>
      <c r="D32" s="80" t="s">
        <v>62</v>
      </c>
      <c r="E32" s="104"/>
      <c r="F32" s="19"/>
      <c r="G32" s="19"/>
      <c r="H32" s="19"/>
      <c r="I32" s="19"/>
      <c r="J32" s="19"/>
      <c r="K32" s="19"/>
      <c r="L32" s="19"/>
      <c r="M32" s="19"/>
      <c r="N32" s="19"/>
      <c r="O32" s="19"/>
      <c r="P32" s="19"/>
      <c r="Q32" s="19"/>
      <c r="R32" s="19">
        <f t="shared" si="2"/>
        <v>0</v>
      </c>
      <c r="S32" s="79"/>
      <c r="T32" s="79"/>
      <c r="U32" s="79"/>
      <c r="V32" s="79"/>
      <c r="W32" s="79"/>
    </row>
    <row r="33" spans="1:23" s="118" customFormat="1" ht="17.100000000000001" thickTop="1" thickBot="1">
      <c r="A33" s="128"/>
      <c r="B33" s="128"/>
      <c r="C33" s="128"/>
      <c r="D33" s="116" t="s">
        <v>79</v>
      </c>
      <c r="E33" s="128"/>
      <c r="F33" s="43"/>
      <c r="G33" s="43"/>
      <c r="H33" s="43"/>
      <c r="I33" s="43"/>
      <c r="J33" s="43"/>
      <c r="K33" s="43"/>
      <c r="L33" s="43"/>
      <c r="M33" s="43"/>
      <c r="N33" s="43"/>
      <c r="O33" s="43"/>
      <c r="P33" s="43"/>
      <c r="Q33" s="43"/>
      <c r="R33" s="43">
        <f t="shared" ref="R33" si="3">SUM(R25:R32)</f>
        <v>0</v>
      </c>
      <c r="S33" s="117"/>
      <c r="T33" s="117"/>
      <c r="U33" s="117"/>
      <c r="V33" s="117"/>
      <c r="W33" s="117"/>
    </row>
    <row r="34" spans="1:23" ht="15.95" thickTop="1">
      <c r="A34" s="87"/>
      <c r="B34" s="87"/>
      <c r="C34" s="87"/>
      <c r="D34" s="87"/>
      <c r="E34" s="87"/>
      <c r="F34" s="105"/>
      <c r="G34" s="105"/>
      <c r="H34" s="105"/>
      <c r="I34" s="105"/>
      <c r="J34" s="105"/>
      <c r="K34" s="105"/>
      <c r="L34" s="105"/>
      <c r="M34" s="105"/>
      <c r="N34" s="105"/>
      <c r="O34" s="105"/>
      <c r="P34" s="105"/>
      <c r="Q34" s="105"/>
      <c r="R34" s="101" t="s">
        <v>79</v>
      </c>
      <c r="S34" s="84"/>
      <c r="T34" s="84"/>
      <c r="U34" s="84"/>
      <c r="V34" s="84"/>
      <c r="W34" s="84"/>
    </row>
    <row r="35" spans="1:23">
      <c r="A35" s="80" t="s">
        <v>48</v>
      </c>
      <c r="B35" s="80" t="s">
        <v>49</v>
      </c>
      <c r="C35" s="80" t="s">
        <v>51</v>
      </c>
      <c r="D35" s="80" t="s">
        <v>52</v>
      </c>
      <c r="E35" s="103"/>
      <c r="F35" s="19"/>
      <c r="G35" s="19"/>
      <c r="H35" s="19"/>
      <c r="I35" s="19"/>
      <c r="J35" s="19"/>
      <c r="K35" s="19"/>
      <c r="L35" s="19"/>
      <c r="M35" s="19"/>
      <c r="N35" s="19"/>
      <c r="O35" s="19"/>
      <c r="P35" s="19"/>
      <c r="Q35" s="19"/>
      <c r="R35" s="19">
        <f>SUM(F35:Q35)</f>
        <v>0</v>
      </c>
      <c r="S35" s="79"/>
      <c r="T35" s="79"/>
      <c r="U35" s="79"/>
      <c r="V35" s="79"/>
      <c r="W35" s="79"/>
    </row>
    <row r="36" spans="1:23">
      <c r="A36" s="80" t="s">
        <v>48</v>
      </c>
      <c r="B36" s="80" t="s">
        <v>49</v>
      </c>
      <c r="C36" s="80" t="s">
        <v>53</v>
      </c>
      <c r="D36" s="80" t="s">
        <v>54</v>
      </c>
      <c r="E36" s="103"/>
      <c r="F36" s="19"/>
      <c r="G36" s="19"/>
      <c r="H36" s="19"/>
      <c r="I36" s="19"/>
      <c r="J36" s="19"/>
      <c r="K36" s="19"/>
      <c r="L36" s="19"/>
      <c r="M36" s="19"/>
      <c r="N36" s="19"/>
      <c r="O36" s="19"/>
      <c r="P36" s="19"/>
      <c r="Q36" s="19"/>
      <c r="R36" s="19">
        <f t="shared" ref="R36:R42" si="4">SUM(F36:Q36)</f>
        <v>0</v>
      </c>
      <c r="S36" s="79"/>
      <c r="T36" s="79"/>
      <c r="U36" s="79"/>
      <c r="V36" s="79"/>
      <c r="W36" s="79"/>
    </row>
    <row r="37" spans="1:23">
      <c r="A37" s="80" t="s">
        <v>48</v>
      </c>
      <c r="B37" s="80" t="s">
        <v>49</v>
      </c>
      <c r="C37" s="80" t="s">
        <v>53</v>
      </c>
      <c r="D37" s="80" t="s">
        <v>55</v>
      </c>
      <c r="E37" s="103"/>
      <c r="F37" s="19"/>
      <c r="G37" s="19"/>
      <c r="H37" s="19"/>
      <c r="I37" s="19"/>
      <c r="J37" s="19"/>
      <c r="K37" s="19"/>
      <c r="L37" s="19"/>
      <c r="M37" s="19"/>
      <c r="N37" s="19"/>
      <c r="O37" s="19"/>
      <c r="P37" s="19"/>
      <c r="Q37" s="19"/>
      <c r="R37" s="19">
        <f t="shared" si="4"/>
        <v>0</v>
      </c>
      <c r="S37" s="79"/>
      <c r="T37" s="79"/>
      <c r="U37" s="79"/>
      <c r="V37" s="79"/>
      <c r="W37" s="79"/>
    </row>
    <row r="38" spans="1:23">
      <c r="A38" s="80" t="s">
        <v>48</v>
      </c>
      <c r="B38" s="80" t="s">
        <v>49</v>
      </c>
      <c r="C38" s="80" t="s">
        <v>56</v>
      </c>
      <c r="D38" s="80" t="s">
        <v>57</v>
      </c>
      <c r="E38" s="103"/>
      <c r="F38" s="19"/>
      <c r="G38" s="19"/>
      <c r="H38" s="19"/>
      <c r="I38" s="19"/>
      <c r="J38" s="19"/>
      <c r="K38" s="19"/>
      <c r="L38" s="19"/>
      <c r="M38" s="19"/>
      <c r="N38" s="19"/>
      <c r="O38" s="19"/>
      <c r="P38" s="19"/>
      <c r="Q38" s="19"/>
      <c r="R38" s="19">
        <f t="shared" si="4"/>
        <v>0</v>
      </c>
      <c r="S38" s="79"/>
      <c r="T38" s="79"/>
      <c r="U38" s="79"/>
      <c r="V38" s="79"/>
      <c r="W38" s="79"/>
    </row>
    <row r="39" spans="1:23">
      <c r="A39" s="80" t="s">
        <v>48</v>
      </c>
      <c r="B39" s="80" t="s">
        <v>49</v>
      </c>
      <c r="C39" s="80" t="s">
        <v>56</v>
      </c>
      <c r="D39" s="80" t="s">
        <v>58</v>
      </c>
      <c r="E39" s="103"/>
      <c r="F39" s="19"/>
      <c r="G39" s="19"/>
      <c r="H39" s="19"/>
      <c r="I39" s="19"/>
      <c r="J39" s="19"/>
      <c r="K39" s="19"/>
      <c r="L39" s="19"/>
      <c r="M39" s="19"/>
      <c r="N39" s="19"/>
      <c r="O39" s="19"/>
      <c r="P39" s="19"/>
      <c r="Q39" s="19"/>
      <c r="R39" s="19">
        <f t="shared" si="4"/>
        <v>0</v>
      </c>
      <c r="S39" s="79"/>
      <c r="T39" s="79"/>
      <c r="U39" s="79"/>
      <c r="V39" s="79"/>
      <c r="W39" s="79"/>
    </row>
    <row r="40" spans="1:23">
      <c r="A40" s="80" t="s">
        <v>48</v>
      </c>
      <c r="B40" s="80" t="s">
        <v>49</v>
      </c>
      <c r="C40" s="80" t="s">
        <v>56</v>
      </c>
      <c r="D40" s="80" t="s">
        <v>59</v>
      </c>
      <c r="E40" s="103"/>
      <c r="F40" s="19"/>
      <c r="G40" s="19"/>
      <c r="H40" s="19"/>
      <c r="I40" s="19"/>
      <c r="J40" s="19"/>
      <c r="K40" s="19"/>
      <c r="L40" s="19"/>
      <c r="M40" s="19"/>
      <c r="N40" s="19"/>
      <c r="O40" s="19"/>
      <c r="P40" s="19"/>
      <c r="Q40" s="19"/>
      <c r="R40" s="19">
        <f t="shared" si="4"/>
        <v>0</v>
      </c>
      <c r="S40" s="79"/>
      <c r="T40" s="79"/>
      <c r="U40" s="79"/>
      <c r="V40" s="79"/>
      <c r="W40" s="79"/>
    </row>
    <row r="41" spans="1:23">
      <c r="A41" s="80" t="s">
        <v>48</v>
      </c>
      <c r="B41" s="80" t="s">
        <v>49</v>
      </c>
      <c r="C41" s="80" t="s">
        <v>56</v>
      </c>
      <c r="D41" s="80" t="s">
        <v>60</v>
      </c>
      <c r="E41" s="103"/>
      <c r="F41" s="19"/>
      <c r="G41" s="19"/>
      <c r="H41" s="19"/>
      <c r="I41" s="19"/>
      <c r="J41" s="19"/>
      <c r="K41" s="19"/>
      <c r="L41" s="19"/>
      <c r="M41" s="19"/>
      <c r="N41" s="19"/>
      <c r="O41" s="19"/>
      <c r="P41" s="19"/>
      <c r="Q41" s="19"/>
      <c r="R41" s="19">
        <f t="shared" si="4"/>
        <v>0</v>
      </c>
      <c r="S41" s="79"/>
      <c r="T41" s="79"/>
      <c r="U41" s="79"/>
      <c r="V41" s="79"/>
      <c r="W41" s="79"/>
    </row>
    <row r="42" spans="1:23" ht="15.95" thickBot="1">
      <c r="A42" s="80" t="s">
        <v>48</v>
      </c>
      <c r="B42" s="80" t="s">
        <v>49</v>
      </c>
      <c r="C42" s="80" t="s">
        <v>61</v>
      </c>
      <c r="D42" s="80" t="s">
        <v>62</v>
      </c>
      <c r="E42" s="104"/>
      <c r="F42" s="19"/>
      <c r="G42" s="19"/>
      <c r="H42" s="19"/>
      <c r="I42" s="19"/>
      <c r="J42" s="19"/>
      <c r="K42" s="19"/>
      <c r="L42" s="19"/>
      <c r="M42" s="19"/>
      <c r="N42" s="19"/>
      <c r="O42" s="19"/>
      <c r="P42" s="19"/>
      <c r="Q42" s="19"/>
      <c r="R42" s="19">
        <f t="shared" si="4"/>
        <v>0</v>
      </c>
      <c r="S42" s="79"/>
      <c r="T42" s="79"/>
      <c r="U42" s="79"/>
      <c r="V42" s="79"/>
      <c r="W42" s="79"/>
    </row>
    <row r="43" spans="1:23" s="118" customFormat="1" ht="17.100000000000001" thickTop="1" thickBot="1">
      <c r="A43" s="117"/>
      <c r="B43" s="117"/>
      <c r="C43" s="117"/>
      <c r="D43" s="116" t="s">
        <v>79</v>
      </c>
      <c r="E43" s="117"/>
      <c r="F43" s="43"/>
      <c r="G43" s="43"/>
      <c r="H43" s="43"/>
      <c r="I43" s="43"/>
      <c r="J43" s="43"/>
      <c r="K43" s="43"/>
      <c r="L43" s="43"/>
      <c r="M43" s="43"/>
      <c r="N43" s="43"/>
      <c r="O43" s="43"/>
      <c r="P43" s="43"/>
      <c r="Q43" s="43"/>
      <c r="R43" s="43">
        <f t="shared" ref="R43" si="5">SUM(R35:R42)</f>
        <v>0</v>
      </c>
      <c r="S43" s="117"/>
      <c r="T43" s="117"/>
      <c r="U43" s="117"/>
      <c r="V43" s="117"/>
      <c r="W43" s="117"/>
    </row>
    <row r="44" spans="1:23" ht="45" customHeight="1" thickTop="1">
      <c r="A44" s="147" t="s">
        <v>94</v>
      </c>
      <c r="B44" s="148"/>
      <c r="C44" s="148"/>
      <c r="D44" s="148"/>
      <c r="E44" s="148"/>
      <c r="F44" s="148"/>
      <c r="G44" s="148"/>
      <c r="H44" s="148"/>
      <c r="I44" s="148"/>
      <c r="J44" s="148"/>
      <c r="K44" s="148"/>
      <c r="L44" s="148"/>
      <c r="M44" s="148"/>
      <c r="N44" s="148"/>
      <c r="O44" s="148"/>
      <c r="P44" s="148"/>
      <c r="Q44" s="148"/>
      <c r="R44" s="148"/>
      <c r="S44" s="148"/>
      <c r="T44" s="148"/>
      <c r="U44" s="148"/>
      <c r="V44" s="148"/>
      <c r="W44" s="83"/>
    </row>
    <row r="45" spans="1:23" ht="18.600000000000001" customHeight="1">
      <c r="A45" s="147" t="s">
        <v>95</v>
      </c>
      <c r="B45" s="165"/>
      <c r="C45" s="165"/>
      <c r="D45" s="165"/>
      <c r="E45" s="165"/>
      <c r="F45" s="165"/>
      <c r="G45" s="165"/>
      <c r="H45" s="165"/>
      <c r="I45" s="165"/>
      <c r="J45" s="165"/>
      <c r="K45" s="165"/>
      <c r="L45" s="165"/>
      <c r="M45" s="165"/>
      <c r="N45" s="165"/>
      <c r="O45" s="165"/>
      <c r="P45" s="165"/>
      <c r="Q45" s="165"/>
      <c r="R45" s="165"/>
      <c r="S45" s="165"/>
      <c r="T45" s="165"/>
      <c r="U45" s="165"/>
      <c r="V45" s="165"/>
      <c r="W45" s="165"/>
    </row>
    <row r="46" spans="1:23" ht="38.1" customHeight="1">
      <c r="A46" s="151" t="s">
        <v>96</v>
      </c>
      <c r="B46" s="166"/>
      <c r="C46" s="166"/>
      <c r="D46" s="166"/>
      <c r="E46" s="166"/>
      <c r="F46" s="166"/>
      <c r="G46" s="166"/>
      <c r="H46" s="166"/>
      <c r="I46" s="166"/>
      <c r="J46" s="166"/>
      <c r="K46" s="166"/>
      <c r="L46" s="166"/>
      <c r="M46" s="166"/>
      <c r="N46" s="113"/>
      <c r="O46" s="113"/>
      <c r="P46" s="113"/>
      <c r="Q46" s="113"/>
      <c r="R46" s="113"/>
      <c r="S46" s="113"/>
      <c r="T46" s="113"/>
      <c r="U46" s="113"/>
      <c r="V46" s="113"/>
      <c r="W46" s="113"/>
    </row>
    <row r="47" spans="1:23">
      <c r="A47" s="85" t="s">
        <v>20</v>
      </c>
      <c r="B47" s="85" t="s">
        <v>77</v>
      </c>
      <c r="C47" s="85" t="s">
        <v>50</v>
      </c>
      <c r="D47" s="85" t="s">
        <v>93</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c r="A48" s="85"/>
      <c r="B48" s="85"/>
      <c r="C48" s="85"/>
      <c r="D48" s="84"/>
      <c r="E48" s="84"/>
      <c r="F48" s="99"/>
      <c r="G48" s="99"/>
      <c r="H48" s="99"/>
      <c r="I48" s="99"/>
      <c r="J48" s="99"/>
      <c r="K48" s="99"/>
      <c r="L48" s="99"/>
      <c r="M48" s="99"/>
      <c r="N48" s="99"/>
      <c r="O48" s="99"/>
      <c r="P48" s="99"/>
      <c r="Q48" s="99"/>
      <c r="R48" s="101" t="s">
        <v>79</v>
      </c>
      <c r="S48" s="84"/>
      <c r="T48" s="84"/>
      <c r="U48" s="84"/>
      <c r="V48" s="84"/>
      <c r="W48" s="84"/>
    </row>
    <row r="49" spans="1:23">
      <c r="A49" s="80" t="s">
        <v>97</v>
      </c>
      <c r="B49" s="80" t="s">
        <v>49</v>
      </c>
      <c r="C49" s="80" t="s">
        <v>51</v>
      </c>
      <c r="D49" s="80" t="s">
        <v>52</v>
      </c>
      <c r="E49" s="79"/>
      <c r="F49" s="19"/>
      <c r="G49" s="19"/>
      <c r="H49" s="19"/>
      <c r="I49" s="19"/>
      <c r="J49" s="19"/>
      <c r="K49" s="19"/>
      <c r="L49" s="19"/>
      <c r="M49" s="19"/>
      <c r="N49" s="19"/>
      <c r="O49" s="19"/>
      <c r="P49" s="19"/>
      <c r="Q49" s="19"/>
      <c r="R49" s="19"/>
      <c r="S49" s="79"/>
      <c r="T49" s="79"/>
      <c r="U49" s="79"/>
      <c r="V49" s="79"/>
      <c r="W49" s="79"/>
    </row>
    <row r="50" spans="1:23">
      <c r="A50" s="80" t="s">
        <v>97</v>
      </c>
      <c r="B50" s="80" t="s">
        <v>49</v>
      </c>
      <c r="C50" s="80" t="s">
        <v>53</v>
      </c>
      <c r="D50" s="80" t="s">
        <v>54</v>
      </c>
      <c r="E50" s="79"/>
      <c r="F50" s="19"/>
      <c r="G50" s="19"/>
      <c r="H50" s="19"/>
      <c r="I50" s="19"/>
      <c r="J50" s="19"/>
      <c r="K50" s="19"/>
      <c r="L50" s="19"/>
      <c r="M50" s="19"/>
      <c r="N50" s="19"/>
      <c r="O50" s="19"/>
      <c r="P50" s="19"/>
      <c r="Q50" s="19"/>
      <c r="R50" s="19"/>
      <c r="S50" s="79"/>
      <c r="T50" s="132"/>
      <c r="U50" s="79"/>
      <c r="V50" s="79"/>
      <c r="W50" s="79"/>
    </row>
    <row r="51" spans="1:23">
      <c r="A51" s="80" t="s">
        <v>97</v>
      </c>
      <c r="B51" s="80" t="s">
        <v>49</v>
      </c>
      <c r="C51" s="80" t="s">
        <v>53</v>
      </c>
      <c r="D51" s="80" t="s">
        <v>55</v>
      </c>
      <c r="E51" s="79"/>
      <c r="F51" s="19"/>
      <c r="G51" s="19"/>
      <c r="H51" s="19"/>
      <c r="I51" s="19"/>
      <c r="J51" s="19"/>
      <c r="K51" s="19"/>
      <c r="L51" s="19"/>
      <c r="M51" s="19"/>
      <c r="N51" s="19"/>
      <c r="O51" s="19"/>
      <c r="P51" s="19"/>
      <c r="Q51" s="19"/>
      <c r="R51" s="19"/>
      <c r="S51" s="79"/>
      <c r="T51" s="79"/>
      <c r="U51" s="79"/>
      <c r="V51" s="79"/>
      <c r="W51" s="79"/>
    </row>
    <row r="52" spans="1:23">
      <c r="A52" s="80" t="s">
        <v>97</v>
      </c>
      <c r="B52" s="80" t="s">
        <v>49</v>
      </c>
      <c r="C52" s="80" t="s">
        <v>56</v>
      </c>
      <c r="D52" s="80" t="s">
        <v>57</v>
      </c>
      <c r="E52" s="79"/>
      <c r="F52" s="19"/>
      <c r="G52" s="19"/>
      <c r="H52" s="19"/>
      <c r="I52" s="19"/>
      <c r="J52" s="19"/>
      <c r="K52" s="19"/>
      <c r="L52" s="19"/>
      <c r="M52" s="19"/>
      <c r="N52" s="19"/>
      <c r="O52" s="19"/>
      <c r="P52" s="19"/>
      <c r="Q52" s="19"/>
      <c r="R52" s="19"/>
      <c r="S52" s="79"/>
      <c r="T52" s="79"/>
      <c r="U52" s="79"/>
      <c r="V52" s="79"/>
      <c r="W52" s="79"/>
    </row>
    <row r="53" spans="1:23">
      <c r="A53" s="80" t="s">
        <v>97</v>
      </c>
      <c r="B53" s="80" t="s">
        <v>49</v>
      </c>
      <c r="C53" s="80" t="s">
        <v>56</v>
      </c>
      <c r="D53" s="80" t="s">
        <v>58</v>
      </c>
      <c r="E53" s="79"/>
      <c r="F53" s="19"/>
      <c r="G53" s="19"/>
      <c r="H53" s="19"/>
      <c r="I53" s="19"/>
      <c r="J53" s="19"/>
      <c r="K53" s="19"/>
      <c r="L53" s="19"/>
      <c r="M53" s="19"/>
      <c r="N53" s="19"/>
      <c r="O53" s="19"/>
      <c r="P53" s="19"/>
      <c r="Q53" s="19"/>
      <c r="R53" s="19"/>
      <c r="S53" s="79"/>
      <c r="T53" s="79"/>
      <c r="U53" s="79"/>
      <c r="V53" s="79"/>
      <c r="W53" s="79"/>
    </row>
    <row r="54" spans="1:23">
      <c r="A54" s="80" t="s">
        <v>97</v>
      </c>
      <c r="B54" s="80" t="s">
        <v>49</v>
      </c>
      <c r="C54" s="80" t="s">
        <v>56</v>
      </c>
      <c r="D54" s="80" t="s">
        <v>59</v>
      </c>
      <c r="E54" s="79"/>
      <c r="F54" s="19"/>
      <c r="G54" s="19"/>
      <c r="H54" s="19"/>
      <c r="I54" s="19"/>
      <c r="J54" s="19"/>
      <c r="K54" s="19"/>
      <c r="L54" s="19"/>
      <c r="M54" s="19"/>
      <c r="N54" s="19"/>
      <c r="O54" s="19"/>
      <c r="P54" s="19"/>
      <c r="Q54" s="19"/>
      <c r="R54" s="19"/>
      <c r="S54" s="79"/>
      <c r="T54" s="79"/>
      <c r="U54" s="79"/>
      <c r="V54" s="79"/>
      <c r="W54" s="79"/>
    </row>
    <row r="55" spans="1:23">
      <c r="A55" s="80" t="s">
        <v>97</v>
      </c>
      <c r="B55" s="80" t="s">
        <v>49</v>
      </c>
      <c r="C55" s="80" t="s">
        <v>56</v>
      </c>
      <c r="D55" s="80" t="s">
        <v>60</v>
      </c>
      <c r="E55" s="79"/>
      <c r="F55" s="19"/>
      <c r="G55" s="19"/>
      <c r="H55" s="19"/>
      <c r="I55" s="19"/>
      <c r="J55" s="19"/>
      <c r="K55" s="19"/>
      <c r="L55" s="19"/>
      <c r="M55" s="19"/>
      <c r="N55" s="19"/>
      <c r="O55" s="19"/>
      <c r="P55" s="19"/>
      <c r="Q55" s="19"/>
      <c r="R55" s="19"/>
      <c r="S55" s="79"/>
      <c r="T55" s="79"/>
      <c r="U55" s="79"/>
      <c r="V55" s="79"/>
      <c r="W55" s="79"/>
    </row>
    <row r="56" spans="1:23" ht="15.95" thickBot="1">
      <c r="A56" s="80" t="s">
        <v>97</v>
      </c>
      <c r="B56" s="80" t="s">
        <v>49</v>
      </c>
      <c r="C56" s="80" t="s">
        <v>61</v>
      </c>
      <c r="D56" s="80" t="s">
        <v>62</v>
      </c>
      <c r="E56" s="79"/>
      <c r="F56" s="19"/>
      <c r="G56" s="19"/>
      <c r="H56" s="19"/>
      <c r="I56" s="19"/>
      <c r="J56" s="19"/>
      <c r="K56" s="19"/>
      <c r="L56" s="19"/>
      <c r="M56" s="19"/>
      <c r="N56" s="19"/>
      <c r="O56" s="19"/>
      <c r="P56" s="19"/>
      <c r="Q56" s="19"/>
      <c r="R56" s="19"/>
      <c r="S56" s="79"/>
      <c r="T56" s="79"/>
      <c r="U56" s="79"/>
      <c r="V56" s="79"/>
      <c r="W56" s="79"/>
    </row>
    <row r="57" spans="1:23" s="118" customFormat="1" ht="17.100000000000001" thickTop="1" thickBot="1">
      <c r="A57" s="116" t="s">
        <v>79</v>
      </c>
      <c r="B57" s="116" t="s">
        <v>79</v>
      </c>
      <c r="C57" s="116" t="s">
        <v>79</v>
      </c>
      <c r="D57" s="116" t="s">
        <v>79</v>
      </c>
      <c r="E57" s="117"/>
      <c r="F57" s="43"/>
      <c r="G57" s="43"/>
      <c r="H57" s="43"/>
      <c r="I57" s="43"/>
      <c r="J57" s="43"/>
      <c r="K57" s="43"/>
      <c r="L57" s="43"/>
      <c r="M57" s="43"/>
      <c r="N57" s="43"/>
      <c r="O57" s="43"/>
      <c r="P57" s="43"/>
      <c r="Q57" s="43"/>
      <c r="R57" s="43"/>
      <c r="S57" s="117"/>
      <c r="T57" s="117"/>
      <c r="U57" s="117"/>
      <c r="V57" s="117"/>
      <c r="W57" s="117"/>
    </row>
    <row r="58" spans="1:23" ht="24.95" customHeight="1" thickTop="1">
      <c r="A58" s="149"/>
      <c r="B58" s="166"/>
      <c r="C58" s="166"/>
      <c r="D58" s="166"/>
      <c r="E58" s="166"/>
      <c r="F58" s="166"/>
      <c r="G58" s="166"/>
      <c r="H58" s="166"/>
      <c r="I58" s="166"/>
      <c r="J58" s="166"/>
      <c r="K58" s="166"/>
      <c r="L58" s="166"/>
      <c r="M58" s="166"/>
      <c r="N58" s="166"/>
      <c r="O58" s="166"/>
      <c r="P58" s="166"/>
      <c r="Q58" s="166"/>
      <c r="R58" s="166"/>
      <c r="S58" s="166"/>
      <c r="T58" s="93"/>
      <c r="U58" s="93"/>
      <c r="V58" s="93"/>
      <c r="W58" s="93"/>
    </row>
    <row r="59" spans="1:23">
      <c r="A59" s="119"/>
      <c r="F59"/>
      <c r="G59"/>
      <c r="H59"/>
      <c r="I59"/>
      <c r="J59"/>
      <c r="K59"/>
      <c r="L59"/>
      <c r="M59"/>
      <c r="N59"/>
      <c r="O59"/>
      <c r="P59"/>
      <c r="Q59"/>
      <c r="R59"/>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119"/>
      <c r="F62"/>
      <c r="G62"/>
      <c r="H62"/>
      <c r="I62"/>
      <c r="J62"/>
      <c r="K62"/>
      <c r="L62"/>
      <c r="M62"/>
      <c r="N62"/>
      <c r="O62"/>
      <c r="P62"/>
      <c r="Q62"/>
      <c r="R62"/>
      <c r="T62" s="93"/>
      <c r="U62" s="93"/>
      <c r="V62" s="93"/>
      <c r="W62" s="93"/>
    </row>
    <row r="63" spans="1:23">
      <c r="A63" s="119"/>
      <c r="F63"/>
      <c r="G63"/>
      <c r="H63"/>
      <c r="I63"/>
      <c r="J63"/>
      <c r="K63"/>
      <c r="L63"/>
      <c r="M63"/>
      <c r="N63"/>
      <c r="O63"/>
      <c r="P63"/>
      <c r="Q63"/>
      <c r="R63"/>
      <c r="T63" s="93"/>
      <c r="U63" s="93"/>
      <c r="V63" s="93"/>
      <c r="W63" s="93"/>
    </row>
    <row r="64" spans="1:23">
      <c r="A64" s="79"/>
      <c r="B64" s="79"/>
      <c r="C64" s="79"/>
      <c r="D64" s="79"/>
      <c r="E64" s="79"/>
      <c r="S64" s="79"/>
      <c r="T64" s="79"/>
      <c r="U64" s="79"/>
      <c r="V64" s="79"/>
      <c r="W64" s="79"/>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45" customHeight="1">
      <c r="A77" s="147" t="s">
        <v>98</v>
      </c>
      <c r="B77" s="148"/>
      <c r="C77" s="148"/>
      <c r="D77" s="148"/>
      <c r="E77" s="148"/>
      <c r="F77" s="148"/>
      <c r="G77" s="148"/>
      <c r="H77" s="148"/>
      <c r="I77" s="148"/>
      <c r="J77" s="148"/>
      <c r="K77" s="148"/>
      <c r="L77" s="148"/>
      <c r="M77" s="148"/>
      <c r="N77" s="148"/>
      <c r="O77" s="148"/>
      <c r="P77" s="148"/>
      <c r="Q77" s="148"/>
      <c r="R77" s="148"/>
      <c r="S77" s="148"/>
      <c r="T77" s="148"/>
      <c r="U77" s="148"/>
      <c r="V77" s="148"/>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79"/>
      <c r="B83" s="79"/>
      <c r="C83" s="79"/>
      <c r="D83" s="79"/>
      <c r="E83" s="79"/>
      <c r="S83" s="79"/>
      <c r="T83" s="79"/>
      <c r="U83" s="79"/>
      <c r="V83" s="79"/>
      <c r="W83" s="79"/>
    </row>
    <row r="84" spans="1:23">
      <c r="A84" s="79"/>
      <c r="B84" s="79"/>
      <c r="C84" s="79"/>
      <c r="D84" s="79"/>
      <c r="E84" s="79"/>
      <c r="S84" s="79"/>
      <c r="T84" s="79"/>
      <c r="U84" s="79"/>
      <c r="V84" s="79"/>
      <c r="W84" s="79"/>
    </row>
    <row r="85" spans="1:23">
      <c r="A85" s="79"/>
      <c r="B85" s="79"/>
      <c r="C85" s="79"/>
      <c r="D85" s="79"/>
      <c r="E85" s="79"/>
      <c r="S85" s="79"/>
      <c r="T85" s="79"/>
      <c r="U85" s="79"/>
      <c r="V85" s="79"/>
      <c r="W85" s="79"/>
    </row>
    <row r="86" spans="1:23">
      <c r="A86" s="79"/>
      <c r="B86" s="79"/>
      <c r="C86" s="79"/>
      <c r="D86" s="79"/>
      <c r="E86" s="79"/>
      <c r="S86" s="79"/>
      <c r="T86" s="79"/>
      <c r="U86" s="79"/>
      <c r="V86" s="79"/>
      <c r="W86" s="79"/>
    </row>
    <row r="87" spans="1:23">
      <c r="A87" s="79"/>
      <c r="B87" s="79"/>
      <c r="C87" s="79"/>
      <c r="D87" s="79"/>
      <c r="E87" s="79"/>
      <c r="S87" s="79"/>
      <c r="T87" s="79"/>
      <c r="U87" s="79"/>
      <c r="V87" s="79"/>
      <c r="W87" s="79"/>
    </row>
    <row r="88" spans="1:23">
      <c r="A88" s="79"/>
      <c r="B88" s="79"/>
      <c r="C88" s="79"/>
      <c r="D88" s="79"/>
      <c r="E88" s="79"/>
      <c r="S88" s="79"/>
      <c r="T88" s="79"/>
      <c r="U88" s="79"/>
      <c r="V88" s="79"/>
      <c r="W88" s="79"/>
    </row>
    <row r="89" spans="1:23">
      <c r="A89" s="79"/>
      <c r="B89" s="79"/>
      <c r="C89" s="79"/>
      <c r="D89" s="79"/>
      <c r="E89" s="79"/>
      <c r="S89" s="79"/>
      <c r="T89" s="79"/>
      <c r="U89" s="79"/>
      <c r="V89" s="79"/>
      <c r="W89" s="79"/>
    </row>
    <row r="90" spans="1:23">
      <c r="A90" s="79"/>
      <c r="B90" s="79"/>
      <c r="C90" s="7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45" customHeight="1">
      <c r="A95" s="147" t="s">
        <v>99</v>
      </c>
      <c r="B95" s="148"/>
      <c r="C95" s="148"/>
      <c r="D95" s="148"/>
      <c r="E95" s="148"/>
      <c r="F95" s="148"/>
      <c r="G95" s="148"/>
      <c r="H95" s="148"/>
      <c r="I95" s="148"/>
      <c r="J95" s="148"/>
      <c r="K95" s="148"/>
      <c r="L95" s="148"/>
      <c r="M95" s="148"/>
      <c r="N95" s="148"/>
      <c r="O95" s="148"/>
      <c r="P95" s="148"/>
      <c r="Q95" s="148"/>
      <c r="R95" s="148"/>
      <c r="S95" s="148"/>
      <c r="T95" s="148"/>
      <c r="U95" s="148"/>
      <c r="V95" s="148"/>
      <c r="W95" s="83"/>
    </row>
    <row r="96" spans="1:23" ht="21" customHeight="1">
      <c r="A96" s="147" t="s">
        <v>100</v>
      </c>
      <c r="B96" s="148"/>
      <c r="C96" s="148"/>
      <c r="D96" s="148"/>
      <c r="E96" s="148"/>
      <c r="F96" s="148"/>
      <c r="G96" s="148"/>
      <c r="H96" s="148"/>
      <c r="I96" s="148"/>
      <c r="J96" s="148"/>
      <c r="K96" s="148"/>
      <c r="L96" s="148"/>
      <c r="M96" s="148"/>
      <c r="N96" s="148"/>
      <c r="O96" s="148"/>
      <c r="P96" s="148"/>
      <c r="Q96" s="148"/>
      <c r="R96" s="148"/>
      <c r="S96" s="148"/>
      <c r="T96" s="148"/>
      <c r="U96" s="148"/>
      <c r="V96" s="148"/>
      <c r="W96" s="83"/>
    </row>
    <row r="97" spans="1:23" ht="21.95" customHeight="1">
      <c r="A97" s="147" t="s">
        <v>101</v>
      </c>
      <c r="B97" s="148"/>
      <c r="C97" s="148"/>
      <c r="D97" s="148"/>
      <c r="E97" s="148"/>
      <c r="F97" s="148"/>
      <c r="G97" s="148"/>
      <c r="H97" s="148"/>
      <c r="I97" s="148"/>
      <c r="J97" s="148"/>
      <c r="K97" s="148"/>
      <c r="L97" s="148"/>
      <c r="M97" s="148"/>
      <c r="N97" s="148"/>
      <c r="O97" s="148"/>
      <c r="P97" s="148"/>
      <c r="Q97" s="148"/>
      <c r="R97" s="148"/>
      <c r="S97" s="148"/>
      <c r="T97" s="148"/>
      <c r="U97" s="148"/>
      <c r="V97" s="148"/>
      <c r="W97" s="83"/>
    </row>
    <row r="98" spans="1:23" ht="18.95" customHeight="1">
      <c r="A98" s="147" t="s">
        <v>102</v>
      </c>
      <c r="B98" s="148"/>
      <c r="C98" s="148"/>
      <c r="D98" s="148"/>
      <c r="E98" s="148"/>
      <c r="F98" s="148"/>
      <c r="G98" s="148"/>
      <c r="H98" s="148"/>
      <c r="I98" s="148"/>
      <c r="J98" s="148"/>
      <c r="K98" s="148"/>
      <c r="L98" s="148"/>
      <c r="M98" s="148"/>
      <c r="N98" s="148"/>
      <c r="O98" s="148"/>
      <c r="P98" s="148"/>
      <c r="Q98" s="148"/>
      <c r="R98" s="148"/>
      <c r="S98" s="148"/>
      <c r="T98" s="148"/>
      <c r="U98" s="148"/>
      <c r="V98" s="148"/>
      <c r="W98" s="83"/>
    </row>
    <row r="99" spans="1:23" ht="18.600000000000001" customHeight="1">
      <c r="A99" s="147" t="s">
        <v>103</v>
      </c>
      <c r="B99" s="148"/>
      <c r="C99" s="148"/>
      <c r="D99" s="148"/>
      <c r="E99" s="148"/>
      <c r="F99" s="148"/>
      <c r="G99" s="148"/>
      <c r="H99" s="148"/>
      <c r="I99" s="148"/>
      <c r="J99" s="148"/>
      <c r="K99" s="148"/>
      <c r="L99" s="148"/>
      <c r="M99" s="148"/>
      <c r="N99" s="148"/>
      <c r="O99" s="148"/>
      <c r="P99" s="148"/>
      <c r="Q99" s="148"/>
      <c r="R99" s="148"/>
      <c r="S99" s="148"/>
      <c r="T99" s="148"/>
      <c r="U99" s="148"/>
      <c r="V99" s="148"/>
      <c r="W99" s="83"/>
    </row>
    <row r="100" spans="1:23" ht="18.600000000000001" customHeight="1">
      <c r="A100" s="147" t="s">
        <v>104</v>
      </c>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83"/>
    </row>
    <row r="101" spans="1:23" s="120" customFormat="1" ht="54" customHeight="1">
      <c r="A101" s="147" t="s">
        <v>105</v>
      </c>
      <c r="B101" s="148"/>
      <c r="C101" s="148"/>
      <c r="D101" s="148"/>
      <c r="E101" s="148"/>
      <c r="F101" s="148"/>
      <c r="G101" s="148"/>
      <c r="H101" s="148"/>
      <c r="I101" s="148"/>
      <c r="J101" s="148"/>
      <c r="K101" s="148"/>
      <c r="L101" s="148"/>
      <c r="M101" s="148"/>
      <c r="N101" s="148"/>
      <c r="O101" s="148"/>
      <c r="P101" s="83"/>
      <c r="Q101" s="83"/>
      <c r="R101" s="83"/>
    </row>
    <row r="102" spans="1:23">
      <c r="A102" s="2"/>
      <c r="B102" s="2"/>
      <c r="C102" s="2"/>
      <c r="D102" s="2"/>
      <c r="E102" s="2"/>
    </row>
    <row r="103" spans="1:23" s="115" customFormat="1">
      <c r="A103" s="85" t="s">
        <v>16</v>
      </c>
      <c r="B103" s="85" t="s">
        <v>20</v>
      </c>
      <c r="C103" s="85" t="s">
        <v>77</v>
      </c>
      <c r="D103" s="85" t="s">
        <v>50</v>
      </c>
      <c r="E103" s="85" t="s">
        <v>93</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c r="A104" s="85"/>
      <c r="B104" s="85"/>
      <c r="C104" s="85"/>
      <c r="D104" s="84"/>
      <c r="E104" s="99"/>
      <c r="F104" s="99"/>
      <c r="G104" s="99"/>
      <c r="H104" s="99"/>
      <c r="I104" s="99"/>
      <c r="J104" s="99"/>
      <c r="K104" s="99"/>
      <c r="L104" s="99"/>
      <c r="M104" s="99"/>
      <c r="N104" s="99"/>
      <c r="O104" s="99"/>
      <c r="P104" s="99"/>
      <c r="Q104" s="99"/>
      <c r="R104" s="99"/>
    </row>
    <row r="105" spans="1:23">
      <c r="A105" s="80" t="s">
        <v>37</v>
      </c>
      <c r="B105" s="80" t="s">
        <v>39</v>
      </c>
      <c r="C105" s="80" t="s">
        <v>49</v>
      </c>
      <c r="D105" s="80" t="s">
        <v>51</v>
      </c>
      <c r="E105" s="80" t="s">
        <v>52</v>
      </c>
      <c r="F105" s="19"/>
      <c r="G105" s="19"/>
      <c r="H105" s="19"/>
      <c r="I105" s="19"/>
      <c r="J105" s="19"/>
      <c r="K105" s="19"/>
      <c r="L105" s="19"/>
      <c r="M105" s="19"/>
      <c r="N105" s="19"/>
      <c r="O105" s="19"/>
      <c r="P105" s="19"/>
      <c r="Q105" s="19"/>
    </row>
    <row r="106" spans="1:23">
      <c r="A106" s="80" t="s">
        <v>37</v>
      </c>
      <c r="B106" s="80" t="s">
        <v>47</v>
      </c>
      <c r="C106" s="80" t="s">
        <v>49</v>
      </c>
      <c r="D106" s="80" t="s">
        <v>51</v>
      </c>
      <c r="E106" s="80" t="s">
        <v>52</v>
      </c>
      <c r="F106" s="19"/>
      <c r="G106" s="19"/>
      <c r="H106" s="19"/>
      <c r="I106" s="19"/>
      <c r="J106" s="19"/>
      <c r="K106" s="19"/>
      <c r="L106" s="19"/>
      <c r="M106" s="19"/>
      <c r="N106" s="19"/>
      <c r="O106" s="19"/>
      <c r="P106" s="19"/>
      <c r="Q106" s="19"/>
    </row>
    <row r="107" spans="1:23">
      <c r="A107" s="80" t="s">
        <v>37</v>
      </c>
      <c r="B107" s="80" t="s">
        <v>48</v>
      </c>
      <c r="C107" s="80" t="s">
        <v>49</v>
      </c>
      <c r="D107" s="80" t="s">
        <v>51</v>
      </c>
      <c r="E107" s="80" t="s">
        <v>52</v>
      </c>
      <c r="F107" s="19"/>
      <c r="G107" s="19"/>
      <c r="H107" s="19"/>
      <c r="I107" s="19"/>
      <c r="J107" s="19"/>
      <c r="K107" s="19"/>
      <c r="L107" s="19"/>
      <c r="M107" s="19"/>
      <c r="N107" s="19"/>
      <c r="O107" s="19"/>
      <c r="P107" s="19"/>
      <c r="Q107" s="19"/>
    </row>
    <row r="108" spans="1:23">
      <c r="A108" s="80" t="s">
        <v>64</v>
      </c>
      <c r="B108" s="80" t="s">
        <v>39</v>
      </c>
      <c r="C108" s="80" t="s">
        <v>65</v>
      </c>
      <c r="D108" s="80" t="s">
        <v>65</v>
      </c>
      <c r="E108" s="80" t="s">
        <v>65</v>
      </c>
      <c r="F108" s="112"/>
      <c r="G108" s="112"/>
      <c r="H108" s="112"/>
      <c r="I108" s="112"/>
      <c r="J108" s="112"/>
      <c r="K108" s="112"/>
      <c r="L108" s="112"/>
      <c r="M108" s="112"/>
      <c r="N108" s="112"/>
      <c r="O108" s="112"/>
      <c r="P108" s="112"/>
      <c r="Q108" s="112"/>
    </row>
    <row r="109" spans="1:23">
      <c r="A109" s="80" t="s">
        <v>64</v>
      </c>
      <c r="B109" s="80" t="s">
        <v>47</v>
      </c>
      <c r="C109" s="80" t="s">
        <v>65</v>
      </c>
      <c r="D109" s="80" t="s">
        <v>65</v>
      </c>
      <c r="E109" s="80" t="s">
        <v>65</v>
      </c>
      <c r="F109" s="112"/>
      <c r="G109" s="112"/>
      <c r="H109" s="112"/>
      <c r="I109" s="112"/>
      <c r="J109" s="112"/>
      <c r="K109" s="112"/>
      <c r="L109" s="112"/>
      <c r="M109" s="112"/>
      <c r="N109" s="112"/>
      <c r="O109" s="112"/>
      <c r="P109" s="112"/>
      <c r="Q109" s="112"/>
    </row>
    <row r="110" spans="1:23">
      <c r="A110" s="80" t="s">
        <v>64</v>
      </c>
      <c r="B110" s="80" t="s">
        <v>48</v>
      </c>
      <c r="C110" s="80" t="s">
        <v>65</v>
      </c>
      <c r="D110" s="80" t="s">
        <v>65</v>
      </c>
      <c r="E110" s="80" t="s">
        <v>65</v>
      </c>
      <c r="F110" s="112"/>
      <c r="G110" s="112"/>
      <c r="H110" s="112"/>
      <c r="I110" s="112"/>
      <c r="J110" s="112"/>
      <c r="K110" s="112"/>
      <c r="L110" s="112"/>
      <c r="M110" s="112"/>
      <c r="N110" s="112"/>
      <c r="O110" s="112"/>
      <c r="P110" s="112"/>
      <c r="Q110" s="112"/>
    </row>
    <row r="111" spans="1:23">
      <c r="A111" s="80" t="s">
        <v>37</v>
      </c>
      <c r="B111" s="80" t="s">
        <v>39</v>
      </c>
      <c r="C111" s="80" t="s">
        <v>49</v>
      </c>
      <c r="D111" s="80" t="s">
        <v>61</v>
      </c>
      <c r="E111" s="80" t="s">
        <v>62</v>
      </c>
      <c r="F111" s="112"/>
      <c r="G111" s="112"/>
      <c r="H111" s="112"/>
      <c r="I111" s="112"/>
      <c r="J111" s="112"/>
      <c r="K111" s="112"/>
      <c r="L111" s="112"/>
      <c r="M111" s="112"/>
      <c r="N111" s="112"/>
      <c r="O111" s="112"/>
      <c r="P111" s="112"/>
      <c r="Q111" s="112"/>
    </row>
    <row r="112" spans="1:23">
      <c r="A112" s="80" t="s">
        <v>37</v>
      </c>
      <c r="B112" s="80" t="s">
        <v>47</v>
      </c>
      <c r="C112" s="80" t="s">
        <v>49</v>
      </c>
      <c r="D112" s="80" t="s">
        <v>61</v>
      </c>
      <c r="E112" s="80" t="s">
        <v>62</v>
      </c>
      <c r="F112" s="112"/>
      <c r="G112" s="112"/>
      <c r="H112" s="112"/>
      <c r="I112" s="112"/>
      <c r="J112" s="112"/>
      <c r="K112" s="112"/>
      <c r="L112" s="112"/>
      <c r="M112" s="112"/>
      <c r="N112" s="112"/>
      <c r="O112" s="112"/>
      <c r="P112" s="112"/>
      <c r="Q112" s="112"/>
    </row>
    <row r="113" spans="1:17">
      <c r="A113" s="80" t="s">
        <v>37</v>
      </c>
      <c r="B113" s="80" t="s">
        <v>48</v>
      </c>
      <c r="C113" s="80" t="s">
        <v>49</v>
      </c>
      <c r="D113" s="80" t="s">
        <v>61</v>
      </c>
      <c r="E113" s="80" t="s">
        <v>62</v>
      </c>
      <c r="F113" s="112"/>
      <c r="G113" s="112"/>
      <c r="H113" s="112"/>
      <c r="I113" s="112"/>
      <c r="J113" s="112"/>
      <c r="K113" s="112"/>
      <c r="L113" s="112"/>
      <c r="M113" s="112"/>
      <c r="N113" s="112"/>
      <c r="O113" s="112"/>
      <c r="P113" s="112"/>
      <c r="Q113" s="112"/>
    </row>
    <row r="134" spans="1:22" ht="83.45" customHeight="1">
      <c r="A134" s="147"/>
      <c r="B134" s="147"/>
      <c r="C134" s="147"/>
      <c r="D134" s="147"/>
      <c r="E134" s="147"/>
      <c r="F134" s="147"/>
      <c r="G134" s="147"/>
      <c r="H134" s="147"/>
      <c r="I134" s="147"/>
      <c r="J134" s="147"/>
      <c r="K134" s="147"/>
      <c r="L134" s="147"/>
      <c r="M134" s="147"/>
      <c r="N134" s="147"/>
      <c r="O134" s="147"/>
      <c r="P134" s="147"/>
      <c r="Q134" s="147"/>
      <c r="R134" s="147"/>
      <c r="S134" s="147"/>
      <c r="T134" s="147"/>
      <c r="U134" s="147"/>
      <c r="V134" s="147"/>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3">
      <colorScale>
        <cfvo type="min"/>
        <cfvo type="percentile" val="50"/>
        <cfvo type="max"/>
        <color rgb="FF5A8AC6"/>
        <color rgb="FFFCFCFF"/>
        <color rgb="FFF8696B"/>
      </colorScale>
    </cfRule>
  </conditionalFormatting>
  <conditionalFormatting sqref="F25:Q32">
    <cfRule type="colorScale" priority="1">
      <colorScale>
        <cfvo type="min"/>
        <cfvo type="percentile" val="50"/>
        <cfvo type="max"/>
        <color rgb="FF5A8AC6"/>
        <color rgb="FFFCFCFF"/>
        <color rgb="FFF8696B"/>
      </colorScale>
    </cfRule>
  </conditionalFormatting>
  <conditionalFormatting sqref="F35:Q42">
    <cfRule type="colorScale" priority="2">
      <colorScale>
        <cfvo type="min"/>
        <cfvo type="percentile" val="50"/>
        <cfvo type="max"/>
        <color rgb="FF5A8AC6"/>
        <color rgb="FFFCFCFF"/>
        <color rgb="FFF8696B"/>
      </colorScale>
    </cfRule>
  </conditionalFormatting>
  <conditionalFormatting sqref="F49:Q56">
    <cfRule type="colorScale" priority="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60"/>
  <sheetViews>
    <sheetView showGridLines="0" tabSelected="1" topLeftCell="A53" zoomScaleNormal="100" workbookViewId="0">
      <selection activeCell="D79" sqref="D79"/>
    </sheetView>
  </sheetViews>
  <sheetFormatPr defaultColWidth="8.7109375" defaultRowHeight="14.1"/>
  <cols>
    <col min="1" max="1" width="8.7109375" style="79"/>
    <col min="2" max="2" width="10.7109375" style="79" bestFit="1" customWidth="1"/>
    <col min="3" max="3" width="10.28515625" style="79" bestFit="1" customWidth="1"/>
    <col min="4" max="4" width="17.42578125" style="79" bestFit="1" customWidth="1"/>
    <col min="5" max="5" width="13.42578125" style="79" bestFit="1" customWidth="1"/>
    <col min="6" max="16" width="13.7109375" style="79" bestFit="1" customWidth="1"/>
    <col min="17" max="17" width="14.7109375" style="79" bestFit="1" customWidth="1"/>
    <col min="18" max="16384" width="8.7109375" style="79"/>
  </cols>
  <sheetData>
    <row r="1" spans="1:22" ht="18">
      <c r="A1" s="81" t="s">
        <v>106</v>
      </c>
      <c r="B1" s="82"/>
    </row>
    <row r="2" spans="1:22">
      <c r="A2" s="2" t="s">
        <v>107</v>
      </c>
      <c r="B2" s="2"/>
    </row>
    <row r="3" spans="1:22">
      <c r="A3" s="2" t="s">
        <v>108</v>
      </c>
      <c r="B3" s="2"/>
    </row>
    <row r="4" spans="1:22" ht="54.95" customHeight="1">
      <c r="A4" s="150" t="s">
        <v>109</v>
      </c>
      <c r="B4" s="167"/>
      <c r="C4" s="167"/>
      <c r="D4" s="167"/>
      <c r="E4" s="167"/>
      <c r="F4" s="167"/>
      <c r="G4" s="167"/>
      <c r="H4" s="167"/>
      <c r="I4" s="167"/>
      <c r="J4" s="167"/>
      <c r="K4" s="167"/>
      <c r="L4" s="167"/>
      <c r="M4" s="167"/>
      <c r="N4" s="167"/>
      <c r="O4" s="167"/>
      <c r="P4" s="167"/>
      <c r="Q4" s="167"/>
      <c r="R4" s="167"/>
    </row>
    <row r="5" spans="1:22">
      <c r="A5" s="1"/>
      <c r="B5" s="2"/>
    </row>
    <row r="6" spans="1:22">
      <c r="A6" s="1" t="s">
        <v>74</v>
      </c>
      <c r="B6" s="2"/>
    </row>
    <row r="7" spans="1:22">
      <c r="A7" s="2"/>
      <c r="B7" s="2"/>
    </row>
    <row r="8" spans="1:22">
      <c r="A8" s="79" t="s">
        <v>110</v>
      </c>
    </row>
    <row r="9" spans="1:22">
      <c r="A9" s="79" t="s">
        <v>111</v>
      </c>
    </row>
    <row r="10" spans="1:22">
      <c r="A10" s="79" t="s">
        <v>112</v>
      </c>
    </row>
    <row r="12" spans="1:22" customFormat="1" ht="69.599999999999994" customHeight="1">
      <c r="A12" s="151" t="s">
        <v>113</v>
      </c>
      <c r="B12" s="152"/>
      <c r="C12" s="152"/>
      <c r="D12" s="152"/>
      <c r="E12" s="152"/>
      <c r="F12" s="152"/>
      <c r="G12" s="152"/>
      <c r="H12" s="152"/>
      <c r="I12" s="152"/>
      <c r="J12" s="152"/>
      <c r="K12" s="152"/>
      <c r="L12" s="152"/>
      <c r="M12" s="152"/>
      <c r="N12" s="152"/>
      <c r="O12" s="152"/>
      <c r="P12" s="152"/>
      <c r="Q12" s="152"/>
      <c r="R12" s="152"/>
      <c r="S12" s="152"/>
      <c r="T12" s="152"/>
      <c r="U12" s="152"/>
      <c r="V12" s="102"/>
    </row>
    <row r="13" spans="1:22" s="84" customFormat="1">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79</v>
      </c>
    </row>
    <row r="14" spans="1:22" s="84" customFormat="1">
      <c r="A14" s="85"/>
      <c r="B14" s="85"/>
      <c r="C14" s="85"/>
      <c r="D14" s="85"/>
      <c r="E14" s="100"/>
      <c r="F14" s="100"/>
      <c r="G14" s="100"/>
      <c r="H14" s="100"/>
      <c r="I14" s="100"/>
      <c r="J14" s="100"/>
      <c r="K14" s="100"/>
      <c r="L14" s="100"/>
      <c r="M14" s="100"/>
      <c r="N14" s="100"/>
      <c r="O14" s="100"/>
      <c r="P14" s="100"/>
      <c r="Q14" s="101"/>
    </row>
    <row r="15" spans="1:22" s="80" customFormat="1" ht="15">
      <c r="A15" s="80" t="s">
        <v>39</v>
      </c>
      <c r="B15" s="80" t="s">
        <v>80</v>
      </c>
      <c r="E15" s="137">
        <v>5914581.1976700742</v>
      </c>
      <c r="F15" s="137">
        <v>5696664.2399759311</v>
      </c>
      <c r="G15" s="137">
        <v>5260681.8298072498</v>
      </c>
      <c r="H15" s="137">
        <v>5221955.4924466992</v>
      </c>
      <c r="I15" s="137">
        <v>5514147.1707946751</v>
      </c>
      <c r="J15" s="137">
        <v>5380892.2001862573</v>
      </c>
      <c r="K15" s="137">
        <v>7822599.7200296307</v>
      </c>
      <c r="L15" s="137">
        <v>6924324.6322913244</v>
      </c>
      <c r="M15" s="137">
        <v>7297789.3913026378</v>
      </c>
      <c r="N15" s="137">
        <v>5332240.4186026063</v>
      </c>
      <c r="O15" s="137">
        <v>5394917.135688588</v>
      </c>
      <c r="P15" s="137">
        <v>5184163.8693572879</v>
      </c>
      <c r="Q15" s="19">
        <f>SUM(E15:P15)</f>
        <v>70944957.298152953</v>
      </c>
    </row>
    <row r="16" spans="1:22" s="80" customFormat="1" ht="15">
      <c r="A16" s="80" t="s">
        <v>47</v>
      </c>
      <c r="B16" s="80" t="s">
        <v>80</v>
      </c>
      <c r="E16" s="137">
        <v>17328050.972999997</v>
      </c>
      <c r="F16" s="137">
        <v>14604314.435999997</v>
      </c>
      <c r="G16" s="137">
        <v>16135900.118999999</v>
      </c>
      <c r="H16" s="137">
        <v>15151633.271999998</v>
      </c>
      <c r="I16" s="137">
        <v>13832900.801999997</v>
      </c>
      <c r="J16" s="137">
        <v>15562959.623999998</v>
      </c>
      <c r="K16" s="137">
        <v>22354057.620000001</v>
      </c>
      <c r="L16" s="137">
        <v>18580950.729999997</v>
      </c>
      <c r="M16" s="137">
        <v>19644680.780999999</v>
      </c>
      <c r="N16" s="137">
        <v>18268435.046</v>
      </c>
      <c r="O16" s="137">
        <v>14627298.491999999</v>
      </c>
      <c r="P16" s="137">
        <v>16164167.273999998</v>
      </c>
      <c r="Q16" s="19">
        <f t="shared" ref="Q16:Q25" si="0">SUM(E16:P16)</f>
        <v>202255349.16899997</v>
      </c>
    </row>
    <row r="17" spans="1:17" s="80" customFormat="1" ht="15">
      <c r="A17" s="80" t="s">
        <v>48</v>
      </c>
      <c r="B17" s="80" t="s">
        <v>80</v>
      </c>
      <c r="E17" s="137">
        <v>12716846.793</v>
      </c>
      <c r="F17" s="137">
        <v>13050243.880999997</v>
      </c>
      <c r="G17" s="137">
        <v>13235472.919</v>
      </c>
      <c r="H17" s="137">
        <v>11815762.267000001</v>
      </c>
      <c r="I17" s="137">
        <v>11881724.445</v>
      </c>
      <c r="J17" s="137">
        <v>11127131.811999999</v>
      </c>
      <c r="K17" s="137">
        <v>15491089.403999997</v>
      </c>
      <c r="L17" s="137">
        <v>15776843.228999998</v>
      </c>
      <c r="M17" s="137">
        <v>14151791.636999998</v>
      </c>
      <c r="N17" s="137">
        <v>15011361.791999999</v>
      </c>
      <c r="O17" s="137">
        <v>14286635.347000001</v>
      </c>
      <c r="P17" s="137">
        <v>15120321.851</v>
      </c>
      <c r="Q17" s="19">
        <f t="shared" si="0"/>
        <v>163665225.377</v>
      </c>
    </row>
    <row r="18" spans="1:17" s="87" customFormat="1" ht="15">
      <c r="E18" s="138" t="s">
        <v>114</v>
      </c>
      <c r="F18" s="138"/>
      <c r="G18" s="138"/>
      <c r="H18" s="138"/>
      <c r="I18" s="138"/>
      <c r="J18" s="138"/>
      <c r="K18" s="138"/>
      <c r="L18" s="138"/>
      <c r="M18" s="138"/>
      <c r="N18" s="138"/>
      <c r="O18" s="138"/>
      <c r="P18" s="138"/>
      <c r="Q18"/>
    </row>
    <row r="19" spans="1:17" ht="15">
      <c r="A19" s="80" t="s">
        <v>39</v>
      </c>
      <c r="B19" s="80" t="s">
        <v>49</v>
      </c>
      <c r="E19" s="137">
        <v>3458288.8701338647</v>
      </c>
      <c r="F19" s="137">
        <v>4778353.3521016249</v>
      </c>
      <c r="G19" s="137">
        <v>3741007.0627661142</v>
      </c>
      <c r="H19" s="137">
        <v>3550828.7945508747</v>
      </c>
      <c r="I19" s="137">
        <v>3646543.42684625</v>
      </c>
      <c r="J19" s="137">
        <v>3507223.3581475001</v>
      </c>
      <c r="K19" s="137">
        <v>5249820.3494999986</v>
      </c>
      <c r="L19" s="137">
        <v>4419792.6823125007</v>
      </c>
      <c r="M19" s="137">
        <v>4409725.4715</v>
      </c>
      <c r="N19" s="137">
        <v>4419304.3184062503</v>
      </c>
      <c r="O19" s="137">
        <v>4692799.18359375</v>
      </c>
      <c r="P19" s="137">
        <v>5350137.2224687496</v>
      </c>
      <c r="Q19" s="19">
        <f t="shared" si="0"/>
        <v>51223824.092327476</v>
      </c>
    </row>
    <row r="20" spans="1:17" ht="15">
      <c r="A20" s="80" t="s">
        <v>47</v>
      </c>
      <c r="B20" s="80" t="s">
        <v>49</v>
      </c>
      <c r="E20" s="137">
        <v>11339551.170386208</v>
      </c>
      <c r="F20" s="137">
        <v>13660880.3343936</v>
      </c>
      <c r="G20" s="137">
        <v>13806947.680280834</v>
      </c>
      <c r="H20" s="137">
        <v>18511924.382331077</v>
      </c>
      <c r="I20" s="137">
        <v>20025365.089240894</v>
      </c>
      <c r="J20" s="137">
        <v>12958942.643539203</v>
      </c>
      <c r="K20" s="137">
        <v>13987466.323076401</v>
      </c>
      <c r="L20" s="137">
        <v>16468493.156715602</v>
      </c>
      <c r="M20" s="137">
        <v>15013580.580213603</v>
      </c>
      <c r="N20" s="137">
        <v>16135503.054039603</v>
      </c>
      <c r="O20" s="137">
        <v>18921373.302216005</v>
      </c>
      <c r="P20" s="137">
        <v>8489071.3235327993</v>
      </c>
      <c r="Q20" s="19">
        <f t="shared" si="0"/>
        <v>179319099.03996581</v>
      </c>
    </row>
    <row r="21" spans="1:17" ht="15">
      <c r="A21" s="80" t="s">
        <v>48</v>
      </c>
      <c r="B21" s="80" t="s">
        <v>49</v>
      </c>
      <c r="E21" s="137">
        <v>8168998.5802924205</v>
      </c>
      <c r="F21" s="137">
        <v>6508016.2729576789</v>
      </c>
      <c r="G21" s="137">
        <v>8797296.0201469176</v>
      </c>
      <c r="H21" s="137">
        <v>7399801.6649996387</v>
      </c>
      <c r="I21" s="137">
        <v>6292597.87327509</v>
      </c>
      <c r="J21" s="137">
        <v>5862551.4695474999</v>
      </c>
      <c r="K21" s="137">
        <v>7198677.8148285002</v>
      </c>
      <c r="L21" s="137">
        <v>7481708.9511677492</v>
      </c>
      <c r="M21" s="137">
        <v>8690888.6165351253</v>
      </c>
      <c r="N21" s="137">
        <v>6732277.631081</v>
      </c>
      <c r="O21" s="137">
        <v>8110761.1219654996</v>
      </c>
      <c r="P21" s="137">
        <v>9479913.2630085014</v>
      </c>
      <c r="Q21" s="19">
        <f t="shared" si="0"/>
        <v>90723489.27980563</v>
      </c>
    </row>
    <row r="22" spans="1:17" s="84" customFormat="1">
      <c r="E22" s="139" t="s">
        <v>115</v>
      </c>
      <c r="F22" s="139"/>
      <c r="G22" s="139"/>
      <c r="H22" s="139"/>
      <c r="I22" s="139"/>
      <c r="J22" s="139"/>
      <c r="K22" s="139"/>
      <c r="L22" s="139"/>
      <c r="M22" s="139"/>
      <c r="N22" s="139"/>
      <c r="O22" s="139"/>
      <c r="P22" s="139"/>
      <c r="Q22" s="19"/>
    </row>
    <row r="23" spans="1:17">
      <c r="A23" s="80" t="s">
        <v>39</v>
      </c>
      <c r="B23" s="80" t="s">
        <v>116</v>
      </c>
      <c r="E23" s="19">
        <f>E15-E19</f>
        <v>2456292.3275362095</v>
      </c>
      <c r="F23" s="19">
        <f t="shared" ref="F23:P23" si="1">F15-F19</f>
        <v>918310.88787430618</v>
      </c>
      <c r="G23" s="19">
        <f t="shared" si="1"/>
        <v>1519674.7670411356</v>
      </c>
      <c r="H23" s="19">
        <f t="shared" si="1"/>
        <v>1671126.6978958244</v>
      </c>
      <c r="I23" s="19">
        <f t="shared" si="1"/>
        <v>1867603.7439484252</v>
      </c>
      <c r="J23" s="19">
        <f t="shared" si="1"/>
        <v>1873668.8420387572</v>
      </c>
      <c r="K23" s="19">
        <f t="shared" si="1"/>
        <v>2572779.3705296321</v>
      </c>
      <c r="L23" s="19">
        <f t="shared" si="1"/>
        <v>2504531.9499788238</v>
      </c>
      <c r="M23" s="19">
        <f t="shared" si="1"/>
        <v>2888063.9198026378</v>
      </c>
      <c r="N23" s="19">
        <f t="shared" si="1"/>
        <v>912936.10019635595</v>
      </c>
      <c r="O23" s="19">
        <f t="shared" si="1"/>
        <v>702117.95209483802</v>
      </c>
      <c r="P23" s="19">
        <f t="shared" si="1"/>
        <v>-165973.35311146174</v>
      </c>
      <c r="Q23" s="19">
        <f t="shared" si="0"/>
        <v>19721133.205825485</v>
      </c>
    </row>
    <row r="24" spans="1:17">
      <c r="A24" s="80" t="s">
        <v>47</v>
      </c>
      <c r="B24" s="80" t="s">
        <v>116</v>
      </c>
      <c r="E24" s="19">
        <f t="shared" ref="E24:P25" si="2">E16-E20</f>
        <v>5988499.8026137892</v>
      </c>
      <c r="F24" s="19">
        <f t="shared" si="2"/>
        <v>943434.10160639696</v>
      </c>
      <c r="G24" s="19">
        <f t="shared" si="2"/>
        <v>2328952.4387191646</v>
      </c>
      <c r="H24" s="19">
        <f>H16-H20</f>
        <v>-3360291.110331079</v>
      </c>
      <c r="I24" s="19">
        <f t="shared" si="2"/>
        <v>-6192464.2872408964</v>
      </c>
      <c r="J24" s="19">
        <f t="shared" si="2"/>
        <v>2604016.9804607946</v>
      </c>
      <c r="K24" s="19">
        <f t="shared" si="2"/>
        <v>8366591.2969236001</v>
      </c>
      <c r="L24" s="19">
        <f t="shared" si="2"/>
        <v>2112457.573284395</v>
      </c>
      <c r="M24" s="19">
        <f t="shared" si="2"/>
        <v>4631100.2007863969</v>
      </c>
      <c r="N24" s="19">
        <f t="shared" si="2"/>
        <v>2132931.991960397</v>
      </c>
      <c r="O24" s="19">
        <f t="shared" si="2"/>
        <v>-4294074.8102160059</v>
      </c>
      <c r="P24" s="19">
        <f t="shared" si="2"/>
        <v>7675095.9504671991</v>
      </c>
      <c r="Q24" s="19">
        <f t="shared" si="0"/>
        <v>22936250.12903415</v>
      </c>
    </row>
    <row r="25" spans="1:17">
      <c r="A25" s="80" t="s">
        <v>48</v>
      </c>
      <c r="B25" s="80" t="s">
        <v>116</v>
      </c>
      <c r="E25" s="19">
        <f t="shared" si="2"/>
        <v>4547848.2127075791</v>
      </c>
      <c r="F25" s="19">
        <f t="shared" si="2"/>
        <v>6542227.6080423184</v>
      </c>
      <c r="G25" s="19">
        <f t="shared" si="2"/>
        <v>4438176.8988530822</v>
      </c>
      <c r="H25" s="19">
        <f t="shared" si="2"/>
        <v>4415960.6020003622</v>
      </c>
      <c r="I25" s="19">
        <f t="shared" si="2"/>
        <v>5589126.5717249103</v>
      </c>
      <c r="J25" s="19">
        <f t="shared" si="2"/>
        <v>5264580.3424524991</v>
      </c>
      <c r="K25" s="19">
        <f t="shared" si="2"/>
        <v>8292411.5891714972</v>
      </c>
      <c r="L25" s="19">
        <f t="shared" si="2"/>
        <v>8295134.2778322492</v>
      </c>
      <c r="M25" s="19">
        <f t="shared" si="2"/>
        <v>5460903.0204648729</v>
      </c>
      <c r="N25" s="19">
        <f t="shared" si="2"/>
        <v>8279084.1609189995</v>
      </c>
      <c r="O25" s="19">
        <f t="shared" si="2"/>
        <v>6175874.2250345014</v>
      </c>
      <c r="P25" s="19">
        <f t="shared" si="2"/>
        <v>5640408.5879914984</v>
      </c>
      <c r="Q25" s="19">
        <f t="shared" si="0"/>
        <v>72941736.097194374</v>
      </c>
    </row>
    <row r="26" spans="1:17">
      <c r="E26" s="121"/>
      <c r="F26" s="121"/>
      <c r="G26" s="121"/>
      <c r="H26" s="121"/>
      <c r="I26" s="121"/>
      <c r="J26" s="121"/>
      <c r="K26" s="121"/>
      <c r="L26" s="121"/>
      <c r="M26" s="121"/>
      <c r="N26" s="121"/>
      <c r="O26" s="121"/>
      <c r="P26" s="121"/>
      <c r="Q26" s="121"/>
    </row>
    <row r="29" spans="1:17" ht="255">
      <c r="G29" s="141" t="s">
        <v>117</v>
      </c>
      <c r="O29" s="140" t="s">
        <v>118</v>
      </c>
    </row>
    <row r="51" spans="1:22" ht="20.100000000000001" customHeight="1">
      <c r="A51" s="119"/>
      <c r="B51" s="25"/>
      <c r="C51" s="25"/>
      <c r="D51" s="25"/>
      <c r="E51" s="25"/>
      <c r="F51" s="25"/>
      <c r="G51" s="25"/>
      <c r="H51" s="25"/>
      <c r="I51" s="25"/>
      <c r="J51" s="25"/>
      <c r="K51" s="25"/>
      <c r="L51" s="25"/>
      <c r="M51" s="25"/>
      <c r="N51" s="25"/>
      <c r="O51" s="25"/>
      <c r="P51" s="25"/>
    </row>
    <row r="52" spans="1:22" customFormat="1" ht="140.44999999999999" customHeight="1">
      <c r="A52" s="151" t="s">
        <v>119</v>
      </c>
      <c r="B52" s="152"/>
      <c r="C52" s="152"/>
      <c r="D52" s="152"/>
      <c r="E52" s="152"/>
      <c r="F52" s="152"/>
      <c r="G52" s="152"/>
      <c r="H52" s="152"/>
      <c r="I52" s="152"/>
      <c r="J52" s="152"/>
      <c r="K52" s="152"/>
      <c r="L52" s="152"/>
      <c r="M52" s="152"/>
      <c r="N52" s="152"/>
      <c r="O52" s="152"/>
      <c r="P52" s="152"/>
      <c r="Q52" s="152"/>
      <c r="R52" s="152"/>
      <c r="S52" s="152"/>
      <c r="T52" s="152"/>
      <c r="U52" s="152"/>
      <c r="V52" s="102"/>
    </row>
    <row r="54" spans="1:22" s="84" customFormat="1">
      <c r="A54" s="85" t="s">
        <v>20</v>
      </c>
      <c r="B54" s="85" t="s">
        <v>77</v>
      </c>
      <c r="C54" s="85" t="s">
        <v>50</v>
      </c>
      <c r="D54" s="85" t="s">
        <v>93</v>
      </c>
      <c r="E54" s="98">
        <v>41456</v>
      </c>
      <c r="F54" s="98">
        <v>41487</v>
      </c>
      <c r="G54" s="98">
        <v>41518</v>
      </c>
      <c r="H54" s="98">
        <v>41548</v>
      </c>
      <c r="I54" s="98">
        <v>41579</v>
      </c>
      <c r="J54" s="98">
        <v>41609</v>
      </c>
      <c r="K54" s="98">
        <v>41640</v>
      </c>
      <c r="L54" s="98">
        <v>41671</v>
      </c>
      <c r="M54" s="98">
        <v>41699</v>
      </c>
      <c r="N54" s="98">
        <v>41730</v>
      </c>
      <c r="O54" s="98">
        <v>41760</v>
      </c>
      <c r="P54" s="98">
        <v>41791</v>
      </c>
      <c r="Q54" s="101" t="s">
        <v>79</v>
      </c>
    </row>
    <row r="55" spans="1:22" s="84" customFormat="1">
      <c r="A55" s="85"/>
      <c r="B55" s="85"/>
      <c r="C55" s="85"/>
      <c r="D55" s="85"/>
      <c r="E55" s="100"/>
      <c r="F55" s="100"/>
      <c r="G55" s="100"/>
      <c r="H55" s="100"/>
      <c r="I55" s="100"/>
      <c r="J55" s="100"/>
      <c r="K55" s="100"/>
      <c r="L55" s="100"/>
      <c r="M55" s="100"/>
      <c r="N55" s="100"/>
      <c r="O55" s="100"/>
      <c r="P55" s="100"/>
      <c r="Q55" s="101"/>
    </row>
    <row r="56" spans="1:22">
      <c r="A56" s="80" t="s">
        <v>39</v>
      </c>
      <c r="B56" s="80" t="s">
        <v>116</v>
      </c>
      <c r="E56" s="142">
        <f>E23/E15</f>
        <v>0.41529437933894875</v>
      </c>
      <c r="F56" s="142">
        <f t="shared" ref="F56:P56" si="3">F23/F15</f>
        <v>0.16120151183040166</v>
      </c>
      <c r="G56" s="142">
        <f t="shared" si="3"/>
        <v>0.28887410723655493</v>
      </c>
      <c r="H56" s="142">
        <f t="shared" si="3"/>
        <v>0.32001932998338012</v>
      </c>
      <c r="I56" s="142">
        <f t="shared" si="3"/>
        <v>0.33869312626258291</v>
      </c>
      <c r="J56" s="142">
        <f t="shared" si="3"/>
        <v>0.34820783846476255</v>
      </c>
      <c r="K56" s="142">
        <f t="shared" si="3"/>
        <v>0.32889058147025918</v>
      </c>
      <c r="L56" s="142">
        <f t="shared" si="3"/>
        <v>0.36170053874987812</v>
      </c>
      <c r="M56" s="142">
        <f t="shared" si="3"/>
        <v>0.3957450352355435</v>
      </c>
      <c r="N56" s="142">
        <f t="shared" si="3"/>
        <v>0.17121060352256295</v>
      </c>
      <c r="O56" s="142">
        <f t="shared" si="3"/>
        <v>0.13014434409940612</v>
      </c>
      <c r="P56" s="142">
        <f t="shared" si="3"/>
        <v>-3.2015452692863752E-2</v>
      </c>
      <c r="Q56" s="142">
        <f>Q23/Q15</f>
        <v>0.27797794172946699</v>
      </c>
    </row>
    <row r="57" spans="1:22">
      <c r="A57" s="80" t="s">
        <v>47</v>
      </c>
      <c r="B57" s="80" t="s">
        <v>116</v>
      </c>
      <c r="E57" s="142">
        <f t="shared" ref="E57:Q58" si="4">E24/E16</f>
        <v>0.3455956940538133</v>
      </c>
      <c r="F57" s="142">
        <f t="shared" si="4"/>
        <v>6.4599684274176436E-2</v>
      </c>
      <c r="G57" s="142">
        <f t="shared" si="4"/>
        <v>0.14433359289184161</v>
      </c>
      <c r="H57" s="142">
        <f t="shared" si="4"/>
        <v>-0.22177748431522884</v>
      </c>
      <c r="I57" s="142">
        <f t="shared" si="4"/>
        <v>-0.44766201795834271</v>
      </c>
      <c r="J57" s="142">
        <f t="shared" si="4"/>
        <v>0.16732145063494736</v>
      </c>
      <c r="K57" s="142">
        <f t="shared" si="4"/>
        <v>0.37427618015254988</v>
      </c>
      <c r="L57" s="142">
        <f t="shared" si="4"/>
        <v>0.11368942332287189</v>
      </c>
      <c r="M57" s="142">
        <f t="shared" si="4"/>
        <v>0.23574321478746135</v>
      </c>
      <c r="N57" s="142">
        <f t="shared" si="4"/>
        <v>0.11675504697526991</v>
      </c>
      <c r="O57" s="142">
        <f t="shared" si="4"/>
        <v>-0.29356581548975247</v>
      </c>
      <c r="P57" s="142">
        <f t="shared" si="4"/>
        <v>0.47482161130642109</v>
      </c>
      <c r="Q57" s="142">
        <f t="shared" si="4"/>
        <v>0.11340244014940312</v>
      </c>
    </row>
    <row r="58" spans="1:22">
      <c r="A58" s="80" t="s">
        <v>48</v>
      </c>
      <c r="B58" s="80" t="s">
        <v>116</v>
      </c>
      <c r="E58" s="142">
        <f t="shared" si="4"/>
        <v>0.35762388953297342</v>
      </c>
      <c r="F58" s="142">
        <f t="shared" si="4"/>
        <v>0.5013107546263732</v>
      </c>
      <c r="G58" s="142">
        <f t="shared" si="4"/>
        <v>0.33532439120342417</v>
      </c>
      <c r="H58" s="142">
        <f t="shared" si="4"/>
        <v>0.37373471996246976</v>
      </c>
      <c r="I58" s="142">
        <f t="shared" si="4"/>
        <v>0.47039691903281722</v>
      </c>
      <c r="J58" s="142">
        <f t="shared" si="4"/>
        <v>0.47313004208100951</v>
      </c>
      <c r="K58" s="142">
        <f t="shared" si="4"/>
        <v>0.5353020289864372</v>
      </c>
      <c r="L58" s="142">
        <f t="shared" si="4"/>
        <v>0.52577909011510338</v>
      </c>
      <c r="M58" s="142">
        <f t="shared" si="4"/>
        <v>0.38588068285200638</v>
      </c>
      <c r="N58" s="142">
        <f t="shared" si="4"/>
        <v>0.55152119278952894</v>
      </c>
      <c r="O58" s="142">
        <f t="shared" si="4"/>
        <v>0.43228332459198315</v>
      </c>
      <c r="P58" s="142">
        <f>P25/P17</f>
        <v>0.37303495544431575</v>
      </c>
      <c r="Q58" s="142">
        <f>Q25/Q17</f>
        <v>0.44567644671722018</v>
      </c>
    </row>
    <row r="60" spans="1:22" ht="75">
      <c r="O60" s="141" t="s">
        <v>120</v>
      </c>
      <c r="P60" s="141"/>
    </row>
  </sheetData>
  <mergeCells count="3">
    <mergeCell ref="A4:R4"/>
    <mergeCell ref="A12:U12"/>
    <mergeCell ref="A52:U52"/>
  </mergeCells>
  <conditionalFormatting sqref="E23:P25">
    <cfRule type="colorScale" priority="2">
      <colorScale>
        <cfvo type="min"/>
        <cfvo type="percentile" val="50"/>
        <cfvo type="max"/>
        <color rgb="FFF8696B"/>
        <color rgb="FFFCFCFF"/>
        <color rgb="FF5A8AC6"/>
      </colorScale>
    </cfRule>
  </conditionalFormatting>
  <conditionalFormatting sqref="Q15:Q17 Q19:Q25">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75" customHeight="1">
      <c r="A1" s="156" t="s">
        <v>121</v>
      </c>
      <c r="B1" s="168"/>
      <c r="C1" s="168"/>
      <c r="D1" s="168"/>
      <c r="E1" s="168"/>
      <c r="F1" s="41"/>
      <c r="G1" s="41"/>
      <c r="H1" s="41"/>
      <c r="I1" s="41"/>
      <c r="J1" s="41"/>
      <c r="K1" s="41"/>
      <c r="L1" s="41"/>
      <c r="M1" s="41"/>
      <c r="N1" s="41"/>
      <c r="O1" s="41"/>
      <c r="P1" s="41"/>
      <c r="Q1" s="41"/>
      <c r="R1" s="41"/>
      <c r="S1" s="41"/>
      <c r="T1" s="41"/>
      <c r="U1" s="41"/>
      <c r="V1" s="41"/>
    </row>
    <row r="2" spans="1:22" ht="119.45" customHeight="1">
      <c r="A2" s="157" t="s">
        <v>122</v>
      </c>
      <c r="B2" s="169"/>
      <c r="C2" s="169"/>
      <c r="D2" s="169"/>
      <c r="E2" s="169"/>
      <c r="F2" s="169"/>
      <c r="G2" s="169"/>
      <c r="H2" s="169"/>
      <c r="I2" s="169"/>
      <c r="J2" s="169"/>
      <c r="K2" s="169"/>
    </row>
    <row r="3" spans="1:22" ht="12.75" customHeight="1">
      <c r="A3" s="44"/>
    </row>
    <row r="4" spans="1:22" s="21" customFormat="1" ht="72" customHeight="1">
      <c r="A4" s="154" t="s">
        <v>123</v>
      </c>
      <c r="B4" s="163"/>
      <c r="C4" s="163"/>
      <c r="D4" s="163"/>
      <c r="E4" s="163"/>
      <c r="F4" s="163"/>
      <c r="G4" s="163"/>
      <c r="H4" s="163"/>
      <c r="I4" s="163"/>
      <c r="J4" s="163"/>
    </row>
    <row r="5" spans="1:22" s="21" customFormat="1" ht="20.45" customHeight="1">
      <c r="A5" s="48"/>
      <c r="B5" s="26"/>
      <c r="C5" s="26"/>
      <c r="D5" s="26"/>
      <c r="E5" s="26"/>
      <c r="F5" s="26"/>
      <c r="G5" s="26"/>
      <c r="H5" s="26"/>
      <c r="I5" s="26"/>
      <c r="J5" s="26"/>
    </row>
    <row r="6" spans="1:22" s="145" customFormat="1" ht="12.95" customHeight="1">
      <c r="A6" s="154" t="s">
        <v>124</v>
      </c>
      <c r="B6" s="163"/>
      <c r="C6" s="163"/>
      <c r="D6" s="163"/>
      <c r="E6" s="163"/>
      <c r="F6" s="163"/>
      <c r="G6" s="163"/>
      <c r="H6" s="163"/>
      <c r="I6" s="163"/>
      <c r="J6" s="163"/>
      <c r="K6" s="163"/>
      <c r="L6" s="163"/>
      <c r="M6" s="163"/>
      <c r="N6" s="163"/>
      <c r="O6" s="163"/>
      <c r="P6" s="163"/>
      <c r="Q6" s="163"/>
      <c r="R6" s="163"/>
      <c r="S6" s="163"/>
      <c r="T6" s="163"/>
      <c r="U6" s="163"/>
      <c r="V6" s="163"/>
    </row>
    <row r="7" spans="1:22" s="21" customFormat="1" ht="30" customHeight="1">
      <c r="A7" s="36" t="s">
        <v>125</v>
      </c>
    </row>
    <row r="8" spans="1:22" s="21" customFormat="1" ht="12.75" customHeight="1">
      <c r="A8" s="45" t="s">
        <v>126</v>
      </c>
      <c r="B8" s="46"/>
      <c r="C8" s="29" t="s">
        <v>127</v>
      </c>
      <c r="D8" s="29" t="s">
        <v>128</v>
      </c>
      <c r="E8" s="29" t="s">
        <v>129</v>
      </c>
      <c r="F8" s="29" t="s">
        <v>130</v>
      </c>
      <c r="G8" s="29" t="s">
        <v>131</v>
      </c>
      <c r="H8" s="29" t="s">
        <v>132</v>
      </c>
      <c r="I8" s="29" t="s">
        <v>133</v>
      </c>
      <c r="J8" s="29" t="s">
        <v>134</v>
      </c>
      <c r="K8" s="29" t="s">
        <v>135</v>
      </c>
      <c r="L8" s="29" t="s">
        <v>136</v>
      </c>
      <c r="M8" s="29" t="s">
        <v>137</v>
      </c>
      <c r="N8" s="29" t="s">
        <v>138</v>
      </c>
    </row>
    <row r="9" spans="1:22" ht="12.75" customHeight="1">
      <c r="A9" s="23" t="s">
        <v>139</v>
      </c>
      <c r="B9" s="6" t="s">
        <v>80</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139</v>
      </c>
      <c r="B10" s="23" t="s">
        <v>140</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139</v>
      </c>
      <c r="B11" s="23" t="s">
        <v>141</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139</v>
      </c>
      <c r="B12" s="23" t="s">
        <v>142</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143</v>
      </c>
      <c r="B13" s="23" t="s">
        <v>80</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143</v>
      </c>
      <c r="B14" s="23" t="s">
        <v>140</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143</v>
      </c>
      <c r="B15" s="23" t="s">
        <v>141</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143</v>
      </c>
      <c r="B16" s="23" t="s">
        <v>142</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144</v>
      </c>
      <c r="B17" s="23" t="s">
        <v>80</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144</v>
      </c>
      <c r="B18" s="23" t="s">
        <v>140</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144</v>
      </c>
      <c r="B19" s="23" t="s">
        <v>141</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144</v>
      </c>
      <c r="B20" s="23" t="s">
        <v>142</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126</v>
      </c>
      <c r="B21" s="23" t="s">
        <v>80</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126</v>
      </c>
      <c r="B22" s="23" t="s">
        <v>140</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126</v>
      </c>
      <c r="B23" s="23" t="s">
        <v>141</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126</v>
      </c>
      <c r="B24" s="2" t="s">
        <v>142</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75" customHeight="1">
      <c r="A25" s="36" t="s">
        <v>145</v>
      </c>
    </row>
    <row r="26" spans="1:22" s="21" customFormat="1" ht="57.95" customHeight="1">
      <c r="A26" s="154" t="s">
        <v>146</v>
      </c>
      <c r="B26" s="163"/>
      <c r="C26" s="163"/>
      <c r="D26" s="163"/>
      <c r="E26" s="163"/>
      <c r="F26" s="163"/>
      <c r="G26" s="163"/>
      <c r="H26" s="163"/>
      <c r="I26" s="163"/>
      <c r="J26" s="163"/>
      <c r="K26" s="163"/>
    </row>
    <row r="27" spans="1:22" s="20" customFormat="1" ht="15" customHeight="1"/>
    <row r="28" spans="1:22" s="145" customFormat="1" ht="12.95" customHeight="1">
      <c r="A28" s="154" t="s">
        <v>147</v>
      </c>
      <c r="B28" s="163"/>
      <c r="C28" s="163"/>
      <c r="D28" s="163"/>
      <c r="E28" s="163"/>
      <c r="F28" s="163"/>
      <c r="G28" s="163"/>
      <c r="H28" s="163"/>
      <c r="I28" s="163"/>
      <c r="J28" s="163"/>
      <c r="K28" s="163"/>
      <c r="L28" s="163"/>
      <c r="M28" s="163"/>
      <c r="N28" s="163"/>
      <c r="O28" s="163"/>
      <c r="P28" s="163"/>
      <c r="Q28" s="163"/>
      <c r="R28" s="163"/>
      <c r="S28" s="163"/>
      <c r="T28" s="163"/>
      <c r="U28" s="163"/>
      <c r="V28" s="163"/>
    </row>
    <row r="29" spans="1:22" ht="27.75" customHeight="1">
      <c r="A29" s="49" t="s">
        <v>126</v>
      </c>
      <c r="B29" s="46"/>
      <c r="C29" s="29" t="s">
        <v>127</v>
      </c>
      <c r="D29" s="29" t="s">
        <v>128</v>
      </c>
      <c r="E29" s="29" t="s">
        <v>129</v>
      </c>
      <c r="F29" s="29" t="s">
        <v>130</v>
      </c>
      <c r="G29" s="29" t="s">
        <v>131</v>
      </c>
      <c r="H29" s="29" t="s">
        <v>132</v>
      </c>
      <c r="I29" s="29" t="s">
        <v>133</v>
      </c>
      <c r="J29" s="29" t="s">
        <v>134</v>
      </c>
      <c r="K29" s="29" t="s">
        <v>135</v>
      </c>
      <c r="L29" s="29" t="s">
        <v>136</v>
      </c>
      <c r="M29" s="29" t="s">
        <v>137</v>
      </c>
      <c r="N29" s="29" t="s">
        <v>138</v>
      </c>
    </row>
    <row r="30" spans="1:22" ht="12.75" customHeight="1">
      <c r="A30" s="23" t="s">
        <v>139</v>
      </c>
      <c r="B30" s="6" t="s">
        <v>80</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139</v>
      </c>
      <c r="B31" s="23" t="s">
        <v>148</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139</v>
      </c>
      <c r="B32" s="23" t="s">
        <v>149</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139</v>
      </c>
      <c r="B33" s="23" t="s">
        <v>142</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143</v>
      </c>
      <c r="B34" s="23" t="s">
        <v>80</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143</v>
      </c>
      <c r="B35" s="23" t="s">
        <v>148</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143</v>
      </c>
      <c r="B36" s="23" t="s">
        <v>149</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143</v>
      </c>
      <c r="B37" s="23" t="s">
        <v>142</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150</v>
      </c>
      <c r="B38" s="23" t="s">
        <v>80</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150</v>
      </c>
      <c r="B39" s="23" t="s">
        <v>148</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150</v>
      </c>
      <c r="B40" s="23" t="s">
        <v>149</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150</v>
      </c>
      <c r="B41" s="23" t="s">
        <v>142</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126</v>
      </c>
      <c r="B42" s="23" t="s">
        <v>80</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126</v>
      </c>
      <c r="B43" s="23" t="s">
        <v>148</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126</v>
      </c>
      <c r="B44" s="23" t="s">
        <v>149</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126</v>
      </c>
      <c r="B45" s="2" t="s">
        <v>142</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55" t="s">
        <v>151</v>
      </c>
      <c r="B46" s="170"/>
      <c r="C46" s="170"/>
      <c r="D46" s="170"/>
      <c r="E46" s="170"/>
      <c r="F46" s="170"/>
      <c r="G46" s="170"/>
      <c r="H46" s="170"/>
      <c r="I46" s="170"/>
      <c r="J46" s="170"/>
    </row>
    <row r="47" spans="1:14" s="37" customFormat="1" ht="30" customHeight="1">
      <c r="A47" s="153" t="s">
        <v>152</v>
      </c>
      <c r="B47" s="171"/>
      <c r="C47" s="171"/>
      <c r="D47" s="171"/>
      <c r="E47" s="171"/>
      <c r="F47" s="171"/>
      <c r="G47" s="171"/>
      <c r="H47" s="171"/>
      <c r="I47" s="171"/>
      <c r="J47" s="171"/>
    </row>
    <row r="48" spans="1:14" s="37" customFormat="1" ht="45.95" customHeight="1">
      <c r="A48" s="153" t="s">
        <v>153</v>
      </c>
      <c r="B48" s="171"/>
      <c r="C48" s="171"/>
      <c r="D48" s="171"/>
      <c r="E48" s="171"/>
      <c r="F48" s="171"/>
      <c r="G48" s="171"/>
      <c r="H48" s="171"/>
      <c r="I48" s="171"/>
      <c r="J48" s="171"/>
    </row>
    <row r="49" spans="1:14" s="37" customFormat="1" ht="45.95" customHeight="1">
      <c r="A49" s="70" t="s">
        <v>154</v>
      </c>
      <c r="B49" s="77" t="s">
        <v>155</v>
      </c>
      <c r="C49" s="76"/>
      <c r="D49" s="76"/>
      <c r="E49" s="76"/>
      <c r="F49" s="76"/>
      <c r="G49" s="76"/>
      <c r="H49" s="76"/>
      <c r="I49" s="76"/>
      <c r="J49" s="76"/>
    </row>
    <row r="50" spans="1:14" ht="28.5" customHeight="1">
      <c r="A50" s="49" t="s">
        <v>126</v>
      </c>
      <c r="B50" s="46"/>
      <c r="C50" s="29" t="s">
        <v>127</v>
      </c>
      <c r="D50" s="29" t="s">
        <v>128</v>
      </c>
      <c r="E50" s="29" t="s">
        <v>129</v>
      </c>
      <c r="F50" s="29" t="s">
        <v>130</v>
      </c>
      <c r="G50" s="29" t="s">
        <v>131</v>
      </c>
      <c r="H50" s="29" t="s">
        <v>132</v>
      </c>
      <c r="I50" s="29" t="s">
        <v>133</v>
      </c>
      <c r="J50" s="29" t="s">
        <v>134</v>
      </c>
      <c r="K50" s="29" t="s">
        <v>135</v>
      </c>
      <c r="L50" s="29" t="s">
        <v>136</v>
      </c>
      <c r="M50" s="29" t="s">
        <v>137</v>
      </c>
      <c r="N50" s="29" t="s">
        <v>138</v>
      </c>
    </row>
    <row r="51" spans="1:14" ht="12.75" customHeight="1">
      <c r="A51" s="5" t="s">
        <v>139</v>
      </c>
      <c r="B51" s="6" t="s">
        <v>80</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140</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141</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142</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143</v>
      </c>
      <c r="B55" s="23" t="s">
        <v>80</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140</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141</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142</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144</v>
      </c>
      <c r="B59" s="23" t="s">
        <v>80</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140</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141</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142</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126</v>
      </c>
      <c r="B63" s="23" t="s">
        <v>80</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140</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141</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142</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75" customHeight="1">
      <c r="A67" s="155" t="s">
        <v>156</v>
      </c>
      <c r="B67" s="170"/>
      <c r="C67" s="170"/>
      <c r="D67" s="170"/>
      <c r="E67" s="170"/>
      <c r="F67" s="170"/>
      <c r="G67" s="170"/>
      <c r="H67" s="170"/>
      <c r="I67" s="170"/>
      <c r="J67" s="170"/>
      <c r="K67" s="75"/>
      <c r="L67" s="75"/>
      <c r="M67" s="75"/>
      <c r="N67" s="75"/>
    </row>
    <row r="68" spans="1:14" ht="24.75" customHeight="1">
      <c r="A68" s="153" t="s">
        <v>157</v>
      </c>
      <c r="B68" s="171"/>
      <c r="C68" s="171"/>
      <c r="D68" s="171"/>
      <c r="E68" s="171"/>
      <c r="F68" s="171"/>
      <c r="G68" s="171"/>
      <c r="H68" s="171"/>
      <c r="I68" s="171"/>
      <c r="J68" s="171"/>
      <c r="K68" s="75"/>
      <c r="L68" s="75"/>
      <c r="M68" s="75"/>
      <c r="N68" s="75"/>
    </row>
    <row r="69" spans="1:14" ht="24.75" customHeight="1">
      <c r="A69" s="153" t="s">
        <v>158</v>
      </c>
      <c r="B69" s="171"/>
      <c r="C69" s="171"/>
      <c r="D69" s="171"/>
      <c r="E69" s="171"/>
      <c r="F69" s="171"/>
      <c r="G69" s="171"/>
      <c r="H69" s="171"/>
      <c r="I69" s="171"/>
      <c r="J69" s="171"/>
      <c r="K69" s="75"/>
      <c r="L69" s="75"/>
      <c r="M69" s="75"/>
      <c r="N69" s="75"/>
    </row>
    <row r="70" spans="1:14" ht="27.95" customHeight="1">
      <c r="A70" s="153"/>
      <c r="B70" s="171"/>
      <c r="C70" s="171"/>
      <c r="D70" s="171"/>
      <c r="E70" s="171"/>
      <c r="F70" s="171"/>
      <c r="G70" s="171"/>
      <c r="H70" s="171"/>
      <c r="I70" s="171"/>
      <c r="J70" s="171"/>
      <c r="K70" s="75"/>
      <c r="L70" s="75"/>
      <c r="M70" s="75"/>
      <c r="N70" s="75"/>
    </row>
    <row r="71" spans="1:14" ht="28.5" customHeight="1">
      <c r="A71" s="49" t="s">
        <v>126</v>
      </c>
      <c r="B71" s="46"/>
      <c r="C71" s="29" t="s">
        <v>127</v>
      </c>
      <c r="D71" s="29" t="s">
        <v>128</v>
      </c>
      <c r="E71" s="29" t="s">
        <v>129</v>
      </c>
      <c r="F71" s="29" t="s">
        <v>130</v>
      </c>
      <c r="G71" s="29" t="s">
        <v>131</v>
      </c>
      <c r="H71" s="29" t="s">
        <v>132</v>
      </c>
      <c r="I71" s="29" t="s">
        <v>133</v>
      </c>
      <c r="J71" s="29" t="s">
        <v>134</v>
      </c>
      <c r="K71" s="29" t="s">
        <v>135</v>
      </c>
      <c r="L71" s="29" t="s">
        <v>136</v>
      </c>
      <c r="M71" s="29" t="s">
        <v>137</v>
      </c>
      <c r="N71" s="29" t="s">
        <v>138</v>
      </c>
    </row>
    <row r="72" spans="1:14" ht="12.75" customHeight="1">
      <c r="A72" s="4" t="s">
        <v>139</v>
      </c>
      <c r="B72" s="31" t="s">
        <v>80</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140</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141</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142</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143</v>
      </c>
      <c r="B76" s="31" t="s">
        <v>80</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140</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141</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142</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144</v>
      </c>
      <c r="B80" s="31" t="s">
        <v>80</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140</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141</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142</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126</v>
      </c>
      <c r="B84" s="31" t="s">
        <v>80</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140</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141</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142</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159</v>
      </c>
      <c r="B120" s="3" t="s">
        <v>127</v>
      </c>
      <c r="C120" s="3" t="s">
        <v>128</v>
      </c>
      <c r="D120" s="3" t="s">
        <v>129</v>
      </c>
      <c r="E120" s="3" t="s">
        <v>130</v>
      </c>
      <c r="F120" s="3" t="s">
        <v>131</v>
      </c>
      <c r="G120" s="3" t="s">
        <v>132</v>
      </c>
      <c r="H120" s="3" t="s">
        <v>133</v>
      </c>
      <c r="I120" s="3" t="s">
        <v>134</v>
      </c>
      <c r="J120" s="3" t="s">
        <v>135</v>
      </c>
      <c r="K120" s="3" t="s">
        <v>136</v>
      </c>
      <c r="L120" s="3" t="s">
        <v>137</v>
      </c>
      <c r="M120" s="3" t="s">
        <v>138</v>
      </c>
    </row>
    <row r="121" spans="1:13" ht="12.75" customHeight="1">
      <c r="A121" s="8" t="s">
        <v>160</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161</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162</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163</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54" t="s">
        <v>164</v>
      </c>
      <c r="B1" s="154"/>
      <c r="C1" s="154"/>
      <c r="D1" s="154"/>
      <c r="E1" s="154"/>
      <c r="F1" s="154"/>
      <c r="G1" s="154"/>
      <c r="H1" s="154"/>
      <c r="I1" s="154"/>
      <c r="J1" s="154"/>
      <c r="K1" s="154"/>
    </row>
    <row r="2" spans="1:26" s="32" customFormat="1" ht="36.950000000000003" customHeight="1">
      <c r="A2" s="154"/>
      <c r="B2" s="154"/>
      <c r="C2" s="154"/>
      <c r="D2" s="154"/>
      <c r="E2" s="154"/>
      <c r="F2" s="154"/>
      <c r="G2" s="154"/>
      <c r="H2" s="154"/>
      <c r="I2" s="154"/>
      <c r="J2" s="154"/>
      <c r="K2" s="154"/>
    </row>
    <row r="3" spans="1:26" s="33" customFormat="1" ht="13.5" customHeight="1">
      <c r="A3" s="28" t="s">
        <v>165</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166</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58" t="s">
        <v>167</v>
      </c>
      <c r="B5" s="159"/>
      <c r="C5" s="159"/>
      <c r="D5" s="159"/>
      <c r="E5" s="159"/>
      <c r="F5" s="159"/>
      <c r="G5" s="159"/>
      <c r="H5" s="159"/>
      <c r="I5" s="159"/>
      <c r="J5" s="159"/>
      <c r="K5" s="159"/>
      <c r="L5" s="159"/>
      <c r="M5" s="20"/>
      <c r="N5" s="20"/>
      <c r="O5" s="20"/>
      <c r="P5" s="20"/>
      <c r="Q5" s="20"/>
      <c r="R5" s="20"/>
      <c r="S5" s="20"/>
      <c r="T5" s="20"/>
      <c r="U5" s="20"/>
      <c r="V5" s="20"/>
      <c r="W5" s="20"/>
      <c r="X5" s="20"/>
      <c r="Y5" s="20"/>
      <c r="Z5" s="20"/>
    </row>
    <row r="6" spans="1:26" s="33" customFormat="1" ht="13.5" customHeight="1">
      <c r="A6" s="28" t="s">
        <v>168</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169</v>
      </c>
      <c r="B7" s="1" t="s">
        <v>170</v>
      </c>
      <c r="C7" s="60" t="s">
        <v>127</v>
      </c>
      <c r="D7" s="60" t="s">
        <v>128</v>
      </c>
      <c r="E7" s="60" t="s">
        <v>129</v>
      </c>
      <c r="F7" s="60" t="s">
        <v>130</v>
      </c>
      <c r="G7" s="60" t="s">
        <v>131</v>
      </c>
      <c r="H7" s="60" t="s">
        <v>132</v>
      </c>
      <c r="I7" s="60" t="s">
        <v>133</v>
      </c>
      <c r="J7" s="60" t="s">
        <v>134</v>
      </c>
      <c r="K7" s="60" t="s">
        <v>135</v>
      </c>
      <c r="L7" s="60" t="s">
        <v>136</v>
      </c>
      <c r="M7" s="60" t="s">
        <v>137</v>
      </c>
      <c r="N7" s="60" t="s">
        <v>138</v>
      </c>
      <c r="O7" s="2"/>
      <c r="P7" s="2"/>
      <c r="Q7" s="2"/>
      <c r="R7" s="2"/>
      <c r="S7" s="2"/>
      <c r="T7" s="2"/>
      <c r="U7" s="2"/>
      <c r="V7" s="2"/>
      <c r="W7" s="2"/>
      <c r="X7" s="2"/>
      <c r="Y7" s="2"/>
      <c r="Z7" s="2"/>
    </row>
    <row r="8" spans="1:26" ht="13.5" customHeight="1">
      <c r="A8" s="58" t="s">
        <v>160</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161</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162</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139</v>
      </c>
      <c r="B11" s="58" t="s">
        <v>171</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172</v>
      </c>
      <c r="B12" s="15" t="s">
        <v>173</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174</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169</v>
      </c>
      <c r="B15" s="28" t="s">
        <v>170</v>
      </c>
      <c r="C15" s="61" t="s">
        <v>127</v>
      </c>
      <c r="D15" s="61" t="s">
        <v>128</v>
      </c>
      <c r="E15" s="61" t="s">
        <v>129</v>
      </c>
      <c r="F15" s="61" t="s">
        <v>130</v>
      </c>
      <c r="G15" s="61" t="s">
        <v>131</v>
      </c>
      <c r="H15" s="61" t="s">
        <v>132</v>
      </c>
      <c r="I15" s="61" t="s">
        <v>133</v>
      </c>
      <c r="J15" s="61" t="s">
        <v>134</v>
      </c>
      <c r="K15" s="61" t="s">
        <v>135</v>
      </c>
      <c r="L15" s="61" t="s">
        <v>136</v>
      </c>
      <c r="M15" s="61" t="s">
        <v>137</v>
      </c>
      <c r="N15" s="61" t="s">
        <v>138</v>
      </c>
      <c r="O15" s="21"/>
      <c r="P15" s="21"/>
      <c r="Q15" s="21"/>
      <c r="R15" s="21"/>
      <c r="S15" s="21"/>
      <c r="T15" s="21"/>
      <c r="U15" s="21"/>
      <c r="V15" s="21"/>
      <c r="W15" s="21"/>
      <c r="X15" s="21"/>
      <c r="Y15" s="21"/>
      <c r="Z15" s="21"/>
    </row>
    <row r="16" spans="1:26" ht="13.5" customHeight="1">
      <c r="A16" s="58" t="s">
        <v>160</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161</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162</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143</v>
      </c>
      <c r="B19" s="58" t="s">
        <v>171</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172</v>
      </c>
      <c r="B20" s="15" t="s">
        <v>173</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175</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169</v>
      </c>
      <c r="B23" s="28" t="s">
        <v>170</v>
      </c>
      <c r="C23" s="61" t="s">
        <v>127</v>
      </c>
      <c r="D23" s="61" t="s">
        <v>128</v>
      </c>
      <c r="E23" s="61" t="s">
        <v>129</v>
      </c>
      <c r="F23" s="61" t="s">
        <v>130</v>
      </c>
      <c r="G23" s="61" t="s">
        <v>131</v>
      </c>
      <c r="H23" s="61" t="s">
        <v>132</v>
      </c>
      <c r="I23" s="61" t="s">
        <v>133</v>
      </c>
      <c r="J23" s="61" t="s">
        <v>134</v>
      </c>
      <c r="K23" s="61" t="s">
        <v>135</v>
      </c>
      <c r="L23" s="61" t="s">
        <v>136</v>
      </c>
      <c r="M23" s="61" t="s">
        <v>137</v>
      </c>
      <c r="N23" s="61" t="s">
        <v>138</v>
      </c>
      <c r="O23" s="21"/>
      <c r="P23" s="21"/>
      <c r="Q23" s="21"/>
      <c r="R23" s="21"/>
      <c r="S23" s="21"/>
      <c r="T23" s="21"/>
      <c r="U23" s="21"/>
      <c r="V23" s="21"/>
      <c r="W23" s="21"/>
      <c r="X23" s="21"/>
      <c r="Y23" s="21"/>
      <c r="Z23" s="21"/>
    </row>
    <row r="24" spans="1:26" ht="13.5" customHeight="1">
      <c r="A24" s="58" t="s">
        <v>160</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161</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162</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144</v>
      </c>
      <c r="B27" s="58" t="s">
        <v>171</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172</v>
      </c>
      <c r="B28" s="15" t="s">
        <v>173</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176</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169</v>
      </c>
      <c r="B31" s="28" t="s">
        <v>170</v>
      </c>
      <c r="C31" s="61" t="s">
        <v>127</v>
      </c>
      <c r="D31" s="61" t="s">
        <v>128</v>
      </c>
      <c r="E31" s="61" t="s">
        <v>129</v>
      </c>
      <c r="F31" s="61" t="s">
        <v>130</v>
      </c>
      <c r="G31" s="61" t="s">
        <v>131</v>
      </c>
      <c r="H31" s="61" t="s">
        <v>132</v>
      </c>
      <c r="I31" s="61" t="s">
        <v>133</v>
      </c>
      <c r="J31" s="61" t="s">
        <v>134</v>
      </c>
      <c r="K31" s="61" t="s">
        <v>135</v>
      </c>
      <c r="L31" s="61" t="s">
        <v>136</v>
      </c>
      <c r="M31" s="61" t="s">
        <v>137</v>
      </c>
      <c r="N31" s="61" t="s">
        <v>138</v>
      </c>
      <c r="O31" s="21"/>
      <c r="P31" s="21"/>
      <c r="Q31" s="21"/>
      <c r="R31" s="21"/>
      <c r="S31" s="21"/>
      <c r="T31" s="21"/>
      <c r="U31" s="21"/>
      <c r="V31" s="21"/>
      <c r="W31" s="21"/>
      <c r="X31" s="21"/>
      <c r="Y31" s="21"/>
      <c r="Z31" s="21"/>
    </row>
    <row r="32" spans="1:26" ht="13.5" customHeight="1">
      <c r="A32" s="58" t="s">
        <v>160</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161</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162</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139</v>
      </c>
      <c r="B35" s="58" t="s">
        <v>171</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143</v>
      </c>
      <c r="B36" s="58" t="s">
        <v>171</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144</v>
      </c>
      <c r="B37" s="58" t="s">
        <v>171</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172</v>
      </c>
      <c r="B38" s="15" t="s">
        <v>173</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177</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169</v>
      </c>
      <c r="B41" s="28"/>
      <c r="C41" s="29" t="s">
        <v>127</v>
      </c>
      <c r="D41" s="29" t="s">
        <v>128</v>
      </c>
      <c r="E41" s="29" t="s">
        <v>129</v>
      </c>
      <c r="F41" s="29" t="s">
        <v>130</v>
      </c>
      <c r="G41" s="29" t="s">
        <v>131</v>
      </c>
      <c r="H41" s="29" t="s">
        <v>132</v>
      </c>
      <c r="I41" s="29" t="s">
        <v>133</v>
      </c>
      <c r="J41" s="29" t="s">
        <v>134</v>
      </c>
      <c r="K41" s="29" t="s">
        <v>135</v>
      </c>
      <c r="L41" s="29" t="s">
        <v>136</v>
      </c>
      <c r="M41" s="29" t="s">
        <v>137</v>
      </c>
      <c r="N41" s="29" t="s">
        <v>138</v>
      </c>
      <c r="O41" s="21"/>
      <c r="P41" s="21"/>
      <c r="Q41" s="21"/>
      <c r="R41" s="21"/>
      <c r="S41" s="21"/>
      <c r="T41" s="21"/>
      <c r="U41" s="21"/>
      <c r="V41" s="21"/>
      <c r="W41" s="21"/>
      <c r="X41" s="21"/>
      <c r="Y41" s="21"/>
      <c r="Z41" s="21"/>
    </row>
    <row r="42" spans="1:26" ht="13.5" customHeight="1">
      <c r="A42" s="58" t="s">
        <v>160</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161</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162</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139</v>
      </c>
      <c r="B45" s="58" t="s">
        <v>171</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178</v>
      </c>
      <c r="B46" s="15" t="s">
        <v>173</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179</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169</v>
      </c>
      <c r="B49" s="28"/>
      <c r="C49" s="29" t="s">
        <v>127</v>
      </c>
      <c r="D49" s="29" t="s">
        <v>128</v>
      </c>
      <c r="E49" s="29" t="s">
        <v>129</v>
      </c>
      <c r="F49" s="29" t="s">
        <v>130</v>
      </c>
      <c r="G49" s="29" t="s">
        <v>131</v>
      </c>
      <c r="H49" s="29" t="s">
        <v>132</v>
      </c>
      <c r="I49" s="29" t="s">
        <v>133</v>
      </c>
      <c r="J49" s="29" t="s">
        <v>134</v>
      </c>
      <c r="K49" s="29" t="s">
        <v>135</v>
      </c>
      <c r="L49" s="29" t="s">
        <v>136</v>
      </c>
      <c r="M49" s="29" t="s">
        <v>137</v>
      </c>
      <c r="N49" s="29" t="s">
        <v>138</v>
      </c>
      <c r="O49" s="21"/>
      <c r="P49" s="21"/>
      <c r="Q49" s="21"/>
      <c r="R49" s="21"/>
      <c r="S49" s="21"/>
      <c r="T49" s="21"/>
      <c r="U49" s="21"/>
      <c r="V49" s="21"/>
      <c r="W49" s="21"/>
      <c r="X49" s="21"/>
      <c r="Y49" s="21"/>
      <c r="Z49" s="21"/>
    </row>
    <row r="50" spans="1:26" ht="13.5" customHeight="1">
      <c r="A50" s="58" t="s">
        <v>160</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161</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162</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143</v>
      </c>
      <c r="B53" s="58" t="s">
        <v>171</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178</v>
      </c>
      <c r="B54" s="15" t="s">
        <v>173</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180</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169</v>
      </c>
      <c r="B57" s="28"/>
      <c r="C57" s="29" t="s">
        <v>127</v>
      </c>
      <c r="D57" s="29" t="s">
        <v>128</v>
      </c>
      <c r="E57" s="29" t="s">
        <v>129</v>
      </c>
      <c r="F57" s="29" t="s">
        <v>130</v>
      </c>
      <c r="G57" s="29" t="s">
        <v>131</v>
      </c>
      <c r="H57" s="29" t="s">
        <v>132</v>
      </c>
      <c r="I57" s="29" t="s">
        <v>133</v>
      </c>
      <c r="J57" s="29" t="s">
        <v>134</v>
      </c>
      <c r="K57" s="29" t="s">
        <v>135</v>
      </c>
      <c r="L57" s="29" t="s">
        <v>136</v>
      </c>
      <c r="M57" s="29" t="s">
        <v>137</v>
      </c>
      <c r="N57" s="29" t="s">
        <v>138</v>
      </c>
      <c r="O57" s="28"/>
      <c r="P57" s="28"/>
      <c r="Q57" s="28"/>
      <c r="R57" s="28"/>
      <c r="S57" s="28"/>
      <c r="T57" s="28"/>
      <c r="U57" s="28"/>
      <c r="V57" s="28"/>
      <c r="W57" s="28"/>
      <c r="X57" s="28"/>
      <c r="Y57" s="28"/>
      <c r="Z57" s="28"/>
    </row>
    <row r="58" spans="1:26" ht="13.5" customHeight="1">
      <c r="A58" s="58" t="s">
        <v>160</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161</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162</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144</v>
      </c>
      <c r="B61" s="58" t="s">
        <v>171</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178</v>
      </c>
      <c r="B62" s="15" t="s">
        <v>173</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181</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169</v>
      </c>
      <c r="B65" s="28"/>
      <c r="C65" s="29" t="s">
        <v>127</v>
      </c>
      <c r="D65" s="29" t="s">
        <v>128</v>
      </c>
      <c r="E65" s="29" t="s">
        <v>129</v>
      </c>
      <c r="F65" s="29" t="s">
        <v>130</v>
      </c>
      <c r="G65" s="29" t="s">
        <v>131</v>
      </c>
      <c r="H65" s="29" t="s">
        <v>132</v>
      </c>
      <c r="I65" s="29" t="s">
        <v>133</v>
      </c>
      <c r="J65" s="29" t="s">
        <v>134</v>
      </c>
      <c r="K65" s="29" t="s">
        <v>135</v>
      </c>
      <c r="L65" s="29" t="s">
        <v>136</v>
      </c>
      <c r="M65" s="29" t="s">
        <v>137</v>
      </c>
      <c r="N65" s="29" t="s">
        <v>138</v>
      </c>
      <c r="O65" s="21"/>
      <c r="P65" s="21"/>
      <c r="Q65" s="21"/>
      <c r="R65" s="21"/>
      <c r="S65" s="21"/>
      <c r="T65" s="21"/>
      <c r="U65" s="21"/>
      <c r="V65" s="21"/>
      <c r="W65" s="21"/>
      <c r="X65" s="21"/>
      <c r="Y65" s="21"/>
      <c r="Z65" s="21"/>
    </row>
    <row r="66" spans="1:26" ht="13.5" customHeight="1">
      <c r="A66" s="58" t="s">
        <v>160</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161</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162</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139</v>
      </c>
      <c r="B69" s="58" t="s">
        <v>171</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143</v>
      </c>
      <c r="B70" s="58" t="s">
        <v>171</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144</v>
      </c>
      <c r="B71" s="58" t="s">
        <v>171</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178</v>
      </c>
      <c r="B72" s="15" t="s">
        <v>173</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182</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60" t="s">
        <v>183</v>
      </c>
      <c r="B1" s="168"/>
      <c r="C1" s="168"/>
      <c r="D1" s="168"/>
      <c r="E1" s="168"/>
      <c r="F1" s="168"/>
      <c r="G1" s="168"/>
      <c r="H1" s="168"/>
      <c r="I1" s="168"/>
      <c r="J1" s="168"/>
      <c r="K1" s="168"/>
      <c r="L1" s="168"/>
      <c r="M1" s="168"/>
      <c r="N1" s="168"/>
      <c r="O1" s="168"/>
      <c r="P1" s="168"/>
      <c r="Q1" s="168"/>
      <c r="R1" s="168"/>
      <c r="S1" s="168"/>
      <c r="T1" s="168"/>
    </row>
    <row r="2" spans="1:20" s="50" customFormat="1" ht="41.25" customHeight="1">
      <c r="A2" s="36" t="s">
        <v>184</v>
      </c>
    </row>
    <row r="3" spans="1:20" s="50" customFormat="1" ht="20.25" customHeight="1">
      <c r="A3" s="36"/>
    </row>
    <row r="4" spans="1:20" s="50" customFormat="1" ht="21" customHeight="1">
      <c r="A4" s="36" t="s">
        <v>185</v>
      </c>
    </row>
    <row r="5" spans="1:20" s="50" customFormat="1" ht="21.95" customHeight="1">
      <c r="A5" s="36" t="s">
        <v>39</v>
      </c>
    </row>
    <row r="6" spans="1:20" s="27" customFormat="1" ht="14.25" customHeight="1">
      <c r="A6" s="28" t="s">
        <v>186</v>
      </c>
      <c r="B6" s="28" t="s">
        <v>170</v>
      </c>
      <c r="C6" s="29" t="s">
        <v>127</v>
      </c>
      <c r="D6" s="29" t="s">
        <v>128</v>
      </c>
      <c r="E6" s="29" t="s">
        <v>129</v>
      </c>
      <c r="F6" s="29" t="s">
        <v>130</v>
      </c>
      <c r="G6" s="29" t="s">
        <v>131</v>
      </c>
      <c r="H6" s="29" t="s">
        <v>132</v>
      </c>
      <c r="I6" s="29" t="s">
        <v>133</v>
      </c>
      <c r="J6" s="29" t="s">
        <v>134</v>
      </c>
      <c r="K6" s="29" t="s">
        <v>135</v>
      </c>
      <c r="L6" s="29" t="s">
        <v>136</v>
      </c>
      <c r="M6" s="29" t="s">
        <v>137</v>
      </c>
      <c r="N6" s="29" t="s">
        <v>138</v>
      </c>
    </row>
    <row r="7" spans="1:20" ht="14.25" customHeight="1">
      <c r="A7" s="58" t="s">
        <v>187</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188</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189</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80</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116</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186</v>
      </c>
      <c r="B13" s="28" t="s">
        <v>170</v>
      </c>
      <c r="C13" s="61" t="s">
        <v>127</v>
      </c>
      <c r="D13" s="61" t="s">
        <v>128</v>
      </c>
      <c r="E13" s="61" t="s">
        <v>129</v>
      </c>
      <c r="F13" s="61" t="s">
        <v>130</v>
      </c>
      <c r="G13" s="61" t="s">
        <v>131</v>
      </c>
      <c r="H13" s="61" t="s">
        <v>132</v>
      </c>
      <c r="I13" s="61" t="s">
        <v>133</v>
      </c>
      <c r="J13" s="61" t="s">
        <v>134</v>
      </c>
      <c r="K13" s="61" t="s">
        <v>135</v>
      </c>
      <c r="L13" s="61" t="s">
        <v>136</v>
      </c>
      <c r="M13" s="61" t="s">
        <v>137</v>
      </c>
      <c r="N13" s="61" t="s">
        <v>138</v>
      </c>
    </row>
    <row r="14" spans="1:20" ht="14.25" customHeight="1">
      <c r="A14" s="58" t="s">
        <v>187</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188</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189</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80</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116</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186</v>
      </c>
      <c r="B20" s="28" t="s">
        <v>170</v>
      </c>
      <c r="C20" s="61" t="s">
        <v>127</v>
      </c>
      <c r="D20" s="61" t="s">
        <v>128</v>
      </c>
      <c r="E20" s="61" t="s">
        <v>129</v>
      </c>
      <c r="F20" s="61" t="s">
        <v>130</v>
      </c>
      <c r="G20" s="61" t="s">
        <v>131</v>
      </c>
      <c r="H20" s="61" t="s">
        <v>132</v>
      </c>
      <c r="I20" s="61" t="s">
        <v>133</v>
      </c>
      <c r="J20" s="61" t="s">
        <v>134</v>
      </c>
      <c r="K20" s="61" t="s">
        <v>135</v>
      </c>
      <c r="L20" s="61" t="s">
        <v>136</v>
      </c>
      <c r="M20" s="61" t="s">
        <v>137</v>
      </c>
      <c r="N20" s="61" t="s">
        <v>138</v>
      </c>
    </row>
    <row r="21" spans="1:14" ht="14.25" customHeight="1">
      <c r="A21" s="58" t="s">
        <v>187</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188</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189</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80</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116</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190</v>
      </c>
      <c r="B26" s="55"/>
      <c r="C26" s="56"/>
      <c r="D26" s="56"/>
      <c r="E26" s="56"/>
      <c r="F26" s="56"/>
      <c r="G26" s="56"/>
      <c r="H26" s="56"/>
      <c r="I26" s="56"/>
      <c r="J26" s="56"/>
      <c r="K26" s="56"/>
      <c r="L26" s="56"/>
      <c r="M26" s="56"/>
      <c r="N26" s="56"/>
    </row>
    <row r="27" spans="1:14" s="34" customFormat="1" ht="14.25" customHeight="1">
      <c r="A27" s="28" t="s">
        <v>186</v>
      </c>
      <c r="B27" s="28" t="s">
        <v>170</v>
      </c>
      <c r="C27" s="61" t="s">
        <v>127</v>
      </c>
      <c r="D27" s="61" t="s">
        <v>128</v>
      </c>
      <c r="E27" s="61" t="s">
        <v>129</v>
      </c>
      <c r="F27" s="61" t="s">
        <v>130</v>
      </c>
      <c r="G27" s="61" t="s">
        <v>131</v>
      </c>
      <c r="H27" s="61" t="s">
        <v>132</v>
      </c>
      <c r="I27" s="61" t="s">
        <v>133</v>
      </c>
      <c r="J27" s="61" t="s">
        <v>134</v>
      </c>
      <c r="K27" s="61" t="s">
        <v>135</v>
      </c>
      <c r="L27" s="61" t="s">
        <v>136</v>
      </c>
      <c r="M27" s="61" t="s">
        <v>137</v>
      </c>
      <c r="N27" s="61" t="s">
        <v>138</v>
      </c>
    </row>
    <row r="28" spans="1:14" ht="14.25" customHeight="1">
      <c r="A28" s="58" t="s">
        <v>187</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188</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189</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80</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116</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191</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170</v>
      </c>
      <c r="C35" s="29" t="s">
        <v>127</v>
      </c>
      <c r="D35" s="29" t="s">
        <v>128</v>
      </c>
      <c r="E35" s="29" t="s">
        <v>129</v>
      </c>
      <c r="F35" s="29" t="s">
        <v>130</v>
      </c>
      <c r="G35" s="29" t="s">
        <v>131</v>
      </c>
      <c r="H35" s="29" t="s">
        <v>132</v>
      </c>
      <c r="I35" s="29" t="s">
        <v>133</v>
      </c>
      <c r="J35" s="29" t="s">
        <v>134</v>
      </c>
      <c r="K35" s="29" t="s">
        <v>135</v>
      </c>
      <c r="L35" s="29" t="s">
        <v>136</v>
      </c>
      <c r="M35" s="29" t="s">
        <v>137</v>
      </c>
      <c r="N35" s="29" t="s">
        <v>138</v>
      </c>
    </row>
    <row r="36" spans="1:14" ht="14.25" customHeight="1">
      <c r="A36" s="58" t="s">
        <v>187</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148</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149</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80</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116</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170</v>
      </c>
      <c r="C43" s="29" t="s">
        <v>127</v>
      </c>
      <c r="D43" s="29" t="s">
        <v>128</v>
      </c>
      <c r="E43" s="29" t="s">
        <v>129</v>
      </c>
      <c r="F43" s="29" t="s">
        <v>130</v>
      </c>
      <c r="G43" s="29" t="s">
        <v>131</v>
      </c>
      <c r="H43" s="29" t="s">
        <v>132</v>
      </c>
      <c r="I43" s="29" t="s">
        <v>133</v>
      </c>
      <c r="J43" s="29" t="s">
        <v>134</v>
      </c>
      <c r="K43" s="29" t="s">
        <v>135</v>
      </c>
      <c r="L43" s="29" t="s">
        <v>136</v>
      </c>
      <c r="M43" s="29" t="s">
        <v>137</v>
      </c>
      <c r="N43" s="29" t="s">
        <v>138</v>
      </c>
    </row>
    <row r="44" spans="1:14" ht="14.25" customHeight="1">
      <c r="A44" s="58" t="s">
        <v>187</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148</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149</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80</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116</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170</v>
      </c>
      <c r="C51" s="29" t="s">
        <v>127</v>
      </c>
      <c r="D51" s="29" t="s">
        <v>128</v>
      </c>
      <c r="E51" s="29" t="s">
        <v>129</v>
      </c>
      <c r="F51" s="29" t="s">
        <v>130</v>
      </c>
      <c r="G51" s="29" t="s">
        <v>131</v>
      </c>
      <c r="H51" s="29" t="s">
        <v>132</v>
      </c>
      <c r="I51" s="29" t="s">
        <v>133</v>
      </c>
      <c r="J51" s="29" t="s">
        <v>134</v>
      </c>
      <c r="K51" s="29" t="s">
        <v>135</v>
      </c>
      <c r="L51" s="29" t="s">
        <v>136</v>
      </c>
      <c r="M51" s="29" t="s">
        <v>137</v>
      </c>
      <c r="N51" s="29" t="s">
        <v>138</v>
      </c>
    </row>
    <row r="52" spans="1:14" ht="14.25" customHeight="1">
      <c r="A52" s="58" t="s">
        <v>187</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148</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149</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80</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116</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190</v>
      </c>
      <c r="B58" s="28" t="s">
        <v>170</v>
      </c>
      <c r="C58" s="29" t="s">
        <v>127</v>
      </c>
      <c r="D58" s="29" t="s">
        <v>128</v>
      </c>
      <c r="E58" s="29" t="s">
        <v>129</v>
      </c>
      <c r="F58" s="29" t="s">
        <v>130</v>
      </c>
      <c r="G58" s="29" t="s">
        <v>131</v>
      </c>
      <c r="H58" s="29" t="s">
        <v>132</v>
      </c>
      <c r="I58" s="29" t="s">
        <v>133</v>
      </c>
      <c r="J58" s="29" t="s">
        <v>134</v>
      </c>
      <c r="K58" s="29" t="s">
        <v>135</v>
      </c>
      <c r="L58" s="29" t="s">
        <v>136</v>
      </c>
      <c r="M58" s="29" t="s">
        <v>137</v>
      </c>
      <c r="N58" s="29" t="s">
        <v>138</v>
      </c>
    </row>
    <row r="59" spans="1:14" ht="14.25" customHeight="1">
      <c r="A59" s="58" t="s">
        <v>187</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148</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149</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80</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116</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192</v>
      </c>
      <c r="B65" s="67"/>
      <c r="C65" s="68"/>
      <c r="D65" s="68"/>
      <c r="E65" s="68"/>
      <c r="F65" s="68"/>
      <c r="G65" s="68"/>
      <c r="H65" s="68"/>
      <c r="I65" s="68"/>
      <c r="J65" s="68"/>
      <c r="K65" s="68"/>
      <c r="L65" s="68"/>
      <c r="M65" s="68"/>
      <c r="N65" s="68"/>
    </row>
    <row r="66" spans="1:14" ht="14.25" customHeight="1">
      <c r="A66" s="51" t="s">
        <v>193</v>
      </c>
      <c r="B66" s="52"/>
      <c r="C66" s="54"/>
      <c r="D66" s="54"/>
      <c r="E66" s="54"/>
      <c r="F66" s="54"/>
      <c r="G66" s="54"/>
      <c r="H66" s="54"/>
      <c r="I66" s="54"/>
      <c r="J66" s="54"/>
      <c r="K66" s="54"/>
      <c r="L66" s="54"/>
      <c r="M66" s="54"/>
      <c r="N66" s="54"/>
    </row>
    <row r="67" spans="1:14" ht="14.25" customHeight="1">
      <c r="A67" s="51" t="s">
        <v>194</v>
      </c>
      <c r="B67" s="52"/>
      <c r="C67" s="54"/>
      <c r="D67" s="54"/>
      <c r="E67" s="54"/>
      <c r="F67" s="54"/>
      <c r="G67" s="54"/>
      <c r="H67" s="54"/>
      <c r="I67" s="54"/>
      <c r="J67" s="54"/>
      <c r="K67" s="54"/>
      <c r="L67" s="54"/>
      <c r="M67" s="54"/>
      <c r="N67" s="54"/>
    </row>
    <row r="68" spans="1:14" ht="14.25" customHeight="1">
      <c r="A68" s="51" t="s">
        <v>195</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Luke Geraghty</cp:lastModifiedBy>
  <cp:revision/>
  <dcterms:created xsi:type="dcterms:W3CDTF">2019-05-26T11:59:56Z</dcterms:created>
  <dcterms:modified xsi:type="dcterms:W3CDTF">2022-12-15T00:48:39Z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