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u2-my.sharepoint.com/personal/ghallal_wwu_edu/Documents/Esci502_WD/HW_Tidy_Data/Data/"/>
    </mc:Choice>
  </mc:AlternateContent>
  <xr:revisionPtr revIDLastSave="59" documentId="8_{AB67355F-8073-4C8C-9F48-97252C789CCC}" xr6:coauthVersionLast="47" xr6:coauthVersionMax="47" xr10:uidLastSave="{A85F8C4D-476E-4E0D-BBE1-E521D605B64A}"/>
  <bookViews>
    <workbookView xWindow="-120" yWindow="-120" windowWidth="29040" windowHeight="15720" activeTab="1" xr2:uid="{00000000-000D-0000-FFFF-FFFF00000000}"/>
  </bookViews>
  <sheets>
    <sheet name="METADATA" sheetId="2" r:id="rId1"/>
    <sheet name="Spreadsheet Exercise" sheetId="1" r:id="rId2"/>
    <sheet name="Sheet3" sheetId="5" r:id="rId3"/>
    <sheet name="Sheet1" sheetId="3" r:id="rId4"/>
  </sheets>
  <definedNames>
    <definedName name="_xlnm._FilterDatabase" localSheetId="1" hidden="1">'Spreadsheet Exercise'!$E$1:$E$115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2" i="1"/>
</calcChain>
</file>

<file path=xl/sharedStrings.xml><?xml version="1.0" encoding="utf-8"?>
<sst xmlns="http://schemas.openxmlformats.org/spreadsheetml/2006/main" count="297" uniqueCount="66">
  <si>
    <t>Year</t>
  </si>
  <si>
    <t>Month</t>
  </si>
  <si>
    <t>Date</t>
  </si>
  <si>
    <t>Station</t>
  </si>
  <si>
    <t>Depth</t>
  </si>
  <si>
    <t>DO</t>
  </si>
  <si>
    <t>Temp</t>
  </si>
  <si>
    <t>PDO</t>
  </si>
  <si>
    <t>Avg.Upwelling.Index</t>
  </si>
  <si>
    <t>Alligatorfish.spp.</t>
  </si>
  <si>
    <t>Arrowtooth.Flounder</t>
  </si>
  <si>
    <t>Big.Skate</t>
  </si>
  <si>
    <t>Bigeye.Poacher</t>
  </si>
  <si>
    <t>Black.Rockfish</t>
  </si>
  <si>
    <t>Blackbelly.Eelpout</t>
  </si>
  <si>
    <t>Blackfin.Poacher</t>
  </si>
  <si>
    <t>Blacktip.Poacher</t>
  </si>
  <si>
    <t>Slender.Sole</t>
  </si>
  <si>
    <t>Unknown</t>
  </si>
  <si>
    <t>Warty.Poacher</t>
  </si>
  <si>
    <t>Wattled.Eelpout</t>
  </si>
  <si>
    <t>Whitebait.Smelt</t>
  </si>
  <si>
    <t>Whitebarred.Prickleback</t>
  </si>
  <si>
    <t>Yellowtail.Rockfish</t>
  </si>
  <si>
    <t>MB30</t>
  </si>
  <si>
    <t>NA</t>
  </si>
  <si>
    <t>MB40</t>
  </si>
  <si>
    <t>NH05</t>
  </si>
  <si>
    <t>NH10</t>
  </si>
  <si>
    <t>NH07</t>
  </si>
  <si>
    <t>NPT30N</t>
  </si>
  <si>
    <t>NPT40N</t>
  </si>
  <si>
    <t>NPT50N</t>
  </si>
  <si>
    <t>NH03</t>
  </si>
  <si>
    <t>NH15</t>
  </si>
  <si>
    <t>NH20</t>
  </si>
  <si>
    <t>Time Towed</t>
  </si>
  <si>
    <t>D1</t>
  </si>
  <si>
    <t>Big.skate</t>
  </si>
  <si>
    <t>August</t>
  </si>
  <si>
    <t>July</t>
  </si>
  <si>
    <t>Auguts</t>
  </si>
  <si>
    <t>Salinity</t>
  </si>
  <si>
    <t>Sample year</t>
  </si>
  <si>
    <t>Sample Month</t>
  </si>
  <si>
    <t>Date of sample collection</t>
  </si>
  <si>
    <t>Time towed (min)</t>
  </si>
  <si>
    <t>Depth (fathoms)</t>
  </si>
  <si>
    <t>Station Name: MB30, MB40, NH05, NH10, MB30, MB40, NH05</t>
  </si>
  <si>
    <t>Distance towed (km)</t>
  </si>
  <si>
    <t>Dissolved oxygen (mg/L)</t>
  </si>
  <si>
    <t>C</t>
  </si>
  <si>
    <t>PPT</t>
  </si>
  <si>
    <t>Index of Pacific decadal oscillation from PDO. https://www.ncei.noaa.gov/products/extended-reconstructed-sst</t>
  </si>
  <si>
    <t>Upwelling index</t>
  </si>
  <si>
    <t>Fish species</t>
  </si>
  <si>
    <t>These are all fish species caught. Check Speadsheet from 12/19/1999 to see if other species were caught. Species IDs may not be correct.</t>
  </si>
  <si>
    <t>Row Labels</t>
  </si>
  <si>
    <t>(blank)</t>
  </si>
  <si>
    <t>Grand Total</t>
  </si>
  <si>
    <t>Sum of Temp</t>
  </si>
  <si>
    <t>Column Labels</t>
  </si>
  <si>
    <t>MN30</t>
  </si>
  <si>
    <t>MB50</t>
  </si>
  <si>
    <t>MB 40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</si>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</sst>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ryn L Sobocinski" refreshedDate="44837.633906249997" createdVersion="8" refreshedVersion="8" minRefreshableVersion="3" recordCount="116" xr:uid="{E3D99BD6-C1ED-4A4E-8736-E204B41D91CA}">
  <cacheSource type="worksheet">
    <worksheetSource ref="A1:AB1048576" sheet="Spreadsheet Exercise"/>
  </cacheSource>
  <cacheFields count="27">
    <cacheField name="Year" numFmtId="0">
      <sharedItems containsString="0" containsBlank="1" containsNumber="1" containsInteger="1" minValue="2008" maxValue="2013" count="7">
        <n v="2008"/>
        <n v="2009"/>
        <n v="2010"/>
        <n v="2011"/>
        <n v="2012"/>
        <n v="2013"/>
        <m/>
      </sharedItems>
    </cacheField>
    <cacheField name="Month" numFmtId="0">
      <sharedItems containsBlank="1" containsMixedTypes="1" containsNumber="1" containsInteger="1" minValue="5" maxValue="9" count="9">
        <n v="7"/>
        <n v="8"/>
        <n v="6"/>
        <s v="August"/>
        <n v="5"/>
        <s v="July"/>
        <s v="Auguts"/>
        <n v="9"/>
        <m/>
      </sharedItems>
    </cacheField>
    <cacheField name="Date" numFmtId="0">
      <sharedItems containsNonDate="0" containsDate="1" containsString="0" containsBlank="1" minDate="2008-07-26T00:00:00" maxDate="2013-08-02T00:00:00"/>
    </cacheField>
    <cacheField name="Station" numFmtId="0">
      <sharedItems containsBlank="1"/>
    </cacheField>
    <cacheField name="Depth" numFmtId="0">
      <sharedItems containsString="0" containsBlank="1" containsNumber="1" minValue="24.4" maxValue="123.8"/>
    </cacheField>
    <cacheField name="Time Towed" numFmtId="0">
      <sharedItems containsBlank="1" containsMixedTypes="1" containsNumber="1" containsInteger="1" minValue="5" maxValue="13"/>
    </cacheField>
    <cacheField name="D1" numFmtId="0">
      <sharedItems containsString="0" containsBlank="1" containsNumber="1" minValue="7" maxValue="838"/>
    </cacheField>
    <cacheField name="DO" numFmtId="0">
      <sharedItems containsString="0" containsBlank="1" containsNumber="1" minValue="0.93425999999999998" maxValue="5.2222099999999996"/>
    </cacheField>
    <cacheField name="Temp" numFmtId="0">
      <sharedItems containsString="0" containsBlank="1" containsNumber="1" minValue="6.8" maxValue="11.876799999999999" count="105">
        <n v="7.3733000000000004"/>
        <n v="7.2550999999999997"/>
        <n v="7.2850000000000001"/>
        <n v="7.2721999999999998"/>
        <n v="11.876799999999999"/>
        <n v="8.2752999999999997"/>
        <n v="7.7141999999999999"/>
        <n v="7.4503000000000004"/>
        <n v="7.3418999999999999"/>
        <n v="10.82"/>
        <n v="8.17"/>
        <n v="8.76"/>
        <n v="7.94"/>
        <n v="8.0399999999999991"/>
        <n v="9.0399999999999991"/>
        <n v="7.93"/>
        <n v="8.19"/>
        <n v="7.32"/>
        <n v="7.17"/>
        <n v="7.52"/>
        <n v="7.8"/>
        <n v="7.83"/>
        <n v="7.63"/>
        <n v="8.0679999999999996"/>
        <n v="7.8636999999999997"/>
        <n v="6.8"/>
        <n v="7.3478000000000003"/>
        <n v="7.2789999999999999"/>
        <n v="7.2729999999999997"/>
        <n v="7.2119"/>
        <n v="7.2117000000000004"/>
        <n v="8.2226999999999997"/>
        <n v="8.0556000000000001"/>
        <n v="7.9295"/>
        <n v="8.9261999999999997"/>
        <n v="9.1755999999999993"/>
        <n v="9.7985000000000007"/>
        <n v="9.0335000000000001"/>
        <n v="8.2542000000000009"/>
        <n v="8.2720000000000002"/>
        <n v="7.9555999999999996"/>
        <n v="9.0198999999999998"/>
        <n v="8.3199000000000005"/>
        <n v="8.5504999999999995"/>
        <n v="8.1427999999999994"/>
        <n v="7.8194999999999997"/>
        <n v="7.9805999999999999"/>
        <n v="7.8921999999999999"/>
        <n v="7.8476999999999997"/>
        <n v="7.8707000000000003"/>
        <n v="7.8257000000000003"/>
        <n v="7.7462999999999997"/>
        <n v="7.6844999999999999"/>
        <n v="7.7011000000000003"/>
        <n v="7.7145000000000001"/>
        <n v="7.8017000000000003"/>
        <n v="8.08"/>
        <n v="7.7398999999999996"/>
        <n v="7.8754"/>
        <n v="7.7514000000000003"/>
        <n v="7.9355000000000002"/>
        <n v="7.3421000000000003"/>
        <n v="7.7096999999999998"/>
        <n v="7.5033000000000003"/>
        <n v="7.3337000000000003"/>
        <n v="7.5260999999999996"/>
        <n v="7.4402999999999997"/>
        <n v="7.3794000000000004"/>
        <n v="7.2149999999999999"/>
        <n v="7.5136000000000003"/>
        <n v="7.4"/>
        <n v="7.3121"/>
        <n v="7.6304999999999996"/>
        <n v="7.5860000000000003"/>
        <n v="7.3917999999999999"/>
        <n v="7.3540000000000001"/>
        <n v="7.2866"/>
        <n v="7.1234999999999999"/>
        <n v="7.3555999999999999"/>
        <n v="9.1538000000000004"/>
        <n v="8.6384000000000007"/>
        <n v="7.5587"/>
        <n v="7.4043000000000001"/>
        <n v="7.2595999999999998"/>
        <n v="7.2643000000000004"/>
        <n v="7.3"/>
        <n v="8.0404"/>
        <n v="8.0116999999999994"/>
        <n v="7.7792000000000003"/>
        <n v="7.5872000000000002"/>
        <n v="7.6287000000000003"/>
        <n v="11.2522"/>
        <n v="9.1358999999999995"/>
        <n v="9.0830000000000002"/>
        <n v="7.5475000000000003"/>
        <n v="7.0717999999999996"/>
        <n v="7.0609999999999999"/>
        <n v="7.4181999999999997"/>
        <n v="7.2737999999999996"/>
        <n v="7.2731000000000003"/>
        <n v="7.1867000000000001"/>
        <n v="6.9984000000000002"/>
        <n v="7.319"/>
        <n v="7.8344754385964945"/>
        <m/>
      </sharedItems>
    </cacheField>
    <cacheField name="Salinity" numFmtId="0">
      <sharedItems containsBlank="1" containsMixedTypes="1" containsNumber="1" minValue="32.795099999999998" maxValue="33.934100000000001"/>
    </cacheField>
    <cacheField name="PDO" numFmtId="0">
      <sharedItems containsString="0" containsBlank="1" containsNumber="1" minValue="-99999" maxValue="0.09"/>
    </cacheField>
    <cacheField name="Avg.Upwelling.Index" numFmtId="0">
      <sharedItems containsString="0" containsBlank="1" containsNumber="1" containsInteger="1" minValue="18" maxValue="131"/>
    </cacheField>
    <cacheField name="Alligatorfish.spp." numFmtId="0">
      <sharedItems containsString="0" containsBlank="1" containsNumber="1" containsInteger="1" minValue="0" maxValue="1"/>
    </cacheField>
    <cacheField name="Arrowtooth.Flounder" numFmtId="0">
      <sharedItems containsString="0" containsBlank="1" containsNumber="1" containsInteger="1" minValue="0" maxValue="10"/>
    </cacheField>
    <cacheField name="Big.Skate" numFmtId="0">
      <sharedItems containsString="0" containsBlank="1" containsNumber="1" containsInteger="1" minValue="0" maxValue="16"/>
    </cacheField>
    <cacheField name="Big.skate2" numFmtId="0">
      <sharedItems containsString="0" containsBlank="1" containsNumber="1" containsInteger="1" minValue="0" maxValue="1"/>
    </cacheField>
    <cacheField name="Bigeye.Poacher" numFmtId="0">
      <sharedItems containsString="0" containsBlank="1" containsNumber="1" containsInteger="1" minValue="0" maxValue="1"/>
    </cacheField>
    <cacheField name="Black.Rockfish" numFmtId="0">
      <sharedItems containsString="0" containsBlank="1" containsNumber="1" containsInteger="1" minValue="0" maxValue="3"/>
    </cacheField>
    <cacheField name="Blackbelly.Eelpout" numFmtId="0">
      <sharedItems containsString="0" containsBlank="1" containsNumber="1" containsInteger="1" minValue="0" maxValue="2"/>
    </cacheField>
    <cacheField name="Blackfin.Poacher" numFmtId="0">
      <sharedItems containsString="0" containsBlank="1" containsNumber="1" containsInteger="1" minValue="0" maxValue="1"/>
    </cacheField>
    <cacheField name="Slender.Sole" numFmtId="0">
      <sharedItems containsString="0" containsBlank="1" containsNumber="1" containsInteger="1" minValue="0" maxValue="337"/>
    </cacheField>
    <cacheField name="Unknown" numFmtId="0">
      <sharedItems containsString="0" containsBlank="1" containsNumber="1" containsInteger="1" minValue="0" maxValue="1"/>
    </cacheField>
    <cacheField name="Warty.Poacher" numFmtId="0">
      <sharedItems containsString="0" containsBlank="1" containsNumber="1" containsInteger="1" minValue="0" maxValue="9"/>
    </cacheField>
    <cacheField name="Wattled.Eelpout" numFmtId="0">
      <sharedItems containsString="0" containsBlank="1" containsNumber="1" containsInteger="1" minValue="0" maxValue="23"/>
    </cacheField>
    <cacheField name="Whitebait.Smelt" numFmtId="0">
      <sharedItems containsString="0" containsBlank="1" containsNumber="1" containsInteger="1" minValue="0" maxValue="48"/>
    </cacheField>
    <cacheField name="Whitebarred.Prickleback" numFmtId="0">
      <sharedItems containsString="0" containsBlank="1" containsNumber="1" containsInteger="1" minValue="0" maxValue="1"/>
    </cacheField>
    <cacheField name="Yellowtail.Rockfish" numFmtId="0">
      <sharedItems containsString="0" containsBlank="1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x v="0"/>
    <x v="0"/>
    <d v="2008-07-26T00:00:00"/>
    <s v="MB30"/>
    <n v="30"/>
    <n v="10"/>
    <n v="496.29358450000001"/>
    <n v="1.9877899999999999"/>
    <x v="0"/>
    <s v="NA"/>
    <n v="-1.67"/>
    <n v="62"/>
    <n v="0"/>
    <n v="0"/>
    <n v="0"/>
    <n v="0"/>
    <n v="0"/>
    <n v="0"/>
    <n v="0"/>
    <n v="0"/>
    <n v="0"/>
    <n v="0"/>
    <n v="4"/>
    <n v="0"/>
    <n v="0"/>
    <n v="0"/>
    <n v="0"/>
  </r>
  <r>
    <x v="0"/>
    <x v="0"/>
    <d v="2008-07-26T00:00:00"/>
    <s v="MB40"/>
    <n v="40"/>
    <n v="10"/>
    <n v="517.58856979999996"/>
    <n v="1.73075"/>
    <x v="1"/>
    <s v="NA"/>
    <n v="-1.67"/>
    <n v="62"/>
    <n v="0"/>
    <n v="0"/>
    <n v="0"/>
    <n v="0"/>
    <n v="0"/>
    <n v="0"/>
    <n v="0"/>
    <n v="0"/>
    <n v="0"/>
    <n v="0"/>
    <n v="0"/>
    <n v="0"/>
    <n v="0"/>
    <n v="0"/>
    <n v="2"/>
  </r>
  <r>
    <x v="0"/>
    <x v="0"/>
    <d v="2008-07-26T00:00:00"/>
    <s v="NH05"/>
    <n v="60"/>
    <n v="10"/>
    <n v="560.17854050000005"/>
    <n v="1.80989"/>
    <x v="2"/>
    <s v="NA"/>
    <n v="-1.67"/>
    <n v="62"/>
    <n v="0"/>
    <n v="0"/>
    <n v="0"/>
    <n v="0"/>
    <n v="0"/>
    <n v="0"/>
    <n v="0"/>
    <n v="0"/>
    <n v="0"/>
    <n v="0"/>
    <n v="0"/>
    <n v="0"/>
    <n v="0"/>
    <n v="0"/>
    <n v="0"/>
  </r>
  <r>
    <x v="0"/>
    <x v="0"/>
    <d v="2008-07-26T00:00:00"/>
    <s v="NH10"/>
    <n v="81"/>
    <n v="10"/>
    <n v="604.89800969999999"/>
    <n v="1.7574000000000001"/>
    <x v="3"/>
    <s v="NA"/>
    <n v="-1.67"/>
    <n v="62"/>
    <n v="0"/>
    <n v="0"/>
    <n v="0"/>
    <n v="0"/>
    <n v="0"/>
    <m/>
    <n v="0"/>
    <n v="0"/>
    <n v="0"/>
    <n v="0"/>
    <n v="0"/>
    <n v="0"/>
    <n v="0"/>
    <n v="0"/>
    <n v="0"/>
  </r>
  <r>
    <x v="0"/>
    <x v="1"/>
    <d v="2008-08-11T00:00:00"/>
    <s v="MB30"/>
    <n v="30"/>
    <n v="10"/>
    <n v="496.29358450000001"/>
    <m/>
    <x v="4"/>
    <s v="NA"/>
    <n v="-1.7"/>
    <n v="35"/>
    <n v="0"/>
    <n v="0"/>
    <n v="0"/>
    <n v="0"/>
    <n v="0"/>
    <n v="0"/>
    <n v="0"/>
    <n v="0"/>
    <n v="0"/>
    <n v="0"/>
    <n v="1"/>
    <n v="0"/>
    <n v="0"/>
    <n v="0"/>
    <n v="0"/>
  </r>
  <r>
    <x v="0"/>
    <x v="1"/>
    <d v="2008-08-11T00:00:00"/>
    <s v="MB40"/>
    <n v="40"/>
    <n v="10"/>
    <n v="517.58856979999996"/>
    <n v="4.0854999999999997"/>
    <x v="5"/>
    <s v="NA"/>
    <n v="-1.7"/>
    <n v="35"/>
    <n v="0"/>
    <n v="0"/>
    <n v="0"/>
    <n v="0"/>
    <n v="0"/>
    <n v="0"/>
    <n v="0"/>
    <n v="0"/>
    <n v="0"/>
    <n v="0"/>
    <n v="1"/>
    <n v="0"/>
    <n v="0"/>
    <n v="0"/>
    <n v="0"/>
  </r>
  <r>
    <x v="0"/>
    <x v="1"/>
    <d v="2008-08-11T00:00:00"/>
    <s v="NH05"/>
    <n v="60"/>
    <n v="10"/>
    <n v="560.17854050000005"/>
    <n v="2.101"/>
    <x v="6"/>
    <s v="NA"/>
    <n v="-1.7"/>
    <n v="35"/>
    <n v="0"/>
    <n v="0"/>
    <n v="0"/>
    <n v="0"/>
    <n v="0"/>
    <n v="0"/>
    <n v="0"/>
    <n v="0"/>
    <n v="0"/>
    <n v="0"/>
    <n v="0"/>
    <n v="0"/>
    <n v="0"/>
    <n v="0"/>
    <n v="0"/>
  </r>
  <r>
    <x v="0"/>
    <x v="1"/>
    <d v="2008-08-11T00:00:00"/>
    <s v="NH07"/>
    <n v="73.2"/>
    <n v="10"/>
    <n v="588.28792109999995"/>
    <n v="1.2099"/>
    <x v="7"/>
    <s v="NA"/>
    <n v="-1.7"/>
    <n v="35"/>
    <n v="0"/>
    <n v="0"/>
    <n v="0"/>
    <n v="0"/>
    <n v="0"/>
    <n v="0"/>
    <n v="0"/>
    <n v="0"/>
    <n v="0"/>
    <n v="0"/>
    <n v="0"/>
    <n v="0"/>
    <n v="0"/>
    <n v="0"/>
    <n v="0"/>
  </r>
  <r>
    <x v="0"/>
    <x v="1"/>
    <d v="2008-08-11T00:00:00"/>
    <s v="NH10"/>
    <n v="81.599999999999994"/>
    <n v="10"/>
    <n v="606.17570880000005"/>
    <n v="0.97840000000000005"/>
    <x v="8"/>
    <s v="NA"/>
    <n v="-1.7"/>
    <n v="35"/>
    <m/>
    <n v="0"/>
    <m/>
    <n v="0"/>
    <n v="0"/>
    <n v="0"/>
    <n v="0"/>
    <n v="0"/>
    <n v="0"/>
    <n v="0"/>
    <n v="0"/>
    <n v="0"/>
    <n v="0"/>
    <n v="0"/>
    <n v="0"/>
  </r>
  <r>
    <x v="0"/>
    <x v="1"/>
    <d v="2008-08-26T00:00:00"/>
    <s v="MB40"/>
    <n v="47"/>
    <n v="10"/>
    <n v="532.49505950000002"/>
    <n v="5.2"/>
    <x v="9"/>
    <s v="NA"/>
    <n v="-1.7"/>
    <n v="35"/>
    <n v="0"/>
    <n v="0"/>
    <n v="0"/>
    <n v="0"/>
    <n v="0"/>
    <n v="0"/>
    <n v="0"/>
    <n v="0"/>
    <n v="0"/>
    <n v="0"/>
    <n v="0"/>
    <n v="0"/>
    <n v="0"/>
    <n v="0"/>
    <n v="0"/>
  </r>
  <r>
    <x v="0"/>
    <x v="1"/>
    <d v="2008-08-26T00:00:00"/>
    <s v="MB40"/>
    <n v="40"/>
    <n v="12"/>
    <n v="616.78813809999997"/>
    <n v="5.2"/>
    <x v="9"/>
    <s v="NA"/>
    <n v="-1.7"/>
    <n v="35"/>
    <n v="0"/>
    <n v="0"/>
    <m/>
    <n v="0"/>
    <n v="0"/>
    <n v="0"/>
    <n v="0"/>
    <n v="0"/>
    <n v="1"/>
    <n v="0"/>
    <n v="0"/>
    <n v="0"/>
    <n v="0"/>
    <n v="0"/>
    <n v="0"/>
  </r>
  <r>
    <x v="0"/>
    <x v="1"/>
    <d v="2008-08-27T00:00:00"/>
    <s v="NH05"/>
    <n v="60"/>
    <n v="10"/>
    <n v="560.17854050000005"/>
    <n v="2.5"/>
    <x v="10"/>
    <s v="NA"/>
    <n v="-1.7"/>
    <n v="35"/>
    <n v="0"/>
    <n v="0"/>
    <n v="0"/>
    <n v="0"/>
    <n v="0"/>
    <n v="0"/>
    <n v="0"/>
    <n v="0"/>
    <n v="0"/>
    <n v="0"/>
    <n v="0"/>
    <n v="0"/>
    <n v="0"/>
    <n v="0"/>
    <n v="0"/>
  </r>
  <r>
    <x v="0"/>
    <x v="1"/>
    <d v="2008-08-25T00:00:00"/>
    <s v="NH05"/>
    <n v="60"/>
    <n v="12"/>
    <n v="659.37810869999998"/>
    <n v="3.69"/>
    <x v="11"/>
    <s v="NA"/>
    <n v="-1.7"/>
    <n v="35"/>
    <n v="0"/>
    <n v="0"/>
    <n v="0"/>
    <n v="0"/>
    <n v="0"/>
    <n v="0"/>
    <n v="0"/>
    <n v="0"/>
    <n v="0"/>
    <n v="0"/>
    <n v="0"/>
    <n v="0"/>
    <n v="0"/>
    <n v="0"/>
    <n v="0"/>
  </r>
  <r>
    <x v="0"/>
    <x v="1"/>
    <d v="2008-08-27T00:00:00"/>
    <s v="NH10"/>
    <n v="78"/>
    <n v="11"/>
    <n v="648.10929820000001"/>
    <n v="2.25"/>
    <x v="12"/>
    <s v="NA"/>
    <n v="-1.7"/>
    <n v="35"/>
    <n v="0"/>
    <n v="0"/>
    <n v="0"/>
    <n v="0"/>
    <n v="0"/>
    <n v="0"/>
    <n v="0"/>
    <n v="0"/>
    <n v="5"/>
    <n v="0"/>
    <n v="0"/>
    <n v="0"/>
    <n v="0"/>
    <n v="0"/>
    <n v="0"/>
  </r>
  <r>
    <x v="0"/>
    <x v="1"/>
    <d v="2008-08-28T00:00:00"/>
    <s v="NH05"/>
    <n v="60"/>
    <n v="10"/>
    <n v="560.17854050000005"/>
    <n v="2.46"/>
    <x v="13"/>
    <s v="NA"/>
    <n v="-1.7"/>
    <n v="35"/>
    <n v="0"/>
    <n v="0"/>
    <n v="0"/>
    <m/>
    <n v="0"/>
    <n v="0"/>
    <n v="0"/>
    <n v="0"/>
    <n v="0"/>
    <n v="0"/>
    <n v="0"/>
    <n v="0"/>
    <n v="0"/>
    <n v="0"/>
    <n v="0"/>
  </r>
  <r>
    <x v="0"/>
    <x v="1"/>
    <d v="2008-08-29T00:00:00"/>
    <s v="MB30"/>
    <n v="33"/>
    <n v="10"/>
    <n v="502.68208010000001"/>
    <n v="3.44"/>
    <x v="14"/>
    <s v="NA"/>
    <n v="-1.7"/>
    <n v="35"/>
    <n v="0"/>
    <n v="0"/>
    <n v="0"/>
    <n v="0"/>
    <n v="0"/>
    <n v="0"/>
    <n v="0"/>
    <n v="0"/>
    <n v="0"/>
    <n v="0"/>
    <n v="5"/>
    <n v="0"/>
    <n v="0"/>
    <n v="0"/>
    <n v="0"/>
  </r>
  <r>
    <x v="0"/>
    <x v="1"/>
    <d v="2008-08-27T00:00:00"/>
    <s v="NH10"/>
    <n v="80"/>
    <n v="10"/>
    <n v="602.76851109999996"/>
    <n v="2.25"/>
    <x v="15"/>
    <s v="NA"/>
    <n v="-1.7"/>
    <n v="35"/>
    <n v="0"/>
    <n v="0"/>
    <n v="0"/>
    <n v="0"/>
    <n v="0"/>
    <n v="0"/>
    <n v="0"/>
    <n v="0"/>
    <n v="1"/>
    <n v="0"/>
    <n v="1"/>
    <n v="0"/>
    <n v="0"/>
    <n v="0"/>
    <n v="0"/>
  </r>
  <r>
    <x v="0"/>
    <x v="1"/>
    <d v="2008-08-29T00:00:00"/>
    <s v="MB40"/>
    <n v="44"/>
    <n v="13"/>
    <n v="674.90591629999994"/>
    <n v="2.5299999999999998"/>
    <x v="16"/>
    <s v="NA"/>
    <n v="-1.7"/>
    <n v="35"/>
    <n v="0"/>
    <n v="0"/>
    <n v="0"/>
    <n v="0"/>
    <n v="0"/>
    <n v="0"/>
    <n v="0"/>
    <n v="0"/>
    <n v="0"/>
    <n v="0"/>
    <n v="0"/>
    <n v="0"/>
    <n v="0"/>
    <n v="0"/>
    <n v="0"/>
  </r>
  <r>
    <x v="1"/>
    <x v="0"/>
    <d v="2009-07-03T00:00:00"/>
    <s v="MB40"/>
    <n v="40.1"/>
    <n v="10"/>
    <n v="367"/>
    <n v="1.56"/>
    <x v="17"/>
    <n v="33.9"/>
    <n v="-0.53"/>
    <n v="71"/>
    <m/>
    <n v="0"/>
    <n v="0"/>
    <m/>
    <n v="0"/>
    <n v="0"/>
    <n v="0"/>
    <n v="0"/>
    <n v="0"/>
    <n v="0"/>
    <n v="0"/>
    <n v="0"/>
    <n v="0"/>
    <n v="0"/>
    <n v="0"/>
  </r>
  <r>
    <x v="1"/>
    <x v="0"/>
    <d v="2009-07-03T00:00:00"/>
    <s v="NH05"/>
    <n v="53.6"/>
    <n v="10"/>
    <n v="440"/>
    <n v="1.881"/>
    <x v="18"/>
    <n v="33.9"/>
    <n v="-0.53"/>
    <n v="71"/>
    <n v="0"/>
    <n v="0"/>
    <n v="16"/>
    <n v="0"/>
    <n v="0"/>
    <n v="0"/>
    <n v="0"/>
    <n v="0"/>
    <n v="0"/>
    <n v="0"/>
    <n v="0"/>
    <n v="0"/>
    <n v="0"/>
    <n v="0"/>
    <n v="0"/>
  </r>
  <r>
    <x v="1"/>
    <x v="0"/>
    <d v="2009-07-03T00:00:00"/>
    <s v="MB30"/>
    <n v="32.9"/>
    <n v="10"/>
    <n v="389"/>
    <n v="2.0499999999999998"/>
    <x v="19"/>
    <n v="33.9"/>
    <n v="-0.53"/>
    <n v="71"/>
    <n v="0"/>
    <n v="0"/>
    <n v="0"/>
    <n v="0"/>
    <n v="0"/>
    <n v="0"/>
    <n v="0"/>
    <n v="0"/>
    <n v="0"/>
    <n v="0"/>
    <n v="0"/>
    <n v="0"/>
    <n v="0"/>
    <n v="0"/>
    <n v="0"/>
  </r>
  <r>
    <x v="1"/>
    <x v="1"/>
    <d v="2009-08-22T00:00:00"/>
    <s v="MB40"/>
    <n v="42.5"/>
    <n v="11"/>
    <n v="371"/>
    <n v="1.5"/>
    <x v="20"/>
    <s v="NA"/>
    <n v="0.09"/>
    <n v="33"/>
    <n v="0"/>
    <n v="0"/>
    <n v="0"/>
    <n v="0"/>
    <n v="0"/>
    <n v="0"/>
    <n v="0"/>
    <n v="0"/>
    <n v="0"/>
    <n v="0"/>
    <n v="0"/>
    <n v="0"/>
    <n v="0"/>
    <n v="0"/>
    <n v="0"/>
  </r>
  <r>
    <x v="1"/>
    <x v="1"/>
    <d v="2009-08-22T00:00:00"/>
    <s v="NH05"/>
    <n v="54.8"/>
    <n v="10"/>
    <n v="145"/>
    <n v="1.5840000000000001"/>
    <x v="21"/>
    <s v="NA"/>
    <n v="0.09"/>
    <n v="33"/>
    <n v="0"/>
    <n v="0"/>
    <n v="0"/>
    <n v="0"/>
    <n v="1"/>
    <n v="0"/>
    <n v="0"/>
    <n v="0"/>
    <n v="0"/>
    <n v="0"/>
    <n v="0"/>
    <n v="0"/>
    <n v="0"/>
    <n v="0"/>
    <n v="0"/>
  </r>
  <r>
    <x v="1"/>
    <x v="1"/>
    <d v="2009-08-22T00:00:00"/>
    <s v="NH10"/>
    <n v="80"/>
    <s v="nd"/>
    <n v="425"/>
    <n v="1.335"/>
    <x v="22"/>
    <s v="NA"/>
    <n v="0.09"/>
    <n v="33"/>
    <n v="0"/>
    <n v="0"/>
    <n v="10"/>
    <n v="0"/>
    <n v="0"/>
    <n v="0"/>
    <n v="0"/>
    <n v="0"/>
    <n v="0"/>
    <n v="0"/>
    <n v="0"/>
    <n v="0"/>
    <n v="0"/>
    <n v="0"/>
    <n v="0"/>
  </r>
  <r>
    <x v="1"/>
    <x v="1"/>
    <d v="2009-08-22T00:00:00"/>
    <s v="MB30"/>
    <n v="38.6"/>
    <n v="11"/>
    <n v="371"/>
    <n v="1.5"/>
    <x v="20"/>
    <s v="NA"/>
    <n v="0.09"/>
    <n v="33"/>
    <n v="0"/>
    <n v="0"/>
    <n v="0"/>
    <n v="0"/>
    <n v="0"/>
    <n v="0"/>
    <n v="0"/>
    <n v="0"/>
    <n v="1"/>
    <n v="0"/>
    <n v="0"/>
    <n v="0"/>
    <n v="0"/>
    <n v="0"/>
    <n v="0"/>
  </r>
  <r>
    <x v="2"/>
    <x v="2"/>
    <d v="2010-06-25T00:00:00"/>
    <s v="MB30"/>
    <n v="32.5"/>
    <n v="10"/>
    <n v="575"/>
    <n v="2.29"/>
    <x v="23"/>
    <s v="NA"/>
    <n v="-0.22"/>
    <n v="47"/>
    <n v="0"/>
    <n v="0"/>
    <n v="0"/>
    <n v="0"/>
    <n v="0"/>
    <n v="3"/>
    <n v="0"/>
    <n v="1"/>
    <n v="0"/>
    <n v="0"/>
    <n v="0"/>
    <n v="0"/>
    <n v="0"/>
    <n v="0"/>
    <n v="0"/>
  </r>
  <r>
    <x v="2"/>
    <x v="2"/>
    <d v="2010-06-25T00:00:00"/>
    <s v="MB40"/>
    <n v="42.2"/>
    <n v="10"/>
    <n v="440"/>
    <n v="2.1619999999999999"/>
    <x v="24"/>
    <s v="NA"/>
    <n v="-0.22"/>
    <n v="47"/>
    <n v="0"/>
    <n v="0"/>
    <n v="0"/>
    <n v="0"/>
    <n v="0"/>
    <n v="0"/>
    <n v="0"/>
    <n v="0"/>
    <n v="0"/>
    <n v="0"/>
    <n v="0"/>
    <n v="0"/>
    <n v="0"/>
    <n v="0"/>
    <n v="0"/>
  </r>
  <r>
    <x v="2"/>
    <x v="0"/>
    <d v="2010-07-20T00:00:00"/>
    <s v="MB40"/>
    <n v="40"/>
    <n v="10"/>
    <n v="523"/>
    <n v="1.64602"/>
    <x v="25"/>
    <s v="NA"/>
    <n v="-1.05"/>
    <n v="131"/>
    <n v="0"/>
    <n v="0"/>
    <n v="0"/>
    <n v="0"/>
    <n v="0"/>
    <n v="0"/>
    <n v="0"/>
    <n v="0"/>
    <n v="0"/>
    <n v="1"/>
    <n v="0"/>
    <n v="0"/>
    <n v="0"/>
    <n v="0"/>
    <n v="0"/>
  </r>
  <r>
    <x v="2"/>
    <x v="0"/>
    <d v="2010-07-20T00:00:00"/>
    <s v="NH05"/>
    <n v="60"/>
    <n v="10"/>
    <n v="763"/>
    <n v="1.97285"/>
    <x v="25"/>
    <s v="NA"/>
    <n v="-1.05"/>
    <n v="131"/>
    <n v="0"/>
    <n v="0"/>
    <n v="0"/>
    <n v="0"/>
    <n v="0"/>
    <n v="0"/>
    <n v="0"/>
    <n v="0"/>
    <n v="0"/>
    <n v="0"/>
    <n v="0"/>
    <n v="0"/>
    <n v="0"/>
    <n v="0"/>
    <n v="0"/>
  </r>
  <r>
    <x v="2"/>
    <x v="0"/>
    <d v="2010-07-20T00:00:00"/>
    <s v="NH10"/>
    <n v="81"/>
    <n v="10"/>
    <n v="590"/>
    <n v="2.15205"/>
    <x v="25"/>
    <s v="NA"/>
    <n v="-1.05"/>
    <n v="131"/>
    <n v="0"/>
    <n v="0"/>
    <n v="0"/>
    <n v="0"/>
    <n v="0"/>
    <n v="0"/>
    <n v="0"/>
    <n v="0"/>
    <n v="0"/>
    <n v="0"/>
    <n v="0"/>
    <n v="0"/>
    <n v="0"/>
    <n v="0"/>
    <n v="0"/>
  </r>
  <r>
    <x v="2"/>
    <x v="0"/>
    <d v="2010-07-20T00:00:00"/>
    <s v="MB30"/>
    <n v="38"/>
    <n v="10"/>
    <n v="529"/>
    <n v="1.6153299999999999"/>
    <x v="25"/>
    <m/>
    <n v="-1.05"/>
    <n v="131"/>
    <n v="1"/>
    <n v="0"/>
    <n v="0"/>
    <n v="1"/>
    <n v="0"/>
    <n v="0"/>
    <n v="0"/>
    <n v="0"/>
    <n v="0"/>
    <n v="0"/>
    <n v="0"/>
    <n v="0"/>
    <n v="0"/>
    <n v="0"/>
    <n v="0"/>
  </r>
  <r>
    <x v="2"/>
    <x v="1"/>
    <d v="2010-08-11T00:00:00"/>
    <s v="MB30"/>
    <n v="30.4"/>
    <n v="10"/>
    <n v="391"/>
    <n v="2.4267699999999999"/>
    <x v="25"/>
    <m/>
    <n v="-1.27"/>
    <n v="64"/>
    <n v="0"/>
    <n v="0"/>
    <n v="0"/>
    <n v="0"/>
    <n v="0"/>
    <n v="0"/>
    <n v="0"/>
    <n v="0"/>
    <n v="0"/>
    <n v="0"/>
    <n v="3"/>
    <n v="0"/>
    <n v="0"/>
    <n v="0"/>
    <n v="0"/>
  </r>
  <r>
    <x v="2"/>
    <x v="1"/>
    <d v="2010-08-11T00:00:00"/>
    <s v="MB40"/>
    <n v="40"/>
    <n v="10"/>
    <n v="562"/>
    <n v="2.0882000000000001"/>
    <x v="25"/>
    <m/>
    <n v="-1.27"/>
    <n v="64"/>
    <n v="0"/>
    <n v="0"/>
    <n v="0"/>
    <n v="0"/>
    <n v="0"/>
    <n v="0"/>
    <n v="0"/>
    <n v="0"/>
    <n v="0"/>
    <n v="0"/>
    <n v="0"/>
    <n v="0"/>
    <n v="0"/>
    <n v="0"/>
    <n v="0"/>
  </r>
  <r>
    <x v="2"/>
    <x v="3"/>
    <d v="2010-08-11T00:00:00"/>
    <s v="NH05"/>
    <n v="63.6"/>
    <n v="10"/>
    <n v="347"/>
    <n v="1.7442"/>
    <x v="25"/>
    <s v="NA"/>
    <n v="-1.27"/>
    <n v="64"/>
    <n v="0"/>
    <n v="0"/>
    <n v="0"/>
    <n v="0"/>
    <n v="0"/>
    <n v="0"/>
    <n v="0"/>
    <n v="0"/>
    <n v="4"/>
    <n v="0"/>
    <n v="0"/>
    <n v="0"/>
    <n v="0"/>
    <n v="0"/>
    <n v="0"/>
  </r>
  <r>
    <x v="2"/>
    <x v="1"/>
    <d v="2010-08-30T00:00:00"/>
    <s v="MB30"/>
    <n v="30"/>
    <n v="10"/>
    <n v="391"/>
    <n v="1.53233"/>
    <x v="26"/>
    <s v="NA"/>
    <n v="-1.27"/>
    <n v="64"/>
    <n v="0"/>
    <n v="0"/>
    <n v="0"/>
    <n v="0"/>
    <n v="0"/>
    <n v="0"/>
    <n v="0"/>
    <n v="0"/>
    <n v="0"/>
    <n v="0"/>
    <n v="1"/>
    <n v="0"/>
    <n v="0"/>
    <n v="0"/>
    <n v="0"/>
  </r>
  <r>
    <x v="2"/>
    <x v="1"/>
    <d v="2010-08-30T00:00:00"/>
    <s v="MB40"/>
    <n v="41.5"/>
    <n v="10"/>
    <n v="505"/>
    <n v="1.3232600000000001"/>
    <x v="27"/>
    <s v="NA"/>
    <n v="-1.27"/>
    <n v="64"/>
    <n v="0"/>
    <n v="0"/>
    <n v="0"/>
    <n v="0"/>
    <n v="0"/>
    <n v="0"/>
    <n v="0"/>
    <n v="0"/>
    <n v="0"/>
    <n v="0"/>
    <n v="0"/>
    <n v="0"/>
    <n v="0"/>
    <n v="0"/>
    <n v="0"/>
  </r>
  <r>
    <x v="2"/>
    <x v="1"/>
    <d v="2010-08-11T00:00:00"/>
    <s v="NH10"/>
    <n v="81.3"/>
    <n v="11"/>
    <n v="692"/>
    <n v="1.92676"/>
    <x v="25"/>
    <s v="NA"/>
    <n v="-1.27"/>
    <n v="64"/>
    <n v="0"/>
    <n v="0"/>
    <n v="0"/>
    <n v="0"/>
    <n v="0"/>
    <n v="0"/>
    <n v="0"/>
    <n v="0"/>
    <n v="3"/>
    <n v="0"/>
    <n v="0"/>
    <n v="0"/>
    <n v="0"/>
    <n v="0"/>
    <n v="0"/>
  </r>
  <r>
    <x v="2"/>
    <x v="3"/>
    <d v="2010-08-30T00:00:00"/>
    <s v="NPT30N"/>
    <n v="31"/>
    <n v="10"/>
    <n v="583"/>
    <n v="1.3145899999999999"/>
    <x v="28"/>
    <s v="NA"/>
    <n v="-1.27"/>
    <n v="64"/>
    <n v="0"/>
    <n v="0"/>
    <n v="0"/>
    <n v="0"/>
    <n v="0"/>
    <n v="0"/>
    <n v="0"/>
    <n v="0"/>
    <n v="0"/>
    <n v="0"/>
    <n v="3"/>
    <n v="0"/>
    <n v="0"/>
    <n v="0"/>
    <n v="0"/>
  </r>
  <r>
    <x v="2"/>
    <x v="1"/>
    <d v="2010-08-30T00:00:00"/>
    <s v="NPT40N"/>
    <n v="44.2"/>
    <n v="10"/>
    <n v="381"/>
    <n v="1.2735399999999999"/>
    <x v="29"/>
    <s v="NA"/>
    <n v="-1.27"/>
    <n v="64"/>
    <n v="0"/>
    <n v="0"/>
    <n v="0"/>
    <n v="0"/>
    <n v="0"/>
    <n v="0"/>
    <n v="0"/>
    <n v="0"/>
    <n v="0"/>
    <n v="0"/>
    <n v="0"/>
    <n v="0"/>
    <n v="0"/>
    <n v="0"/>
    <n v="0"/>
  </r>
  <r>
    <x v="2"/>
    <x v="1"/>
    <d v="2010-08-30T00:00:00"/>
    <s v="NPT50N"/>
    <n v="53"/>
    <n v="10"/>
    <n v="472"/>
    <n v="1.2408300000000001"/>
    <x v="30"/>
    <s v="NA"/>
    <n v="-1.27"/>
    <n v="64"/>
    <n v="0"/>
    <n v="0"/>
    <n v="0"/>
    <n v="0"/>
    <n v="0"/>
    <n v="0"/>
    <n v="0"/>
    <n v="0"/>
    <n v="0"/>
    <n v="0"/>
    <n v="0"/>
    <n v="0"/>
    <n v="0"/>
    <n v="0"/>
    <n v="0"/>
  </r>
  <r>
    <x v="3"/>
    <x v="4"/>
    <d v="2011-05-01T00:00:00"/>
    <s v="NPT30N"/>
    <n v="33.1"/>
    <n v="10"/>
    <n v="338"/>
    <n v="3.16683"/>
    <x v="31"/>
    <s v="NA"/>
    <n v="-0.37"/>
    <n v="18"/>
    <n v="0"/>
    <n v="0"/>
    <n v="0"/>
    <n v="0"/>
    <n v="0"/>
    <n v="0"/>
    <n v="0"/>
    <n v="0"/>
    <n v="0"/>
    <n v="0"/>
    <n v="0"/>
    <n v="0"/>
    <n v="0"/>
    <n v="0"/>
    <n v="0"/>
  </r>
  <r>
    <x v="3"/>
    <x v="4"/>
    <d v="2011-05-01T00:00:00"/>
    <s v="NPT40N"/>
    <n v="41"/>
    <n v="10"/>
    <n v="312"/>
    <n v="2.56752"/>
    <x v="32"/>
    <s v="NA"/>
    <n v="-0.37"/>
    <n v="18"/>
    <n v="0"/>
    <n v="0"/>
    <n v="0"/>
    <n v="0"/>
    <n v="0"/>
    <n v="0"/>
    <n v="0"/>
    <n v="0"/>
    <n v="0"/>
    <n v="0"/>
    <n v="0"/>
    <n v="0"/>
    <n v="0"/>
    <n v="0"/>
    <n v="0"/>
  </r>
  <r>
    <x v="3"/>
    <x v="4"/>
    <d v="2011-05-01T00:00:00"/>
    <s v="NPT50N"/>
    <n v="50.3"/>
    <n v="10"/>
    <n v="663"/>
    <n v="2.3772600000000002"/>
    <x v="33"/>
    <s v="NA"/>
    <n v="-0.37"/>
    <n v="18"/>
    <n v="1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MOTB30N"/>
    <n v="29.6"/>
    <n v="5"/>
    <n v="247.44286439999999"/>
    <n v="3.65002"/>
    <x v="34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MOTB30N"/>
    <n v="28"/>
    <n v="6"/>
    <n v="293.63545090000002"/>
    <n v="3.9606499999999998"/>
    <x v="35"/>
    <s v="NA"/>
    <n v="-0.69"/>
    <n v="47"/>
    <n v="0"/>
    <n v="0"/>
    <n v="0"/>
    <n v="0"/>
    <n v="0"/>
    <n v="0"/>
    <n v="0"/>
    <n v="0"/>
    <n v="0"/>
    <n v="0"/>
    <n v="1"/>
    <n v="0"/>
    <n v="0"/>
    <n v="0"/>
    <n v="0"/>
  </r>
  <r>
    <x v="3"/>
    <x v="2"/>
    <d v="2011-06-06T00:00:00"/>
    <s v="MOTB30N"/>
    <n v="29.3"/>
    <n v="7"/>
    <n v="346.00358310000001"/>
    <n v="5.2222099999999996"/>
    <x v="36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MOTB30S"/>
    <n v="31.6"/>
    <n v="8"/>
    <n v="113"/>
    <n v="3.84327"/>
    <x v="37"/>
    <s v="NA"/>
    <n v="-0.69"/>
    <n v="47"/>
    <n v="0"/>
    <n v="0"/>
    <n v="0"/>
    <n v="0"/>
    <n v="0"/>
    <n v="1"/>
    <n v="0"/>
    <n v="0"/>
    <n v="0"/>
    <n v="0"/>
    <n v="0"/>
    <n v="0"/>
    <n v="0"/>
    <n v="0"/>
    <n v="0"/>
  </r>
  <r>
    <x v="3"/>
    <x v="2"/>
    <d v="2011-06-06T00:00:00"/>
    <s v="MOTB40N"/>
    <n v="41.1"/>
    <n v="5"/>
    <n v="82"/>
    <n v="2.46346"/>
    <x v="38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MOTB40S"/>
    <n v="40"/>
    <n v="5"/>
    <n v="74"/>
    <n v="2.5387499999999998"/>
    <x v="39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MOTB50S"/>
    <n v="49.1"/>
    <n v="5"/>
    <n v="40"/>
    <n v="2.04047"/>
    <x v="40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NPT30N"/>
    <n v="30.4"/>
    <s v="nd"/>
    <n v="249.14646329999999"/>
    <n v="4.1371700000000002"/>
    <x v="41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NPT40N"/>
    <n v="41.9"/>
    <n v="5"/>
    <n v="7"/>
    <n v="2.9782500000000001"/>
    <x v="42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5T00:00:00"/>
    <s v="MOTB30N"/>
    <n v="32.5"/>
    <n v="10"/>
    <n v="501.61733079999999"/>
    <n v="2.8035100000000002"/>
    <x v="43"/>
    <s v="NA"/>
    <n v="-1.86"/>
    <n v="83"/>
    <n v="0"/>
    <n v="0"/>
    <n v="0"/>
    <n v="0"/>
    <n v="0"/>
    <n v="0"/>
    <n v="0"/>
    <n v="0"/>
    <n v="0"/>
    <n v="0"/>
    <n v="1"/>
    <n v="0"/>
    <n v="0"/>
    <n v="0"/>
    <n v="0"/>
  </r>
  <r>
    <x v="3"/>
    <x v="0"/>
    <d v="2011-07-15T00:00:00"/>
    <s v="MOTB30N"/>
    <n v="33.1"/>
    <n v="10"/>
    <n v="502.8950299"/>
    <n v="2.3305600000000002"/>
    <x v="44"/>
    <s v="NA"/>
    <n v="-1.86"/>
    <n v="83"/>
    <n v="0"/>
    <n v="0"/>
    <n v="0"/>
    <n v="0"/>
    <n v="0"/>
    <n v="0"/>
    <n v="0"/>
    <n v="0"/>
    <n v="0"/>
    <n v="0"/>
    <n v="1"/>
    <n v="0"/>
    <n v="0"/>
    <n v="0"/>
    <n v="0"/>
  </r>
  <r>
    <x v="3"/>
    <x v="0"/>
    <d v="2011-07-15T00:00:00"/>
    <s v="MOTB30N"/>
    <n v="31.1"/>
    <n v="10"/>
    <n v="498.63603289999998"/>
    <n v="1.87188"/>
    <x v="45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5"/>
    <d v="2011-07-15T00:00:00"/>
    <s v="MOTB30N"/>
    <n v="28.3"/>
    <n v="10"/>
    <n v="492.67343699999998"/>
    <n v="2.2749799999999998"/>
    <x v="46"/>
    <s v="NA"/>
    <n v="-1.86"/>
    <n v="83"/>
    <n v="0"/>
    <n v="0"/>
    <n v="0"/>
    <n v="0"/>
    <n v="0"/>
    <n v="0"/>
    <n v="0"/>
    <n v="0"/>
    <n v="0"/>
    <n v="0"/>
    <n v="3"/>
    <n v="0"/>
    <n v="0"/>
    <n v="0"/>
    <n v="0"/>
  </r>
  <r>
    <x v="3"/>
    <x v="0"/>
    <d v="2011-07-15T00:00:00"/>
    <s v="MOTB30N"/>
    <n v="30.2"/>
    <n v="10"/>
    <n v="496.71948420000001"/>
    <n v="2.1286299999999998"/>
    <x v="47"/>
    <s v="NA"/>
    <n v="-1.86"/>
    <n v="83"/>
    <n v="0"/>
    <n v="0"/>
    <n v="0"/>
    <n v="0"/>
    <n v="0"/>
    <n v="0"/>
    <n v="0"/>
    <n v="0"/>
    <n v="0"/>
    <n v="0"/>
    <n v="1"/>
    <n v="0"/>
    <n v="0"/>
    <n v="0"/>
    <n v="0"/>
  </r>
  <r>
    <x v="3"/>
    <x v="0"/>
    <d v="2011-07-15T00:00:00"/>
    <s v="MOTB30N"/>
    <n v="33.700000000000003"/>
    <n v="10"/>
    <n v="504.17272910000003"/>
    <n v="1.9271199999999999"/>
    <x v="48"/>
    <s v="NA"/>
    <n v="-1.86"/>
    <n v="83"/>
    <n v="0"/>
    <n v="0"/>
    <n v="0"/>
    <n v="0"/>
    <n v="0"/>
    <n v="0"/>
    <n v="0"/>
    <n v="0"/>
    <n v="0"/>
    <n v="0"/>
    <n v="1"/>
    <n v="0"/>
    <n v="0"/>
    <n v="0"/>
    <n v="0"/>
  </r>
  <r>
    <x v="3"/>
    <x v="0"/>
    <d v="2011-07-15T00:00:00"/>
    <s v="MOTB30N"/>
    <n v="31.1"/>
    <n v="5"/>
    <n v="250.63711219999999"/>
    <n v="2.1703700000000001"/>
    <x v="49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5T00:00:00"/>
    <s v="MOTB40N"/>
    <n v="40"/>
    <n v="10"/>
    <n v="517.58856979999996"/>
    <n v="1.94536"/>
    <x v="50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5T00:00:00"/>
    <s v="MOTB40N"/>
    <n v="41.4"/>
    <n v="10"/>
    <n v="520.5698678"/>
    <n v="1.7493799999999999"/>
    <x v="51"/>
    <s v="NA"/>
    <n v="-1.86"/>
    <n v="83"/>
    <n v="0"/>
    <n v="0"/>
    <n v="0"/>
    <n v="0"/>
    <n v="0"/>
    <n v="0"/>
    <n v="0"/>
    <n v="0"/>
    <n v="0"/>
    <n v="0"/>
    <n v="1"/>
    <n v="0"/>
    <n v="0"/>
    <n v="0"/>
    <n v="0"/>
  </r>
  <r>
    <x v="3"/>
    <x v="0"/>
    <d v="2011-07-15T00:00:00"/>
    <s v="MOTB40N"/>
    <n v="43"/>
    <n v="10"/>
    <n v="523.97706540000001"/>
    <n v="1.64815"/>
    <x v="52"/>
    <s v="NA"/>
    <n v="-1.86"/>
    <n v="83"/>
    <n v="0"/>
    <n v="0"/>
    <n v="0"/>
    <n v="0"/>
    <n v="0"/>
    <n v="0"/>
    <n v="0"/>
    <n v="0"/>
    <n v="0"/>
    <n v="0"/>
    <n v="1"/>
    <n v="0"/>
    <n v="0"/>
    <n v="0"/>
    <n v="0"/>
  </r>
  <r>
    <x v="3"/>
    <x v="0"/>
    <d v="2011-07-15T00:00:00"/>
    <s v="MOTB40N"/>
    <n v="42"/>
    <n v="10"/>
    <n v="521.84756689999995"/>
    <n v="1.6980900000000001"/>
    <x v="53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5T00:00:00"/>
    <s v="MOTB40N"/>
    <n v="42.5"/>
    <n v="10"/>
    <n v="522.9123161"/>
    <n v="1.72024"/>
    <x v="54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5T00:00:00"/>
    <s v="MOTB40N"/>
    <n v="39.799999999999997"/>
    <n v="7"/>
    <n v="368.36331769999998"/>
    <n v="1.9036299999999999"/>
    <x v="55"/>
    <s v="NA"/>
    <n v="-1.86"/>
    <n v="83"/>
    <n v="0"/>
    <n v="0"/>
    <n v="0"/>
    <n v="0"/>
    <n v="0"/>
    <n v="0"/>
    <n v="0"/>
    <n v="0"/>
    <n v="0"/>
    <n v="0"/>
    <n v="2"/>
    <n v="0"/>
    <n v="0"/>
    <n v="0"/>
    <n v="0"/>
  </r>
  <r>
    <x v="3"/>
    <x v="0"/>
    <d v="2011-07-16T00:00:00"/>
    <s v="MOTB30N"/>
    <n v="32.4"/>
    <n v="6"/>
    <n v="303.00524439999998"/>
    <n v="2.1672899999999999"/>
    <x v="56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6T00:00:00"/>
    <s v="MOTB40N"/>
    <n v="41.1"/>
    <n v="10"/>
    <n v="519.93101820000004"/>
    <n v="1.6936800000000001"/>
    <x v="57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6T00:00:00"/>
    <s v="MOTB40N"/>
    <n v="38.1"/>
    <n v="6"/>
    <n v="315.14338609999999"/>
    <n v="1.9654799999999999"/>
    <x v="58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6"/>
    <d v="2011-08-11T00:00:00"/>
    <s v="NPT30N"/>
    <n v="33"/>
    <n v="10"/>
    <n v="414"/>
    <n v="2.56962"/>
    <x v="59"/>
    <s v="NA"/>
    <n v="-1.74"/>
    <n v="78"/>
    <n v="0"/>
    <n v="0"/>
    <n v="0"/>
    <n v="0"/>
    <n v="0"/>
    <n v="0"/>
    <n v="0"/>
    <n v="0"/>
    <n v="0"/>
    <n v="0"/>
    <n v="0"/>
    <n v="0"/>
    <n v="0"/>
    <n v="0"/>
    <n v="0"/>
  </r>
  <r>
    <x v="3"/>
    <x v="1"/>
    <d v="2011-08-11T00:00:00"/>
    <s v="NPT40N"/>
    <n v="43"/>
    <n v="10"/>
    <n v="442"/>
    <n v="2.5408400000000002"/>
    <x v="60"/>
    <s v="NA"/>
    <n v="-1.74"/>
    <n v="78"/>
    <n v="0"/>
    <n v="0"/>
    <n v="0"/>
    <n v="0"/>
    <n v="0"/>
    <n v="0"/>
    <n v="0"/>
    <n v="0"/>
    <n v="0"/>
    <n v="0"/>
    <n v="0"/>
    <n v="0"/>
    <n v="0"/>
    <n v="0"/>
    <n v="0"/>
  </r>
  <r>
    <x v="3"/>
    <x v="1"/>
    <d v="2011-08-11T00:00:00"/>
    <s v="NPT50N"/>
    <n v="49.2"/>
    <n v="12"/>
    <n v="676"/>
    <n v="1.5377700000000001"/>
    <x v="61"/>
    <s v="NA"/>
    <n v="-1.74"/>
    <n v="78"/>
    <n v="0"/>
    <n v="0"/>
    <n v="0"/>
    <n v="0"/>
    <n v="0"/>
    <n v="0"/>
    <n v="0"/>
    <n v="0"/>
    <n v="0"/>
    <n v="0"/>
    <n v="0"/>
    <n v="0"/>
    <n v="0"/>
    <n v="0"/>
    <n v="0"/>
  </r>
  <r>
    <x v="3"/>
    <x v="1"/>
    <d v="2011-08-11T00:00:00"/>
    <s v="MOTB50S"/>
    <n v="52.2"/>
    <n v="10"/>
    <n v="520"/>
    <n v="1.5377700000000001"/>
    <x v="61"/>
    <s v="NA"/>
    <n v="-1.74"/>
    <n v="78"/>
    <n v="0"/>
    <n v="0"/>
    <n v="0"/>
    <n v="0"/>
    <n v="0"/>
    <n v="0"/>
    <n v="0"/>
    <n v="0"/>
    <n v="0"/>
    <n v="0"/>
    <n v="0"/>
    <n v="0"/>
    <n v="0"/>
    <n v="0"/>
    <n v="0"/>
  </r>
  <r>
    <x v="3"/>
    <x v="1"/>
    <d v="2011-08-11T00:00:00"/>
    <s v="MOTB30N"/>
    <n v="31"/>
    <n v="12"/>
    <n v="622"/>
    <n v="1.9943500000000001"/>
    <x v="62"/>
    <s v="NA"/>
    <n v="-1.74"/>
    <n v="78"/>
    <n v="0"/>
    <n v="0"/>
    <n v="0"/>
    <n v="0"/>
    <n v="0"/>
    <n v="0"/>
    <n v="0"/>
    <n v="0"/>
    <n v="0"/>
    <n v="0"/>
    <n v="1"/>
    <n v="0"/>
    <n v="0"/>
    <n v="0"/>
    <n v="0"/>
  </r>
  <r>
    <x v="3"/>
    <x v="1"/>
    <d v="2011-08-11T00:00:00"/>
    <s v="MOTB40N"/>
    <n v="43.6"/>
    <n v="11"/>
    <n v="303"/>
    <n v="1.64628"/>
    <x v="63"/>
    <s v="NA"/>
    <n v="-1.74"/>
    <n v="78"/>
    <n v="0"/>
    <n v="0"/>
    <n v="0"/>
    <n v="0"/>
    <n v="0"/>
    <n v="0"/>
    <n v="0"/>
    <n v="0"/>
    <n v="0"/>
    <n v="0"/>
    <n v="1"/>
    <n v="0"/>
    <n v="0"/>
    <n v="0"/>
    <n v="0"/>
  </r>
  <r>
    <x v="3"/>
    <x v="1"/>
    <d v="2011-08-11T00:00:00"/>
    <s v="MOTB40S"/>
    <n v="38"/>
    <n v="10"/>
    <n v="484"/>
    <n v="2.5408400000000002"/>
    <x v="60"/>
    <s v="NA"/>
    <n v="-1.74"/>
    <n v="78"/>
    <n v="0"/>
    <n v="0"/>
    <n v="0"/>
    <n v="0"/>
    <n v="0"/>
    <n v="0"/>
    <n v="0"/>
    <n v="0"/>
    <n v="0"/>
    <n v="0"/>
    <n v="0"/>
    <n v="0"/>
    <n v="0"/>
    <n v="0"/>
    <n v="0"/>
  </r>
  <r>
    <x v="3"/>
    <x v="1"/>
    <d v="2011-08-11T00:00:00"/>
    <s v="MOTB50N"/>
    <n v="52.4"/>
    <n v="10"/>
    <n v="494"/>
    <n v="1.5741799999999999"/>
    <x v="64"/>
    <s v="NA"/>
    <n v="-1.74"/>
    <n v="78"/>
    <n v="0"/>
    <n v="0"/>
    <n v="1"/>
    <n v="1"/>
    <n v="0"/>
    <n v="0"/>
    <n v="0"/>
    <n v="0"/>
    <n v="0"/>
    <n v="0"/>
    <n v="0"/>
    <n v="0"/>
    <n v="0"/>
    <n v="0"/>
    <n v="0"/>
  </r>
  <r>
    <x v="4"/>
    <x v="0"/>
    <d v="2012-07-27T00:00:00"/>
    <s v="MB40"/>
    <n v="41.9"/>
    <n v="10"/>
    <n v="456"/>
    <n v="1.9356899999999999"/>
    <x v="65"/>
    <n v="33.752899999999997"/>
    <n v="-1.52"/>
    <n v="126"/>
    <n v="0"/>
    <n v="0"/>
    <n v="0"/>
    <n v="0"/>
    <n v="0"/>
    <n v="0"/>
    <n v="0"/>
    <n v="0"/>
    <n v="0"/>
    <n v="0"/>
    <n v="0"/>
    <n v="0"/>
    <n v="0"/>
    <n v="0"/>
    <n v="0"/>
  </r>
  <r>
    <x v="4"/>
    <x v="0"/>
    <d v="2012-07-27T00:00:00"/>
    <s v="NH03"/>
    <n v="47.7"/>
    <n v="10"/>
    <n v="558"/>
    <n v="1.81776"/>
    <x v="66"/>
    <n v="33.801000000000002"/>
    <n v="-1.52"/>
    <n v="126"/>
    <n v="0"/>
    <n v="0"/>
    <n v="0"/>
    <n v="0"/>
    <n v="0"/>
    <n v="0"/>
    <n v="0"/>
    <n v="0"/>
    <n v="0"/>
    <n v="0"/>
    <n v="0"/>
    <n v="0"/>
    <n v="0"/>
    <n v="0"/>
    <n v="0"/>
  </r>
  <r>
    <x v="4"/>
    <x v="0"/>
    <d v="2012-07-27T00:00:00"/>
    <s v="NH05"/>
    <n v="58.6"/>
    <n v="10"/>
    <n v="432"/>
    <n v="1.86452"/>
    <x v="67"/>
    <n v="33.839100000000002"/>
    <n v="-1.52"/>
    <n v="126"/>
    <n v="0"/>
    <n v="0"/>
    <n v="0"/>
    <n v="0"/>
    <n v="0"/>
    <n v="0"/>
    <n v="0"/>
    <n v="0"/>
    <n v="0"/>
    <n v="0"/>
    <n v="0"/>
    <n v="0"/>
    <n v="0"/>
    <n v="0"/>
    <n v="0"/>
  </r>
  <r>
    <x v="4"/>
    <x v="0"/>
    <d v="2012-07-27T00:00:00"/>
    <s v="NH10"/>
    <n v="80.5"/>
    <n v="10"/>
    <n v="528"/>
    <n v="1.7886599999999999"/>
    <x v="68"/>
    <n v="33.883499999999998"/>
    <n v="-1.52"/>
    <n v="126"/>
    <n v="0"/>
    <n v="0"/>
    <n v="0"/>
    <n v="0"/>
    <n v="0"/>
    <n v="0"/>
    <n v="0"/>
    <n v="0"/>
    <n v="9"/>
    <n v="0"/>
    <n v="1"/>
    <n v="0"/>
    <n v="0"/>
    <n v="0"/>
    <n v="0"/>
  </r>
  <r>
    <x v="4"/>
    <x v="0"/>
    <d v="2012-07-30T00:00:00"/>
    <s v="MB40"/>
    <n v="33.799999999999997"/>
    <n v="10"/>
    <n v="458"/>
    <n v="1.7098599999999999"/>
    <x v="69"/>
    <n v="33.766800000000003"/>
    <n v="-1.52"/>
    <n v="126"/>
    <n v="0"/>
    <n v="0"/>
    <n v="0"/>
    <n v="0"/>
    <n v="0"/>
    <n v="0"/>
    <n v="0"/>
    <n v="0"/>
    <n v="1"/>
    <n v="0"/>
    <n v="0"/>
    <n v="0"/>
    <n v="0"/>
    <n v="0"/>
    <n v="0"/>
  </r>
  <r>
    <x v="4"/>
    <x v="0"/>
    <d v="2012-07-30T00:00:00"/>
    <s v="NH03"/>
    <n v="46.6"/>
    <n v="8"/>
    <n v="570"/>
    <n v="1.6"/>
    <x v="70"/>
    <s v="NA"/>
    <n v="-1.52"/>
    <n v="126"/>
    <n v="0"/>
    <n v="0"/>
    <n v="0"/>
    <n v="0"/>
    <n v="0"/>
    <n v="0"/>
    <n v="0"/>
    <n v="0"/>
    <n v="0"/>
    <n v="0"/>
    <n v="0"/>
    <n v="0"/>
    <n v="0"/>
    <n v="0"/>
    <n v="0"/>
  </r>
  <r>
    <x v="4"/>
    <x v="0"/>
    <d v="2012-07-30T00:00:00"/>
    <s v="NH05"/>
    <n v="56.1"/>
    <n v="10"/>
    <n v="566"/>
    <n v="1.3935299999999999"/>
    <x v="71"/>
    <n v="33.8688"/>
    <n v="-1.52"/>
    <n v="126"/>
    <n v="0"/>
    <n v="0"/>
    <n v="0"/>
    <n v="0"/>
    <n v="0"/>
    <n v="0"/>
    <n v="0"/>
    <n v="0"/>
    <n v="1"/>
    <n v="0"/>
    <n v="0"/>
    <n v="0"/>
    <n v="0"/>
    <n v="0"/>
    <n v="0"/>
  </r>
  <r>
    <x v="4"/>
    <x v="0"/>
    <d v="2012-07-30T00:00:00"/>
    <s v="MB30"/>
    <n v="28.9"/>
    <n v="10"/>
    <n v="446"/>
    <n v="1.9253199999999999"/>
    <x v="72"/>
    <n v="33.713799999999999"/>
    <n v="-1.52"/>
    <n v="126"/>
    <n v="0"/>
    <n v="0"/>
    <n v="0"/>
    <n v="0"/>
    <n v="0"/>
    <n v="0"/>
    <n v="0"/>
    <n v="0"/>
    <n v="0"/>
    <n v="0"/>
    <n v="0"/>
    <n v="0"/>
    <n v="0"/>
    <n v="0"/>
    <n v="0"/>
  </r>
  <r>
    <x v="4"/>
    <x v="0"/>
    <d v="2012-07-06T00:00:00"/>
    <s v="MB30"/>
    <n v="29.9"/>
    <n v="5"/>
    <n v="670"/>
    <n v="1.0686800000000001"/>
    <x v="73"/>
    <n v="33.722000000000001"/>
    <n v="-1.52"/>
    <n v="126"/>
    <n v="0"/>
    <n v="0"/>
    <n v="0"/>
    <n v="0"/>
    <n v="0"/>
    <n v="0"/>
    <n v="0"/>
    <n v="0"/>
    <n v="1"/>
    <n v="0"/>
    <n v="2"/>
    <n v="0"/>
    <n v="0"/>
    <n v="0"/>
    <n v="0"/>
  </r>
  <r>
    <x v="4"/>
    <x v="0"/>
    <d v="2012-07-06T00:00:00"/>
    <s v="MB40"/>
    <n v="41.9"/>
    <n v="5"/>
    <n v="338"/>
    <n v="1.4777800000000001"/>
    <x v="74"/>
    <n v="33.813899999999997"/>
    <n v="-1.52"/>
    <n v="126"/>
    <n v="0"/>
    <n v="0"/>
    <n v="0"/>
    <n v="0"/>
    <n v="0"/>
    <n v="0"/>
    <n v="0"/>
    <n v="0"/>
    <n v="2"/>
    <n v="0"/>
    <n v="0"/>
    <n v="0"/>
    <n v="0"/>
    <n v="0"/>
    <n v="0"/>
  </r>
  <r>
    <x v="4"/>
    <x v="0"/>
    <d v="2012-07-06T00:00:00"/>
    <s v="NH03"/>
    <n v="46.7"/>
    <n v="5"/>
    <n v="390"/>
    <n v="1.5638000000000001"/>
    <x v="75"/>
    <n v="33.825000000000003"/>
    <n v="-1.52"/>
    <n v="126"/>
    <n v="0"/>
    <n v="0"/>
    <n v="0"/>
    <n v="0"/>
    <n v="0"/>
    <n v="0"/>
    <n v="0"/>
    <n v="0"/>
    <n v="2"/>
    <n v="0"/>
    <n v="0"/>
    <n v="0"/>
    <n v="0"/>
    <n v="0"/>
    <n v="0"/>
  </r>
  <r>
    <x v="4"/>
    <x v="0"/>
    <d v="2012-07-30T00:00:00"/>
    <s v="NH10"/>
    <n v="78.599999999999994"/>
    <n v="10"/>
    <n v="616"/>
    <n v="1.29243"/>
    <x v="76"/>
    <n v="33.905700000000003"/>
    <n v="-1.52"/>
    <n v="126"/>
    <n v="0"/>
    <n v="0"/>
    <n v="0"/>
    <n v="0"/>
    <n v="0"/>
    <n v="0"/>
    <n v="0"/>
    <n v="0"/>
    <n v="23"/>
    <n v="0"/>
    <n v="0"/>
    <n v="0"/>
    <n v="0"/>
    <n v="0"/>
    <n v="0"/>
  </r>
  <r>
    <x v="4"/>
    <x v="0"/>
    <d v="2012-07-06T00:00:00"/>
    <s v="NH10"/>
    <n v="80"/>
    <n v="5"/>
    <n v="298"/>
    <n v="1.95604"/>
    <x v="77"/>
    <n v="33.901899999999998"/>
    <n v="-1.52"/>
    <n v="126"/>
    <n v="0"/>
    <n v="0"/>
    <n v="0"/>
    <n v="0"/>
    <n v="0"/>
    <n v="0"/>
    <n v="0"/>
    <n v="0"/>
    <n v="1"/>
    <n v="0"/>
    <n v="0"/>
    <n v="0"/>
    <n v="0"/>
    <n v="0"/>
    <n v="0"/>
  </r>
  <r>
    <x v="4"/>
    <x v="0"/>
    <d v="2012-07-06T00:00:00"/>
    <s v="NH05"/>
    <n v="57.9"/>
    <n v="5"/>
    <n v="294"/>
    <n v="2.2153299999999998"/>
    <x v="78"/>
    <n v="33.836599999999997"/>
    <n v="-1.52"/>
    <n v="126"/>
    <n v="0"/>
    <n v="0"/>
    <n v="0"/>
    <n v="0"/>
    <n v="0"/>
    <n v="0"/>
    <n v="0"/>
    <n v="0"/>
    <n v="2"/>
    <n v="0"/>
    <n v="0"/>
    <n v="0"/>
    <n v="0"/>
    <n v="0"/>
    <n v="0"/>
  </r>
  <r>
    <x v="4"/>
    <x v="1"/>
    <d v="2012-08-07T00:00:00"/>
    <s v="MB30"/>
    <n v="26.88"/>
    <n v="10"/>
    <n v="470"/>
    <n v="3.83101"/>
    <x v="79"/>
    <n v="33.418700000000001"/>
    <n v="-1.93"/>
    <n v="76"/>
    <n v="0"/>
    <n v="0"/>
    <n v="0"/>
    <n v="0"/>
    <n v="0"/>
    <n v="0"/>
    <n v="0"/>
    <n v="0"/>
    <n v="0"/>
    <n v="0"/>
    <n v="1"/>
    <n v="0"/>
    <n v="0"/>
    <n v="0"/>
    <n v="0"/>
  </r>
  <r>
    <x v="4"/>
    <x v="1"/>
    <d v="2012-08-07T00:00:00"/>
    <s v="MB40"/>
    <n v="41.33"/>
    <n v="10"/>
    <n v="552"/>
    <n v="3.29399"/>
    <x v="80"/>
    <n v="33.601100000000002"/>
    <n v="-1.93"/>
    <n v="76"/>
    <n v="0"/>
    <n v="0"/>
    <n v="0"/>
    <n v="0"/>
    <n v="0"/>
    <n v="0"/>
    <n v="0"/>
    <n v="0"/>
    <n v="0"/>
    <n v="0"/>
    <n v="0"/>
    <n v="0"/>
    <n v="0"/>
    <n v="0"/>
    <n v="0"/>
  </r>
  <r>
    <x v="4"/>
    <x v="1"/>
    <d v="2012-08-07T00:00:00"/>
    <s v="NH03"/>
    <n v="46.5"/>
    <n v="10"/>
    <n v="496"/>
    <n v="1.2620199999999999"/>
    <x v="81"/>
    <n v="33.747300000000003"/>
    <n v="-1.93"/>
    <n v="76"/>
    <n v="0"/>
    <n v="0"/>
    <n v="0"/>
    <n v="0"/>
    <n v="0"/>
    <n v="0"/>
    <n v="0"/>
    <n v="0"/>
    <n v="2"/>
    <n v="0"/>
    <n v="1"/>
    <n v="0"/>
    <n v="0"/>
    <n v="0"/>
    <n v="0"/>
  </r>
  <r>
    <x v="4"/>
    <x v="1"/>
    <d v="2012-08-07T00:00:00"/>
    <s v="NH05"/>
    <n v="57.2"/>
    <n v="10"/>
    <n v="534"/>
    <n v="1.17801"/>
    <x v="82"/>
    <n v="33.820099999999996"/>
    <n v="-1.93"/>
    <n v="76"/>
    <n v="0"/>
    <n v="0"/>
    <n v="0"/>
    <n v="0"/>
    <n v="0"/>
    <n v="0"/>
    <n v="0"/>
    <n v="0"/>
    <n v="4"/>
    <n v="0"/>
    <n v="0"/>
    <n v="0"/>
    <n v="0"/>
    <n v="0"/>
    <n v="0"/>
  </r>
  <r>
    <x v="4"/>
    <x v="1"/>
    <d v="2012-08-07T00:00:00"/>
    <s v="NH10"/>
    <n v="78.599999999999994"/>
    <n v="10"/>
    <n v="576"/>
    <n v="1.20085"/>
    <x v="83"/>
    <n v="33.920200000000001"/>
    <n v="-1.93"/>
    <n v="76"/>
    <n v="0"/>
    <n v="0"/>
    <n v="0"/>
    <n v="0"/>
    <n v="0"/>
    <n v="0"/>
    <n v="0"/>
    <n v="0"/>
    <n v="43"/>
    <n v="0"/>
    <n v="0"/>
    <n v="0"/>
    <n v="0"/>
    <n v="0"/>
    <n v="0"/>
  </r>
  <r>
    <x v="4"/>
    <x v="1"/>
    <d v="2012-08-07T00:00:00"/>
    <s v="NH15-A"/>
    <n v="123.8"/>
    <n v="10"/>
    <n v="546"/>
    <n v="1.2241500000000001"/>
    <x v="84"/>
    <n v="33.889299999999999"/>
    <n v="-1.93"/>
    <n v="76"/>
    <n v="0"/>
    <n v="0"/>
    <n v="0"/>
    <n v="0"/>
    <n v="0"/>
    <n v="0"/>
    <n v="0"/>
    <n v="0"/>
    <n v="76"/>
    <n v="0"/>
    <n v="0"/>
    <n v="22"/>
    <n v="0"/>
    <n v="0"/>
    <n v="0"/>
  </r>
  <r>
    <x v="4"/>
    <x v="1"/>
    <d v="2012-08-07T00:00:00"/>
    <s v="NH20"/>
    <n v="120"/>
    <n v="8"/>
    <n v="372"/>
    <n v="1.2"/>
    <x v="85"/>
    <s v="NA"/>
    <n v="-1.93"/>
    <n v="76"/>
    <n v="0"/>
    <n v="0"/>
    <n v="0"/>
    <n v="0"/>
    <n v="0"/>
    <n v="0"/>
    <n v="0"/>
    <n v="0"/>
    <n v="88"/>
    <n v="0"/>
    <n v="0"/>
    <n v="23"/>
    <n v="0"/>
    <n v="1"/>
    <n v="0"/>
  </r>
  <r>
    <x v="4"/>
    <x v="7"/>
    <d v="2012-09-18T00:00:00"/>
    <s v="MB30"/>
    <n v="30.99"/>
    <n v="10"/>
    <n v="568"/>
    <n v="1.9266000000000001"/>
    <x v="86"/>
    <n v="33.719200000000001"/>
    <n v="-2.21"/>
    <n v="74"/>
    <n v="0"/>
    <n v="0"/>
    <n v="0"/>
    <n v="0"/>
    <n v="0"/>
    <n v="0"/>
    <n v="0"/>
    <n v="0"/>
    <n v="0"/>
    <n v="0"/>
    <n v="0"/>
    <n v="0"/>
    <n v="0"/>
    <n v="0"/>
    <n v="0"/>
  </r>
  <r>
    <x v="4"/>
    <x v="7"/>
    <d v="2012-09-18T00:00:00"/>
    <s v="MB40"/>
    <n v="40"/>
    <n v="10"/>
    <n v="548"/>
    <n v="1.82135"/>
    <x v="87"/>
    <n v="33.720799999999997"/>
    <n v="-2.21"/>
    <n v="74"/>
    <n v="0"/>
    <n v="0"/>
    <n v="0"/>
    <n v="0"/>
    <n v="0"/>
    <n v="0"/>
    <n v="0"/>
    <n v="0"/>
    <n v="0"/>
    <n v="0"/>
    <n v="1"/>
    <n v="0"/>
    <n v="0"/>
    <n v="0"/>
    <n v="0"/>
  </r>
  <r>
    <x v="4"/>
    <x v="7"/>
    <d v="2012-09-18T00:00:00"/>
    <s v="NH05"/>
    <n v="58.46"/>
    <n v="10"/>
    <n v="644"/>
    <n v="1.0922700000000001"/>
    <x v="88"/>
    <n v="33.755400000000002"/>
    <n v="-2.21"/>
    <n v="74"/>
    <n v="0"/>
    <n v="0"/>
    <n v="0"/>
    <n v="0"/>
    <n v="0"/>
    <n v="0"/>
    <n v="0"/>
    <n v="0"/>
    <n v="0"/>
    <n v="0"/>
    <n v="0"/>
    <n v="0"/>
    <n v="0"/>
    <n v="0"/>
    <n v="0"/>
  </r>
  <r>
    <x v="4"/>
    <x v="7"/>
    <d v="2012-09-18T00:00:00"/>
    <s v="NH10"/>
    <n v="79.84"/>
    <n v="10"/>
    <n v="652"/>
    <n v="0.93425999999999998"/>
    <x v="89"/>
    <n v="33.833599999999997"/>
    <n v="-2.21"/>
    <n v="74"/>
    <n v="0"/>
    <n v="0"/>
    <n v="0"/>
    <n v="0"/>
    <n v="0"/>
    <n v="0"/>
    <n v="0"/>
    <n v="0"/>
    <n v="3"/>
    <n v="0"/>
    <n v="0"/>
    <n v="0"/>
    <n v="0"/>
    <n v="0"/>
    <n v="0"/>
  </r>
  <r>
    <x v="4"/>
    <x v="7"/>
    <d v="2012-09-18T00:00:00"/>
    <s v="NH15"/>
    <n v="106.6"/>
    <n v="10"/>
    <n v="598"/>
    <n v="1.14459"/>
    <x v="90"/>
    <n v="33.703699999999998"/>
    <n v="-2.21"/>
    <n v="74"/>
    <n v="0"/>
    <n v="0"/>
    <n v="0"/>
    <n v="0"/>
    <n v="0"/>
    <n v="0"/>
    <n v="2"/>
    <n v="0"/>
    <n v="337"/>
    <n v="0"/>
    <n v="0"/>
    <n v="0"/>
    <n v="0"/>
    <n v="0"/>
    <n v="0"/>
  </r>
  <r>
    <x v="5"/>
    <x v="2"/>
    <d v="2013-06-28T00:00:00"/>
    <s v="MB30"/>
    <n v="25.6"/>
    <n v="10"/>
    <n v="548"/>
    <n v="4.91967"/>
    <x v="91"/>
    <n v="32.795099999999998"/>
    <n v="-0.78"/>
    <n v="41"/>
    <n v="0"/>
    <n v="0"/>
    <n v="0"/>
    <n v="0"/>
    <n v="0"/>
    <n v="0"/>
    <n v="0"/>
    <n v="0"/>
    <n v="0"/>
    <n v="0"/>
    <n v="9"/>
    <n v="0"/>
    <n v="0"/>
    <n v="0"/>
    <n v="0"/>
  </r>
  <r>
    <x v="5"/>
    <x v="2"/>
    <d v="2013-06-28T00:00:00"/>
    <s v="MB40"/>
    <n v="32.9"/>
    <n v="10"/>
    <n v="610"/>
    <n v="2.6669499999999999"/>
    <x v="92"/>
    <n v="33.413699999999999"/>
    <n v="-0.78"/>
    <n v="41"/>
    <n v="0"/>
    <n v="0"/>
    <n v="0"/>
    <n v="0"/>
    <n v="0"/>
    <n v="0"/>
    <n v="0"/>
    <n v="0"/>
    <n v="0"/>
    <n v="0"/>
    <n v="0"/>
    <n v="0"/>
    <n v="48"/>
    <n v="0"/>
    <n v="0"/>
  </r>
  <r>
    <x v="5"/>
    <x v="2"/>
    <d v="2013-06-28T00:00:00"/>
    <s v="NH03"/>
    <n v="24.4"/>
    <n v="10"/>
    <n v="656"/>
    <n v="2.88062"/>
    <x v="93"/>
    <n v="33.448599999999999"/>
    <n v="-0.78"/>
    <n v="41"/>
    <n v="0"/>
    <n v="0"/>
    <n v="0"/>
    <n v="0"/>
    <n v="0"/>
    <n v="0"/>
    <n v="0"/>
    <n v="0"/>
    <n v="0"/>
    <n v="0"/>
    <n v="0"/>
    <n v="0"/>
    <n v="0"/>
    <n v="0"/>
    <n v="0"/>
  </r>
  <r>
    <x v="5"/>
    <x v="2"/>
    <d v="2013-06-28T00:00:00"/>
    <s v="NH05"/>
    <n v="56.6"/>
    <n v="11"/>
    <n v="646"/>
    <n v="1.58876"/>
    <x v="94"/>
    <n v="33.781100000000002"/>
    <n v="-0.78"/>
    <n v="41"/>
    <n v="0"/>
    <n v="0"/>
    <n v="0"/>
    <n v="0"/>
    <n v="0"/>
    <n v="0"/>
    <n v="0"/>
    <n v="0"/>
    <n v="0"/>
    <n v="0"/>
    <n v="0"/>
    <n v="0"/>
    <n v="0"/>
    <n v="0"/>
    <n v="0"/>
  </r>
  <r>
    <x v="5"/>
    <x v="2"/>
    <d v="2013-06-28T00:00:00"/>
    <s v="NH10"/>
    <n v="78.599999999999994"/>
    <n v="10"/>
    <n v="642"/>
    <n v="1.21251"/>
    <x v="95"/>
    <n v="33.914499999999997"/>
    <n v="-0.78"/>
    <n v="41"/>
    <n v="0"/>
    <n v="2"/>
    <n v="0"/>
    <n v="0"/>
    <n v="0"/>
    <n v="0"/>
    <n v="0"/>
    <n v="0"/>
    <n v="0"/>
    <n v="0"/>
    <n v="0"/>
    <n v="0"/>
    <n v="0"/>
    <n v="0"/>
    <n v="0"/>
  </r>
  <r>
    <x v="5"/>
    <x v="2"/>
    <d v="2013-06-28T00:00:00"/>
    <s v="NH15"/>
    <n v="105.3"/>
    <n v="13"/>
    <n v="838"/>
    <n v="1.48007"/>
    <x v="96"/>
    <n v="33.894199999999998"/>
    <n v="-0.78"/>
    <n v="41"/>
    <n v="0"/>
    <n v="10"/>
    <n v="0"/>
    <n v="0"/>
    <n v="0"/>
    <n v="0"/>
    <n v="0"/>
    <n v="0"/>
    <n v="0"/>
    <n v="0"/>
    <n v="0"/>
    <n v="0"/>
    <n v="0"/>
    <n v="0"/>
    <n v="0"/>
  </r>
  <r>
    <x v="5"/>
    <x v="1"/>
    <d v="2013-08-01T00:00:00"/>
    <s v="MB30"/>
    <n v="28.3"/>
    <n v="10"/>
    <n v="568"/>
    <n v="2.3797000000000001"/>
    <x v="97"/>
    <n v="33.915999999999997"/>
    <n v="-99999"/>
    <n v="30"/>
    <n v="0"/>
    <n v="0"/>
    <n v="0"/>
    <n v="0"/>
    <n v="0"/>
    <n v="0"/>
    <n v="0"/>
    <n v="0"/>
    <n v="0"/>
    <n v="0"/>
    <n v="3"/>
    <n v="0"/>
    <n v="0"/>
    <n v="0"/>
    <n v="0"/>
  </r>
  <r>
    <x v="5"/>
    <x v="1"/>
    <d v="2013-08-01T00:00:00"/>
    <s v="MB40"/>
    <n v="38.4"/>
    <n v="10"/>
    <n v="614"/>
    <n v="2.0535999999999999"/>
    <x v="98"/>
    <n v="33.908299999999997"/>
    <n v="-1.04"/>
    <n v="30"/>
    <n v="0"/>
    <n v="0"/>
    <n v="0"/>
    <n v="0"/>
    <n v="0"/>
    <n v="0"/>
    <n v="0"/>
    <n v="0"/>
    <n v="0"/>
    <n v="0"/>
    <n v="0"/>
    <n v="0"/>
    <n v="0"/>
    <n v="0"/>
    <n v="0"/>
  </r>
  <r>
    <x v="5"/>
    <x v="1"/>
    <d v="2013-08-01T00:00:00"/>
    <s v="NH03"/>
    <n v="50"/>
    <n v="10"/>
    <n v="606"/>
    <n v="2.08379"/>
    <x v="99"/>
    <n v="33.9161"/>
    <n v="-1.04"/>
    <n v="30"/>
    <n v="0"/>
    <n v="0"/>
    <n v="0"/>
    <n v="0"/>
    <n v="0"/>
    <n v="0"/>
    <n v="0"/>
    <n v="0"/>
    <n v="0"/>
    <n v="0"/>
    <n v="0"/>
    <n v="0"/>
    <n v="0"/>
    <n v="0"/>
    <n v="0"/>
  </r>
  <r>
    <x v="5"/>
    <x v="1"/>
    <d v="2013-08-01T00:00:00"/>
    <s v="NH05"/>
    <n v="58.5"/>
    <n v="10"/>
    <n v="706"/>
    <n v="1.9063300000000001"/>
    <x v="100"/>
    <n v="33.923299999999998"/>
    <n v="-1.04"/>
    <n v="30"/>
    <n v="0"/>
    <n v="0"/>
    <n v="0"/>
    <n v="0"/>
    <n v="0"/>
    <n v="0"/>
    <n v="0"/>
    <n v="0"/>
    <n v="0"/>
    <n v="0"/>
    <n v="1"/>
    <n v="0"/>
    <n v="0"/>
    <n v="0"/>
    <n v="0"/>
  </r>
  <r>
    <x v="5"/>
    <x v="1"/>
    <d v="2013-08-01T00:00:00"/>
    <s v="NH10"/>
    <n v="78.599999999999994"/>
    <n v="10"/>
    <n v="668"/>
    <n v="1.6477200000000001"/>
    <x v="101"/>
    <n v="33.934100000000001"/>
    <n v="-1.04"/>
    <n v="30"/>
    <n v="0"/>
    <n v="0"/>
    <n v="0"/>
    <n v="0"/>
    <n v="0"/>
    <n v="0"/>
    <n v="0"/>
    <n v="0"/>
    <n v="2"/>
    <n v="0"/>
    <n v="0"/>
    <n v="0"/>
    <n v="0"/>
    <n v="0"/>
    <n v="0"/>
  </r>
  <r>
    <x v="5"/>
    <x v="1"/>
    <d v="2013-08-01T00:00:00"/>
    <s v="NH15"/>
    <n v="107.9"/>
    <n v="10"/>
    <n v="626"/>
    <n v="1.7452099999999999"/>
    <x v="102"/>
    <n v="33.848100000000002"/>
    <n v="-1.04"/>
    <n v="30"/>
    <n v="0"/>
    <n v="0"/>
    <n v="0"/>
    <n v="0"/>
    <n v="0"/>
    <n v="0"/>
    <n v="0"/>
    <n v="0"/>
    <n v="6"/>
    <n v="0"/>
    <n v="1"/>
    <n v="0"/>
    <n v="0"/>
    <n v="0"/>
    <n v="0"/>
  </r>
  <r>
    <x v="6"/>
    <x v="8"/>
    <m/>
    <m/>
    <m/>
    <m/>
    <n v="487.20951835438598"/>
    <n v="2.1280411504424772"/>
    <x v="103"/>
    <n v="33.773166666666661"/>
    <n v="-878.53947368421029"/>
    <m/>
    <m/>
    <m/>
    <m/>
    <m/>
    <m/>
    <m/>
    <m/>
    <m/>
    <m/>
    <m/>
    <m/>
    <m/>
    <m/>
    <m/>
    <m/>
  </r>
  <r>
    <x v="6"/>
    <x v="8"/>
    <m/>
    <m/>
    <m/>
    <m/>
    <m/>
    <m/>
    <x v="104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D4D74A-CCA0-7343-9BFD-8050F5EA970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2" firstHeaderRow="1" firstDataRow="2" firstDataCol="1"/>
  <pivotFields count="27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10">
        <item x="4"/>
        <item x="2"/>
        <item x="0"/>
        <item x="1"/>
        <item x="7"/>
        <item x="5"/>
        <item x="3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106">
        <item x="25"/>
        <item x="101"/>
        <item x="96"/>
        <item x="95"/>
        <item x="77"/>
        <item x="18"/>
        <item x="100"/>
        <item x="30"/>
        <item x="29"/>
        <item x="68"/>
        <item x="1"/>
        <item x="83"/>
        <item x="84"/>
        <item x="3"/>
        <item x="28"/>
        <item x="99"/>
        <item x="98"/>
        <item x="27"/>
        <item x="2"/>
        <item x="76"/>
        <item x="85"/>
        <item x="71"/>
        <item x="102"/>
        <item x="17"/>
        <item x="64"/>
        <item x="8"/>
        <item x="61"/>
        <item x="26"/>
        <item x="75"/>
        <item x="78"/>
        <item x="0"/>
        <item x="67"/>
        <item x="74"/>
        <item x="70"/>
        <item x="82"/>
        <item x="97"/>
        <item x="66"/>
        <item x="7"/>
        <item x="63"/>
        <item x="69"/>
        <item x="19"/>
        <item x="65"/>
        <item x="94"/>
        <item x="81"/>
        <item x="73"/>
        <item x="89"/>
        <item x="90"/>
        <item x="22"/>
        <item x="72"/>
        <item x="52"/>
        <item x="53"/>
        <item x="62"/>
        <item x="6"/>
        <item x="54"/>
        <item x="57"/>
        <item x="51"/>
        <item x="59"/>
        <item x="88"/>
        <item x="20"/>
        <item x="55"/>
        <item x="45"/>
        <item x="50"/>
        <item x="21"/>
        <item x="103"/>
        <item x="48"/>
        <item x="24"/>
        <item x="49"/>
        <item x="58"/>
        <item x="47"/>
        <item x="33"/>
        <item x="15"/>
        <item x="60"/>
        <item x="12"/>
        <item x="40"/>
        <item x="46"/>
        <item x="87"/>
        <item x="13"/>
        <item x="86"/>
        <item x="32"/>
        <item x="23"/>
        <item x="56"/>
        <item x="44"/>
        <item x="10"/>
        <item x="16"/>
        <item x="31"/>
        <item x="38"/>
        <item x="39"/>
        <item x="5"/>
        <item x="42"/>
        <item x="43"/>
        <item x="80"/>
        <item x="11"/>
        <item x="34"/>
        <item x="41"/>
        <item x="37"/>
        <item x="14"/>
        <item x="93"/>
        <item x="92"/>
        <item x="79"/>
        <item x="35"/>
        <item x="36"/>
        <item x="9"/>
        <item x="91"/>
        <item x="4"/>
        <item x="10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Temp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B32" sqref="B32"/>
    </sheetView>
  </sheetViews>
  <sheetFormatPr defaultColWidth="11" defaultRowHeight="15.75" x14ac:dyDescent="0.25"/>
  <cols>
    <col min="1" max="1" width="20.625" customWidth="1"/>
    <col min="2" max="2" width="72.875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1</v>
      </c>
      <c r="B2" t="s">
        <v>44</v>
      </c>
    </row>
    <row r="3" spans="1:2" x14ac:dyDescent="0.25">
      <c r="A3" t="s">
        <v>2</v>
      </c>
      <c r="B3" t="s">
        <v>45</v>
      </c>
    </row>
    <row r="4" spans="1:2" x14ac:dyDescent="0.25">
      <c r="A4" t="s">
        <v>3</v>
      </c>
      <c r="B4" s="2" t="s">
        <v>48</v>
      </c>
    </row>
    <row r="5" spans="1:2" x14ac:dyDescent="0.25">
      <c r="A5" t="s">
        <v>4</v>
      </c>
      <c r="B5" t="s">
        <v>47</v>
      </c>
    </row>
    <row r="6" spans="1:2" x14ac:dyDescent="0.25">
      <c r="A6" t="s">
        <v>36</v>
      </c>
      <c r="B6" t="s">
        <v>46</v>
      </c>
    </row>
    <row r="7" spans="1:2" x14ac:dyDescent="0.25">
      <c r="A7" t="s">
        <v>37</v>
      </c>
      <c r="B7" t="s">
        <v>49</v>
      </c>
    </row>
    <row r="8" spans="1:2" x14ac:dyDescent="0.25">
      <c r="A8" t="s">
        <v>5</v>
      </c>
      <c r="B8" t="s">
        <v>50</v>
      </c>
    </row>
    <row r="9" spans="1:2" x14ac:dyDescent="0.25">
      <c r="A9" t="s">
        <v>6</v>
      </c>
      <c r="B9" t="s">
        <v>51</v>
      </c>
    </row>
    <row r="10" spans="1:2" x14ac:dyDescent="0.25">
      <c r="A10" t="s">
        <v>42</v>
      </c>
      <c r="B10" t="s">
        <v>52</v>
      </c>
    </row>
    <row r="11" spans="1:2" x14ac:dyDescent="0.25">
      <c r="A11" t="s">
        <v>7</v>
      </c>
      <c r="B11" t="s">
        <v>53</v>
      </c>
    </row>
    <row r="12" spans="1:2" x14ac:dyDescent="0.25">
      <c r="A12" t="s">
        <v>8</v>
      </c>
      <c r="B12" t="s">
        <v>54</v>
      </c>
    </row>
    <row r="13" spans="1:2" x14ac:dyDescent="0.25">
      <c r="A13" t="s">
        <v>9</v>
      </c>
      <c r="B13" t="s">
        <v>55</v>
      </c>
    </row>
    <row r="14" spans="1:2" x14ac:dyDescent="0.25">
      <c r="A14" t="s">
        <v>10</v>
      </c>
      <c r="B14" t="s">
        <v>55</v>
      </c>
    </row>
    <row r="15" spans="1:2" x14ac:dyDescent="0.25">
      <c r="A15" t="s">
        <v>11</v>
      </c>
      <c r="B15" t="s">
        <v>55</v>
      </c>
    </row>
    <row r="16" spans="1:2" x14ac:dyDescent="0.25">
      <c r="A16" t="s">
        <v>38</v>
      </c>
      <c r="B16" t="s">
        <v>55</v>
      </c>
    </row>
    <row r="17" spans="1:2" x14ac:dyDescent="0.25">
      <c r="A17" t="s">
        <v>12</v>
      </c>
      <c r="B17" t="s">
        <v>55</v>
      </c>
    </row>
    <row r="18" spans="1:2" x14ac:dyDescent="0.25">
      <c r="A18" t="s">
        <v>13</v>
      </c>
      <c r="B18" t="s">
        <v>55</v>
      </c>
    </row>
    <row r="19" spans="1:2" x14ac:dyDescent="0.25">
      <c r="A19" t="s">
        <v>14</v>
      </c>
      <c r="B19" t="s">
        <v>55</v>
      </c>
    </row>
    <row r="20" spans="1:2" x14ac:dyDescent="0.25">
      <c r="A20" t="s">
        <v>16</v>
      </c>
      <c r="B20" t="s">
        <v>55</v>
      </c>
    </row>
    <row r="21" spans="1:2" x14ac:dyDescent="0.25">
      <c r="A21" t="s">
        <v>17</v>
      </c>
      <c r="B21" t="s">
        <v>55</v>
      </c>
    </row>
    <row r="22" spans="1:2" x14ac:dyDescent="0.25">
      <c r="A22" t="s">
        <v>18</v>
      </c>
      <c r="B22" t="s">
        <v>55</v>
      </c>
    </row>
    <row r="23" spans="1:2" x14ac:dyDescent="0.25">
      <c r="A23" t="s">
        <v>19</v>
      </c>
      <c r="B23" t="s">
        <v>55</v>
      </c>
    </row>
    <row r="24" spans="1:2" x14ac:dyDescent="0.25">
      <c r="A24" t="s">
        <v>20</v>
      </c>
      <c r="B24" t="s">
        <v>55</v>
      </c>
    </row>
    <row r="25" spans="1:2" x14ac:dyDescent="0.25">
      <c r="A25" t="s">
        <v>21</v>
      </c>
      <c r="B25" t="s">
        <v>55</v>
      </c>
    </row>
    <row r="26" spans="1:2" x14ac:dyDescent="0.25">
      <c r="A26" t="s">
        <v>22</v>
      </c>
      <c r="B26" t="s">
        <v>55</v>
      </c>
    </row>
    <row r="27" spans="1:2" x14ac:dyDescent="0.25">
      <c r="A27" t="s">
        <v>23</v>
      </c>
      <c r="B27" t="s">
        <v>55</v>
      </c>
    </row>
    <row r="29" spans="1:2" x14ac:dyDescent="0.25">
      <c r="A2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5"/>
  <sheetViews>
    <sheetView tabSelected="1" topLeftCell="J1" workbookViewId="0">
      <selection activeCell="T21" sqref="T21"/>
    </sheetView>
  </sheetViews>
  <sheetFormatPr defaultColWidth="11" defaultRowHeight="15.75" x14ac:dyDescent="0.25"/>
  <cols>
    <col min="4" max="4" width="22.125" bestFit="1" customWidth="1"/>
    <col min="6" max="6" width="11" style="6"/>
    <col min="7" max="7" width="11" style="5"/>
    <col min="8" max="12" width="11" style="6"/>
    <col min="13" max="20" width="11" style="5"/>
    <col min="21" max="21" width="14.5" style="5" bestFit="1" customWidth="1"/>
    <col min="22" max="28" width="11" style="5"/>
  </cols>
  <sheetData>
    <row r="1" spans="1:28" x14ac:dyDescent="0.25">
      <c r="A1" t="s">
        <v>0</v>
      </c>
      <c r="B1" t="s">
        <v>1</v>
      </c>
      <c r="C1" t="s">
        <v>65</v>
      </c>
      <c r="D1" t="s">
        <v>2</v>
      </c>
      <c r="E1" t="s">
        <v>3</v>
      </c>
      <c r="F1" s="6" t="s">
        <v>4</v>
      </c>
      <c r="G1" s="5" t="s">
        <v>36</v>
      </c>
      <c r="H1" s="6" t="s">
        <v>37</v>
      </c>
      <c r="I1" s="6" t="s">
        <v>5</v>
      </c>
      <c r="J1" s="6" t="s">
        <v>6</v>
      </c>
      <c r="K1" s="6" t="s">
        <v>42</v>
      </c>
      <c r="L1" s="6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38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</row>
    <row r="2" spans="1:28" x14ac:dyDescent="0.25">
      <c r="A2">
        <f>YEAR(D2)</f>
        <v>2008</v>
      </c>
      <c r="B2">
        <f>MONTH(D2)</f>
        <v>7</v>
      </c>
      <c r="C2">
        <f>DAY(D2)</f>
        <v>26</v>
      </c>
      <c r="D2" s="1">
        <v>39655</v>
      </c>
      <c r="E2" t="s">
        <v>24</v>
      </c>
      <c r="F2" s="6">
        <v>30</v>
      </c>
      <c r="G2" s="5">
        <v>10</v>
      </c>
      <c r="H2" s="6">
        <v>496.29358450000001</v>
      </c>
      <c r="I2" s="6">
        <v>1.9877899999999999</v>
      </c>
      <c r="J2" s="6">
        <v>7.3733000000000004</v>
      </c>
      <c r="K2" s="6" t="s">
        <v>25</v>
      </c>
      <c r="L2" s="6">
        <v>-1.67</v>
      </c>
      <c r="M2" s="5">
        <v>62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67</v>
      </c>
      <c r="W2" s="5">
        <v>0</v>
      </c>
      <c r="X2" s="5">
        <v>4</v>
      </c>
      <c r="Y2" s="5">
        <v>0</v>
      </c>
      <c r="Z2" s="5">
        <v>0</v>
      </c>
      <c r="AA2" s="5">
        <v>0</v>
      </c>
      <c r="AB2" s="5">
        <v>0</v>
      </c>
    </row>
    <row r="3" spans="1:28" x14ac:dyDescent="0.25">
      <c r="A3">
        <f t="shared" ref="A3:A66" si="0">YEAR(D3)</f>
        <v>2008</v>
      </c>
      <c r="B3">
        <f t="shared" ref="B3:B66" si="1">MONTH(D3)</f>
        <v>8</v>
      </c>
      <c r="C3">
        <f t="shared" ref="C3:C66" si="2">DAY(D3)</f>
        <v>29</v>
      </c>
      <c r="D3" s="1">
        <v>39689</v>
      </c>
      <c r="E3" t="s">
        <v>24</v>
      </c>
      <c r="F3" s="6">
        <v>33</v>
      </c>
      <c r="G3" s="5">
        <v>10</v>
      </c>
      <c r="H3" s="6">
        <v>502.68208010000001</v>
      </c>
      <c r="I3" s="6">
        <v>3.44</v>
      </c>
      <c r="J3" s="6">
        <v>9.0399999999999991</v>
      </c>
      <c r="K3" s="6" t="s">
        <v>25</v>
      </c>
      <c r="L3" s="6">
        <v>-1.7</v>
      </c>
      <c r="M3" s="5">
        <v>35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17</v>
      </c>
      <c r="Y3" s="5">
        <v>0</v>
      </c>
      <c r="Z3" s="5">
        <v>0</v>
      </c>
      <c r="AA3" s="5">
        <v>0</v>
      </c>
      <c r="AB3" s="5">
        <v>0</v>
      </c>
    </row>
    <row r="4" spans="1:28" x14ac:dyDescent="0.25">
      <c r="A4">
        <f t="shared" si="0"/>
        <v>2008</v>
      </c>
      <c r="B4">
        <f t="shared" si="1"/>
        <v>8</v>
      </c>
      <c r="C4">
        <f t="shared" si="2"/>
        <v>11</v>
      </c>
      <c r="D4" s="1">
        <v>39671</v>
      </c>
      <c r="E4" t="s">
        <v>24</v>
      </c>
      <c r="F4" s="6">
        <v>30</v>
      </c>
      <c r="G4" s="5">
        <v>10</v>
      </c>
      <c r="H4" s="6">
        <v>496.29358450000001</v>
      </c>
      <c r="I4" s="6" t="s">
        <v>25</v>
      </c>
      <c r="J4" s="6">
        <v>11.876799999999999</v>
      </c>
      <c r="K4" s="6" t="s">
        <v>25</v>
      </c>
      <c r="L4" s="6">
        <v>-1.7</v>
      </c>
      <c r="M4" s="5">
        <v>35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0</v>
      </c>
      <c r="Z4" s="5">
        <v>0</v>
      </c>
      <c r="AA4" s="5">
        <v>0</v>
      </c>
      <c r="AB4" s="5">
        <v>0</v>
      </c>
    </row>
    <row r="5" spans="1:28" x14ac:dyDescent="0.25">
      <c r="A5">
        <f t="shared" si="0"/>
        <v>2008</v>
      </c>
      <c r="B5">
        <f t="shared" si="1"/>
        <v>7</v>
      </c>
      <c r="C5">
        <f t="shared" si="2"/>
        <v>26</v>
      </c>
      <c r="D5" s="1">
        <v>39655</v>
      </c>
      <c r="E5" t="s">
        <v>26</v>
      </c>
      <c r="F5" s="6">
        <v>40</v>
      </c>
      <c r="G5" s="5">
        <v>10</v>
      </c>
      <c r="H5" s="6">
        <v>517.58856979999996</v>
      </c>
      <c r="I5" s="6">
        <v>1.73075</v>
      </c>
      <c r="J5" s="6">
        <v>7.2550999999999997</v>
      </c>
      <c r="K5" s="6" t="s">
        <v>25</v>
      </c>
      <c r="L5" s="6">
        <v>-1.67</v>
      </c>
      <c r="M5" s="5">
        <v>62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24</v>
      </c>
      <c r="Y5" s="5">
        <v>0</v>
      </c>
      <c r="Z5" s="5">
        <v>0</v>
      </c>
      <c r="AA5" s="5">
        <v>0</v>
      </c>
      <c r="AB5" s="5">
        <v>2</v>
      </c>
    </row>
    <row r="6" spans="1:28" x14ac:dyDescent="0.25">
      <c r="A6">
        <f t="shared" si="0"/>
        <v>2008</v>
      </c>
      <c r="B6">
        <f t="shared" si="1"/>
        <v>8</v>
      </c>
      <c r="C6">
        <f t="shared" si="2"/>
        <v>29</v>
      </c>
      <c r="D6" s="1">
        <v>39689</v>
      </c>
      <c r="E6" t="s">
        <v>26</v>
      </c>
      <c r="F6" s="6">
        <v>44</v>
      </c>
      <c r="G6" s="5">
        <v>13</v>
      </c>
      <c r="H6" s="6">
        <v>674.90591629999994</v>
      </c>
      <c r="I6" s="6">
        <v>2.5299999999999998</v>
      </c>
      <c r="J6" s="6">
        <v>8.19</v>
      </c>
      <c r="K6" s="6" t="s">
        <v>25</v>
      </c>
      <c r="L6" s="6">
        <v>-1.7</v>
      </c>
      <c r="M6" s="5">
        <v>35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29</v>
      </c>
      <c r="Y6" s="5">
        <v>0</v>
      </c>
      <c r="Z6" s="5">
        <v>0</v>
      </c>
      <c r="AA6" s="5">
        <v>0</v>
      </c>
      <c r="AB6" s="5">
        <v>0</v>
      </c>
    </row>
    <row r="7" spans="1:28" x14ac:dyDescent="0.25">
      <c r="A7">
        <f t="shared" si="0"/>
        <v>2008</v>
      </c>
      <c r="B7">
        <f t="shared" si="1"/>
        <v>8</v>
      </c>
      <c r="C7">
        <f t="shared" si="2"/>
        <v>11</v>
      </c>
      <c r="D7" s="1">
        <v>39671</v>
      </c>
      <c r="E7" t="s">
        <v>26</v>
      </c>
      <c r="F7" s="6">
        <v>40</v>
      </c>
      <c r="G7" s="5">
        <v>10</v>
      </c>
      <c r="H7" s="6">
        <v>517.58856979999996</v>
      </c>
      <c r="I7" s="6">
        <v>4.0854999999999997</v>
      </c>
      <c r="J7" s="6">
        <v>8.2752999999999997</v>
      </c>
      <c r="K7" s="6" t="s">
        <v>25</v>
      </c>
      <c r="L7" s="6">
        <v>-1.7</v>
      </c>
      <c r="M7" s="5">
        <v>35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100.44</v>
      </c>
      <c r="W7" s="5">
        <v>0</v>
      </c>
      <c r="X7" s="5">
        <v>20</v>
      </c>
      <c r="Y7" s="5">
        <v>0</v>
      </c>
      <c r="Z7" s="5">
        <v>0</v>
      </c>
      <c r="AA7" s="5">
        <v>0</v>
      </c>
      <c r="AB7" s="5">
        <v>0</v>
      </c>
    </row>
    <row r="8" spans="1:28" x14ac:dyDescent="0.25">
      <c r="A8">
        <f t="shared" si="0"/>
        <v>2008</v>
      </c>
      <c r="B8">
        <f t="shared" si="1"/>
        <v>8</v>
      </c>
      <c r="C8">
        <f t="shared" si="2"/>
        <v>26</v>
      </c>
      <c r="D8" s="1">
        <v>39686</v>
      </c>
      <c r="E8" t="s">
        <v>26</v>
      </c>
      <c r="F8" s="6">
        <v>47</v>
      </c>
      <c r="G8" s="5">
        <v>10</v>
      </c>
      <c r="H8" s="6">
        <v>532.49505950000002</v>
      </c>
      <c r="I8" s="6">
        <v>5.2</v>
      </c>
      <c r="J8" s="6">
        <v>10.82</v>
      </c>
      <c r="K8" s="6" t="s">
        <v>25</v>
      </c>
      <c r="L8" s="6">
        <v>-1.7</v>
      </c>
      <c r="M8" s="5">
        <v>35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23</v>
      </c>
      <c r="Y8" s="5">
        <v>0</v>
      </c>
      <c r="Z8" s="5">
        <v>0</v>
      </c>
      <c r="AA8" s="5">
        <v>0</v>
      </c>
      <c r="AB8" s="5">
        <v>0</v>
      </c>
    </row>
    <row r="9" spans="1:28" x14ac:dyDescent="0.25">
      <c r="A9">
        <f t="shared" si="0"/>
        <v>2008</v>
      </c>
      <c r="B9">
        <f t="shared" si="1"/>
        <v>8</v>
      </c>
      <c r="C9">
        <f t="shared" si="2"/>
        <v>26</v>
      </c>
      <c r="D9" s="1">
        <v>39686</v>
      </c>
      <c r="E9" t="s">
        <v>26</v>
      </c>
      <c r="F9" s="6">
        <v>40</v>
      </c>
      <c r="G9" s="5">
        <v>12</v>
      </c>
      <c r="H9" s="6">
        <v>616.78813809999997</v>
      </c>
      <c r="I9" s="6">
        <v>5.2</v>
      </c>
      <c r="J9" s="6">
        <v>10.82</v>
      </c>
      <c r="K9" s="6" t="s">
        <v>25</v>
      </c>
      <c r="L9" s="6">
        <v>-1.7</v>
      </c>
      <c r="M9" s="5">
        <v>35</v>
      </c>
      <c r="N9" s="5">
        <v>0</v>
      </c>
      <c r="O9" s="5">
        <v>0</v>
      </c>
      <c r="P9" s="5" t="s">
        <v>25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20</v>
      </c>
      <c r="Y9" s="5">
        <v>0</v>
      </c>
      <c r="Z9" s="5">
        <v>0</v>
      </c>
      <c r="AA9" s="5">
        <v>0</v>
      </c>
      <c r="AB9" s="5">
        <v>0</v>
      </c>
    </row>
    <row r="10" spans="1:28" x14ac:dyDescent="0.25">
      <c r="A10">
        <f t="shared" si="0"/>
        <v>2008</v>
      </c>
      <c r="B10">
        <f t="shared" si="1"/>
        <v>7</v>
      </c>
      <c r="C10">
        <f t="shared" si="2"/>
        <v>26</v>
      </c>
      <c r="D10" s="1">
        <v>39655</v>
      </c>
      <c r="E10" t="s">
        <v>27</v>
      </c>
      <c r="F10" s="6">
        <v>60</v>
      </c>
      <c r="G10" s="5">
        <v>10</v>
      </c>
      <c r="H10" s="6">
        <v>560.17854050000005</v>
      </c>
      <c r="I10" s="6">
        <v>1.80989</v>
      </c>
      <c r="J10" s="6">
        <v>7.2850000000000001</v>
      </c>
      <c r="K10" s="6" t="s">
        <v>25</v>
      </c>
      <c r="L10" s="6">
        <v>-1.67</v>
      </c>
      <c r="M10" s="5">
        <v>62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48</v>
      </c>
      <c r="Y10" s="5">
        <v>0</v>
      </c>
      <c r="Z10" s="5">
        <v>0</v>
      </c>
      <c r="AA10" s="5">
        <v>0</v>
      </c>
      <c r="AB10" s="5">
        <v>0</v>
      </c>
    </row>
    <row r="11" spans="1:28" x14ac:dyDescent="0.25">
      <c r="A11">
        <f t="shared" si="0"/>
        <v>2008</v>
      </c>
      <c r="B11">
        <f t="shared" si="1"/>
        <v>8</v>
      </c>
      <c r="C11">
        <f t="shared" si="2"/>
        <v>11</v>
      </c>
      <c r="D11" s="1">
        <v>39671</v>
      </c>
      <c r="E11" t="s">
        <v>27</v>
      </c>
      <c r="F11" s="6">
        <v>60</v>
      </c>
      <c r="G11" s="5">
        <v>10</v>
      </c>
      <c r="H11" s="6">
        <v>560.17854050000005</v>
      </c>
      <c r="I11" s="6">
        <v>2.101</v>
      </c>
      <c r="J11" s="6">
        <v>7.7141999999999999</v>
      </c>
      <c r="K11" s="6" t="s">
        <v>25</v>
      </c>
      <c r="L11" s="6">
        <v>-1.7</v>
      </c>
      <c r="M11" s="5">
        <v>35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331.5</v>
      </c>
      <c r="W11" s="5">
        <v>0</v>
      </c>
      <c r="X11" s="5">
        <v>38</v>
      </c>
      <c r="Y11" s="5">
        <v>0</v>
      </c>
      <c r="Z11" s="5">
        <v>0</v>
      </c>
      <c r="AA11" s="5">
        <v>0</v>
      </c>
      <c r="AB11" s="5">
        <v>0</v>
      </c>
    </row>
    <row r="12" spans="1:28" x14ac:dyDescent="0.25">
      <c r="A12">
        <f t="shared" si="0"/>
        <v>2008</v>
      </c>
      <c r="B12">
        <f t="shared" si="1"/>
        <v>8</v>
      </c>
      <c r="C12">
        <f t="shared" si="2"/>
        <v>28</v>
      </c>
      <c r="D12" s="1">
        <v>39688</v>
      </c>
      <c r="E12" t="s">
        <v>27</v>
      </c>
      <c r="F12" s="6">
        <v>60</v>
      </c>
      <c r="G12" s="5">
        <v>10</v>
      </c>
      <c r="H12" s="6">
        <v>560.17854050000005</v>
      </c>
      <c r="I12" s="6">
        <v>2.46</v>
      </c>
      <c r="J12" s="6">
        <v>8.0399999999999991</v>
      </c>
      <c r="K12" s="6" t="s">
        <v>25</v>
      </c>
      <c r="L12" s="6">
        <v>-1.7</v>
      </c>
      <c r="M12" s="5">
        <v>35</v>
      </c>
      <c r="N12" s="5">
        <v>0</v>
      </c>
      <c r="O12" s="5">
        <v>0</v>
      </c>
      <c r="P12" s="5">
        <v>0</v>
      </c>
      <c r="Q12" s="5" t="s">
        <v>25</v>
      </c>
      <c r="R12" s="5">
        <v>0</v>
      </c>
      <c r="S12" s="5">
        <v>0</v>
      </c>
      <c r="T12" s="5">
        <v>0</v>
      </c>
      <c r="U12" s="5">
        <v>0</v>
      </c>
      <c r="V12" s="5">
        <v>148.5</v>
      </c>
      <c r="W12" s="5">
        <v>0</v>
      </c>
      <c r="X12" s="5">
        <v>36</v>
      </c>
      <c r="Y12" s="5">
        <v>0</v>
      </c>
      <c r="Z12" s="5">
        <v>0</v>
      </c>
      <c r="AA12" s="5">
        <v>0</v>
      </c>
      <c r="AB12" s="5">
        <v>0</v>
      </c>
    </row>
    <row r="13" spans="1:28" x14ac:dyDescent="0.25">
      <c r="A13">
        <f t="shared" si="0"/>
        <v>2008</v>
      </c>
      <c r="B13">
        <f t="shared" si="1"/>
        <v>8</v>
      </c>
      <c r="C13">
        <f t="shared" si="2"/>
        <v>27</v>
      </c>
      <c r="D13" s="1">
        <v>39687</v>
      </c>
      <c r="E13" t="s">
        <v>27</v>
      </c>
      <c r="F13" s="6">
        <v>60</v>
      </c>
      <c r="G13" s="5">
        <v>10</v>
      </c>
      <c r="H13" s="6">
        <v>560.17854050000005</v>
      </c>
      <c r="I13" s="6">
        <v>2.5</v>
      </c>
      <c r="J13" s="6">
        <v>8.17</v>
      </c>
      <c r="K13" s="6" t="s">
        <v>25</v>
      </c>
      <c r="L13" s="6">
        <v>-1.7</v>
      </c>
      <c r="M13" s="5">
        <v>35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217.08</v>
      </c>
      <c r="W13" s="5">
        <v>0</v>
      </c>
      <c r="X13" s="5">
        <v>40</v>
      </c>
      <c r="Y13" s="5">
        <v>0</v>
      </c>
      <c r="Z13" s="5">
        <v>0</v>
      </c>
      <c r="AA13" s="5">
        <v>0</v>
      </c>
      <c r="AB13" s="5">
        <v>0</v>
      </c>
    </row>
    <row r="14" spans="1:28" x14ac:dyDescent="0.25">
      <c r="A14">
        <f t="shared" si="0"/>
        <v>2008</v>
      </c>
      <c r="B14">
        <f t="shared" si="1"/>
        <v>8</v>
      </c>
      <c r="C14">
        <f t="shared" si="2"/>
        <v>25</v>
      </c>
      <c r="D14" s="1">
        <v>39685</v>
      </c>
      <c r="E14" t="s">
        <v>27</v>
      </c>
      <c r="F14" s="6">
        <v>60</v>
      </c>
      <c r="G14" s="5">
        <v>12</v>
      </c>
      <c r="H14" s="6">
        <v>659.37810869999998</v>
      </c>
      <c r="I14" s="6">
        <v>3.69</v>
      </c>
      <c r="J14" s="6">
        <v>8.76</v>
      </c>
      <c r="K14" s="6" t="s">
        <v>25</v>
      </c>
      <c r="L14" s="6">
        <v>-1.7</v>
      </c>
      <c r="M14" s="5">
        <v>35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60</v>
      </c>
      <c r="W14" s="5">
        <v>0</v>
      </c>
      <c r="X14" s="5">
        <v>35</v>
      </c>
      <c r="Y14" s="5">
        <v>0</v>
      </c>
      <c r="Z14" s="5">
        <v>0</v>
      </c>
      <c r="AA14" s="5">
        <v>0</v>
      </c>
      <c r="AB14" s="5">
        <v>0</v>
      </c>
    </row>
    <row r="15" spans="1:28" x14ac:dyDescent="0.25">
      <c r="A15">
        <f t="shared" si="0"/>
        <v>2008</v>
      </c>
      <c r="B15">
        <f t="shared" si="1"/>
        <v>8</v>
      </c>
      <c r="C15">
        <f t="shared" si="2"/>
        <v>11</v>
      </c>
      <c r="D15" s="1">
        <v>39671</v>
      </c>
      <c r="E15" t="s">
        <v>29</v>
      </c>
      <c r="F15" s="6">
        <v>73.2</v>
      </c>
      <c r="G15" s="5">
        <v>10</v>
      </c>
      <c r="H15" s="6">
        <v>588.28792109999995</v>
      </c>
      <c r="I15" s="6">
        <v>1.2099</v>
      </c>
      <c r="J15" s="6">
        <v>7.4503000000000004</v>
      </c>
      <c r="K15" s="6" t="s">
        <v>25</v>
      </c>
      <c r="L15" s="6">
        <v>-1.7</v>
      </c>
      <c r="M15" s="5">
        <v>35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87</v>
      </c>
      <c r="W15" s="5">
        <v>0</v>
      </c>
      <c r="X15" s="5">
        <v>46</v>
      </c>
      <c r="Y15" s="5">
        <v>0</v>
      </c>
      <c r="Z15" s="5">
        <v>0</v>
      </c>
      <c r="AA15" s="5">
        <v>0</v>
      </c>
      <c r="AB15" s="5">
        <v>0</v>
      </c>
    </row>
    <row r="16" spans="1:28" x14ac:dyDescent="0.25">
      <c r="A16">
        <f t="shared" si="0"/>
        <v>2008</v>
      </c>
      <c r="B16">
        <f t="shared" si="1"/>
        <v>7</v>
      </c>
      <c r="C16">
        <f t="shared" si="2"/>
        <v>26</v>
      </c>
      <c r="D16" s="1">
        <v>39655</v>
      </c>
      <c r="E16" t="s">
        <v>28</v>
      </c>
      <c r="F16" s="6">
        <v>81</v>
      </c>
      <c r="G16" s="5">
        <v>10</v>
      </c>
      <c r="H16" s="6">
        <v>604.89800969999999</v>
      </c>
      <c r="I16" s="6">
        <v>1.7574000000000001</v>
      </c>
      <c r="J16" s="6">
        <v>7.2721999999999998</v>
      </c>
      <c r="K16" s="6" t="s">
        <v>25</v>
      </c>
      <c r="L16" s="6">
        <v>-1.67</v>
      </c>
      <c r="M16" s="5">
        <v>62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 t="s">
        <v>25</v>
      </c>
      <c r="T16" s="5">
        <v>0</v>
      </c>
      <c r="U16" s="5">
        <v>0</v>
      </c>
      <c r="V16" s="5">
        <v>0</v>
      </c>
      <c r="W16" s="5">
        <v>0</v>
      </c>
      <c r="X16" s="5">
        <v>30</v>
      </c>
      <c r="Y16" s="5">
        <v>0</v>
      </c>
      <c r="Z16" s="5">
        <v>0</v>
      </c>
      <c r="AA16" s="5">
        <v>0</v>
      </c>
      <c r="AB16" s="5">
        <v>0</v>
      </c>
    </row>
    <row r="17" spans="1:28" x14ac:dyDescent="0.25">
      <c r="A17">
        <f t="shared" si="0"/>
        <v>2008</v>
      </c>
      <c r="B17">
        <f t="shared" si="1"/>
        <v>8</v>
      </c>
      <c r="C17">
        <f t="shared" si="2"/>
        <v>11</v>
      </c>
      <c r="D17" s="1">
        <v>39671</v>
      </c>
      <c r="E17" t="s">
        <v>28</v>
      </c>
      <c r="F17" s="6">
        <v>81.599999999999994</v>
      </c>
      <c r="G17" s="5">
        <v>10</v>
      </c>
      <c r="H17" s="6">
        <v>606.17570880000005</v>
      </c>
      <c r="I17" s="6">
        <v>0.97840000000000005</v>
      </c>
      <c r="J17" s="6">
        <v>7.3418999999999999</v>
      </c>
      <c r="K17" s="6" t="s">
        <v>25</v>
      </c>
      <c r="L17" s="6">
        <v>-1.7</v>
      </c>
      <c r="M17" s="5">
        <v>35</v>
      </c>
      <c r="N17" s="5" t="s">
        <v>25</v>
      </c>
      <c r="O17" s="5">
        <v>0</v>
      </c>
      <c r="P17" s="5" t="s">
        <v>25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70</v>
      </c>
      <c r="W17" s="5">
        <v>0</v>
      </c>
      <c r="X17" s="5">
        <v>47</v>
      </c>
      <c r="Y17" s="5">
        <v>0</v>
      </c>
      <c r="Z17" s="5">
        <v>0</v>
      </c>
      <c r="AA17" s="5">
        <v>0</v>
      </c>
      <c r="AB17" s="5">
        <v>0</v>
      </c>
    </row>
    <row r="18" spans="1:28" x14ac:dyDescent="0.25">
      <c r="A18">
        <f t="shared" si="0"/>
        <v>2008</v>
      </c>
      <c r="B18">
        <f t="shared" si="1"/>
        <v>8</v>
      </c>
      <c r="C18">
        <f t="shared" si="2"/>
        <v>27</v>
      </c>
      <c r="D18" s="1">
        <v>39687</v>
      </c>
      <c r="E18" t="s">
        <v>28</v>
      </c>
      <c r="F18" s="6">
        <v>80</v>
      </c>
      <c r="G18" s="5">
        <v>10</v>
      </c>
      <c r="H18" s="6">
        <v>602.76851109999996</v>
      </c>
      <c r="I18" s="6">
        <v>2.25</v>
      </c>
      <c r="J18" s="6">
        <v>7.93</v>
      </c>
      <c r="K18" s="6" t="s">
        <v>25</v>
      </c>
      <c r="L18" s="6">
        <v>-1.7</v>
      </c>
      <c r="M18" s="5">
        <v>35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69.75</v>
      </c>
      <c r="W18" s="5">
        <v>0</v>
      </c>
      <c r="X18" s="5">
        <v>41</v>
      </c>
      <c r="Y18" s="5">
        <v>0</v>
      </c>
      <c r="Z18" s="5">
        <v>0</v>
      </c>
      <c r="AA18" s="5">
        <v>0</v>
      </c>
      <c r="AB18" s="5">
        <v>0</v>
      </c>
    </row>
    <row r="19" spans="1:28" x14ac:dyDescent="0.25">
      <c r="A19">
        <f t="shared" si="0"/>
        <v>2008</v>
      </c>
      <c r="B19">
        <f t="shared" si="1"/>
        <v>8</v>
      </c>
      <c r="C19">
        <f t="shared" si="2"/>
        <v>27</v>
      </c>
      <c r="D19" s="1">
        <v>39687</v>
      </c>
      <c r="E19" t="s">
        <v>28</v>
      </c>
      <c r="F19" s="6">
        <v>78</v>
      </c>
      <c r="G19" s="5">
        <v>11</v>
      </c>
      <c r="H19" s="6">
        <v>648.10929820000001</v>
      </c>
      <c r="I19" s="6">
        <v>2.25</v>
      </c>
      <c r="J19" s="6">
        <v>7.94</v>
      </c>
      <c r="K19" s="6" t="s">
        <v>25</v>
      </c>
      <c r="L19" s="6">
        <v>-1.7</v>
      </c>
      <c r="M19" s="5">
        <v>35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62.099999999999994</v>
      </c>
      <c r="W19" s="5">
        <v>0</v>
      </c>
      <c r="X19" s="5">
        <v>31</v>
      </c>
      <c r="Y19" s="5">
        <v>0</v>
      </c>
      <c r="Z19" s="5">
        <v>0</v>
      </c>
      <c r="AA19" s="5">
        <v>0</v>
      </c>
      <c r="AB19" s="5">
        <v>0</v>
      </c>
    </row>
    <row r="20" spans="1:28" x14ac:dyDescent="0.25">
      <c r="A20">
        <f t="shared" si="0"/>
        <v>2009</v>
      </c>
      <c r="B20">
        <f t="shared" si="1"/>
        <v>7</v>
      </c>
      <c r="C20">
        <f t="shared" si="2"/>
        <v>3</v>
      </c>
      <c r="D20" s="1">
        <v>39997</v>
      </c>
      <c r="E20" t="s">
        <v>24</v>
      </c>
      <c r="F20" s="6">
        <v>32.9</v>
      </c>
      <c r="G20" s="5">
        <v>10</v>
      </c>
      <c r="H20" s="6">
        <v>389</v>
      </c>
      <c r="I20" s="6">
        <v>2.0499999999999998</v>
      </c>
      <c r="J20" s="6">
        <v>7.52</v>
      </c>
      <c r="K20" s="6">
        <v>33.9</v>
      </c>
      <c r="L20" s="6">
        <v>-0.53</v>
      </c>
      <c r="M20" s="5">
        <v>71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23</v>
      </c>
      <c r="W20" s="5">
        <v>0</v>
      </c>
      <c r="X20" s="5">
        <v>19</v>
      </c>
      <c r="Y20" s="5">
        <v>0</v>
      </c>
      <c r="Z20" s="5">
        <v>0</v>
      </c>
      <c r="AA20" s="5">
        <v>0</v>
      </c>
      <c r="AB20" s="5">
        <v>0</v>
      </c>
    </row>
    <row r="21" spans="1:28" x14ac:dyDescent="0.25">
      <c r="A21">
        <f t="shared" si="0"/>
        <v>2009</v>
      </c>
      <c r="B21">
        <f t="shared" si="1"/>
        <v>8</v>
      </c>
      <c r="C21">
        <f t="shared" si="2"/>
        <v>22</v>
      </c>
      <c r="D21" s="1">
        <v>40047</v>
      </c>
      <c r="E21" t="s">
        <v>24</v>
      </c>
      <c r="F21" s="6">
        <v>38.6</v>
      </c>
      <c r="G21" s="5">
        <v>11</v>
      </c>
      <c r="H21" s="6">
        <v>371</v>
      </c>
      <c r="I21" s="6">
        <v>1.5</v>
      </c>
      <c r="J21" s="6">
        <v>7.8</v>
      </c>
      <c r="K21" s="6" t="s">
        <v>25</v>
      </c>
      <c r="L21" s="6">
        <v>0.09</v>
      </c>
      <c r="M21" s="5">
        <v>33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15</v>
      </c>
      <c r="Y21" s="5">
        <v>0</v>
      </c>
      <c r="Z21" s="5">
        <v>0</v>
      </c>
      <c r="AA21" s="5">
        <v>0</v>
      </c>
      <c r="AB21" s="5">
        <v>0</v>
      </c>
    </row>
    <row r="22" spans="1:28" x14ac:dyDescent="0.25">
      <c r="A22">
        <f t="shared" si="0"/>
        <v>2009</v>
      </c>
      <c r="B22">
        <f t="shared" si="1"/>
        <v>7</v>
      </c>
      <c r="C22">
        <f t="shared" si="2"/>
        <v>3</v>
      </c>
      <c r="D22" s="1">
        <v>39997</v>
      </c>
      <c r="E22" t="s">
        <v>26</v>
      </c>
      <c r="F22" s="6">
        <v>40.1</v>
      </c>
      <c r="G22" s="5">
        <v>10</v>
      </c>
      <c r="H22" s="6">
        <v>367</v>
      </c>
      <c r="I22" s="6">
        <v>1.56</v>
      </c>
      <c r="J22" s="6">
        <v>7.32</v>
      </c>
      <c r="K22" s="6">
        <v>33.9</v>
      </c>
      <c r="L22" s="6">
        <v>-0.53</v>
      </c>
      <c r="M22" s="5">
        <v>71</v>
      </c>
      <c r="N22" s="5" t="s">
        <v>25</v>
      </c>
      <c r="O22" s="5">
        <v>0</v>
      </c>
      <c r="P22" s="5">
        <v>0</v>
      </c>
      <c r="Q22" s="5" t="s">
        <v>25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17</v>
      </c>
      <c r="Y22" s="5">
        <v>0</v>
      </c>
      <c r="Z22" s="5">
        <v>0</v>
      </c>
      <c r="AA22" s="5">
        <v>0</v>
      </c>
      <c r="AB22" s="5">
        <v>0</v>
      </c>
    </row>
    <row r="23" spans="1:28" x14ac:dyDescent="0.25">
      <c r="A23">
        <f t="shared" si="0"/>
        <v>2009</v>
      </c>
      <c r="B23">
        <f t="shared" si="1"/>
        <v>8</v>
      </c>
      <c r="C23">
        <f t="shared" si="2"/>
        <v>22</v>
      </c>
      <c r="D23" s="1">
        <v>40047</v>
      </c>
      <c r="E23" t="s">
        <v>26</v>
      </c>
      <c r="F23" s="6">
        <v>42.5</v>
      </c>
      <c r="G23" s="5">
        <v>11</v>
      </c>
      <c r="H23" s="6">
        <v>371</v>
      </c>
      <c r="I23" s="6">
        <v>1.5</v>
      </c>
      <c r="J23" s="6">
        <v>7.8</v>
      </c>
      <c r="K23" s="6" t="s">
        <v>25</v>
      </c>
      <c r="L23" s="6">
        <v>0.09</v>
      </c>
      <c r="M23" s="5">
        <v>33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34.5</v>
      </c>
      <c r="W23" s="5">
        <v>0</v>
      </c>
      <c r="X23" s="5">
        <v>30</v>
      </c>
      <c r="Y23" s="5">
        <v>0</v>
      </c>
      <c r="Z23" s="5">
        <v>0</v>
      </c>
      <c r="AA23" s="5">
        <v>0</v>
      </c>
      <c r="AB23" s="5">
        <v>0</v>
      </c>
    </row>
    <row r="24" spans="1:28" x14ac:dyDescent="0.25">
      <c r="A24">
        <f t="shared" si="0"/>
        <v>2009</v>
      </c>
      <c r="B24">
        <f t="shared" si="1"/>
        <v>7</v>
      </c>
      <c r="C24">
        <f t="shared" si="2"/>
        <v>3</v>
      </c>
      <c r="D24" s="1">
        <v>39997</v>
      </c>
      <c r="E24" t="s">
        <v>27</v>
      </c>
      <c r="F24" s="6">
        <v>53.6</v>
      </c>
      <c r="G24" s="5">
        <v>10</v>
      </c>
      <c r="H24" s="6">
        <v>440</v>
      </c>
      <c r="I24" s="6">
        <v>1.881</v>
      </c>
      <c r="J24" s="6">
        <v>7.17</v>
      </c>
      <c r="K24" s="6">
        <v>33.9</v>
      </c>
      <c r="L24" s="6">
        <v>-0.53</v>
      </c>
      <c r="M24" s="5">
        <v>71</v>
      </c>
      <c r="N24" s="5">
        <v>0</v>
      </c>
      <c r="O24" s="5">
        <v>0</v>
      </c>
      <c r="P24" s="5">
        <v>16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34</v>
      </c>
      <c r="Y24" s="5">
        <v>0</v>
      </c>
      <c r="Z24" s="5">
        <v>0</v>
      </c>
      <c r="AA24" s="5">
        <v>0</v>
      </c>
      <c r="AB24" s="5">
        <v>0</v>
      </c>
    </row>
    <row r="25" spans="1:28" x14ac:dyDescent="0.25">
      <c r="A25">
        <f t="shared" si="0"/>
        <v>2009</v>
      </c>
      <c r="B25">
        <f t="shared" si="1"/>
        <v>8</v>
      </c>
      <c r="C25">
        <f t="shared" si="2"/>
        <v>22</v>
      </c>
      <c r="D25" s="1">
        <v>40047</v>
      </c>
      <c r="E25" t="s">
        <v>27</v>
      </c>
      <c r="F25" s="6">
        <v>54.8</v>
      </c>
      <c r="G25" s="5">
        <v>10</v>
      </c>
      <c r="H25" s="6">
        <v>145</v>
      </c>
      <c r="I25" s="6">
        <v>1.5840000000000001</v>
      </c>
      <c r="J25" s="6">
        <v>7.83</v>
      </c>
      <c r="K25" s="6" t="s">
        <v>25</v>
      </c>
      <c r="L25" s="6">
        <v>0.09</v>
      </c>
      <c r="M25" s="5">
        <v>33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0</v>
      </c>
      <c r="V25" s="5">
        <v>82.5</v>
      </c>
      <c r="W25" s="5">
        <v>0</v>
      </c>
      <c r="X25" s="5">
        <v>23</v>
      </c>
      <c r="Y25" s="5">
        <v>0</v>
      </c>
      <c r="Z25" s="5">
        <v>0</v>
      </c>
      <c r="AA25" s="5">
        <v>0</v>
      </c>
      <c r="AB25" s="5">
        <v>0</v>
      </c>
    </row>
    <row r="26" spans="1:28" x14ac:dyDescent="0.25">
      <c r="A26">
        <f t="shared" si="0"/>
        <v>2009</v>
      </c>
      <c r="B26">
        <f t="shared" si="1"/>
        <v>8</v>
      </c>
      <c r="C26">
        <f t="shared" si="2"/>
        <v>22</v>
      </c>
      <c r="D26" s="1">
        <v>40047</v>
      </c>
      <c r="E26" t="s">
        <v>28</v>
      </c>
      <c r="F26" s="6">
        <v>80</v>
      </c>
      <c r="G26" s="5" t="s">
        <v>25</v>
      </c>
      <c r="H26" s="6">
        <v>425</v>
      </c>
      <c r="I26" s="6">
        <v>1.335</v>
      </c>
      <c r="J26" s="6">
        <v>7.63</v>
      </c>
      <c r="K26" s="6" t="s">
        <v>25</v>
      </c>
      <c r="L26" s="6">
        <v>0.09</v>
      </c>
      <c r="M26" s="5">
        <v>33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34.5</v>
      </c>
      <c r="W26" s="5">
        <v>0</v>
      </c>
      <c r="X26" s="5">
        <v>32</v>
      </c>
      <c r="Y26" s="5">
        <v>0</v>
      </c>
      <c r="Z26" s="5">
        <v>0</v>
      </c>
      <c r="AA26" s="5">
        <v>0</v>
      </c>
      <c r="AB26" s="5">
        <v>0</v>
      </c>
    </row>
    <row r="27" spans="1:28" x14ac:dyDescent="0.25">
      <c r="A27">
        <f t="shared" si="0"/>
        <v>2010</v>
      </c>
      <c r="B27">
        <f t="shared" si="1"/>
        <v>7</v>
      </c>
      <c r="C27">
        <f t="shared" si="2"/>
        <v>20</v>
      </c>
      <c r="D27" s="1">
        <v>40379</v>
      </c>
      <c r="E27" t="s">
        <v>24</v>
      </c>
      <c r="F27" s="6">
        <v>38</v>
      </c>
      <c r="G27" s="5">
        <v>10</v>
      </c>
      <c r="H27" s="6">
        <v>529</v>
      </c>
      <c r="I27" s="6">
        <v>1.6153299999999999</v>
      </c>
      <c r="J27" s="6">
        <v>6.8</v>
      </c>
      <c r="K27" s="6" t="s">
        <v>25</v>
      </c>
      <c r="L27" s="6">
        <v>-1.05</v>
      </c>
      <c r="M27" s="5">
        <v>131</v>
      </c>
      <c r="N27" s="5">
        <v>1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16</v>
      </c>
      <c r="Y27" s="5">
        <v>0</v>
      </c>
      <c r="Z27" s="5">
        <v>0</v>
      </c>
      <c r="AA27" s="5">
        <v>0</v>
      </c>
      <c r="AB27" s="5">
        <v>0</v>
      </c>
    </row>
    <row r="28" spans="1:28" x14ac:dyDescent="0.25">
      <c r="A28">
        <f t="shared" si="0"/>
        <v>2010</v>
      </c>
      <c r="B28">
        <f t="shared" si="1"/>
        <v>8</v>
      </c>
      <c r="C28">
        <f t="shared" si="2"/>
        <v>11</v>
      </c>
      <c r="D28" s="1">
        <v>40401</v>
      </c>
      <c r="E28" t="s">
        <v>24</v>
      </c>
      <c r="F28" s="6">
        <v>30.4</v>
      </c>
      <c r="G28" s="5">
        <v>10</v>
      </c>
      <c r="H28" s="6">
        <v>391</v>
      </c>
      <c r="I28" s="6">
        <v>2.4267699999999999</v>
      </c>
      <c r="J28" s="6">
        <v>6.8</v>
      </c>
      <c r="K28" s="6" t="s">
        <v>25</v>
      </c>
      <c r="L28" s="6">
        <v>-1.27</v>
      </c>
      <c r="M28" s="5">
        <v>64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3</v>
      </c>
      <c r="Y28" s="5">
        <v>0</v>
      </c>
      <c r="Z28" s="5">
        <v>0</v>
      </c>
      <c r="AA28" s="5">
        <v>0</v>
      </c>
      <c r="AB28" s="5">
        <v>0</v>
      </c>
    </row>
    <row r="29" spans="1:28" x14ac:dyDescent="0.25">
      <c r="A29">
        <f t="shared" si="0"/>
        <v>2010</v>
      </c>
      <c r="B29">
        <f t="shared" si="1"/>
        <v>8</v>
      </c>
      <c r="C29">
        <f t="shared" si="2"/>
        <v>30</v>
      </c>
      <c r="D29" s="1">
        <v>40420</v>
      </c>
      <c r="E29" t="s">
        <v>24</v>
      </c>
      <c r="F29" s="6">
        <v>31</v>
      </c>
      <c r="G29" s="5">
        <v>10</v>
      </c>
      <c r="H29" s="6">
        <v>583</v>
      </c>
      <c r="I29" s="6">
        <v>1.3145899999999999</v>
      </c>
      <c r="J29" s="6">
        <v>7.2729999999999997</v>
      </c>
      <c r="K29" s="6" t="s">
        <v>25</v>
      </c>
      <c r="L29" s="6">
        <v>-1.27</v>
      </c>
      <c r="M29" s="5">
        <v>64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3</v>
      </c>
      <c r="Y29" s="5">
        <v>0</v>
      </c>
      <c r="Z29" s="5">
        <v>0</v>
      </c>
      <c r="AA29" s="5">
        <v>0</v>
      </c>
      <c r="AB29" s="5">
        <v>0</v>
      </c>
    </row>
    <row r="30" spans="1:28" x14ac:dyDescent="0.25">
      <c r="A30">
        <f t="shared" si="0"/>
        <v>2010</v>
      </c>
      <c r="B30">
        <f t="shared" si="1"/>
        <v>8</v>
      </c>
      <c r="C30">
        <f t="shared" si="2"/>
        <v>30</v>
      </c>
      <c r="D30" s="1">
        <v>40420</v>
      </c>
      <c r="E30" t="s">
        <v>24</v>
      </c>
      <c r="F30" s="6">
        <v>30</v>
      </c>
      <c r="G30" s="5">
        <v>10</v>
      </c>
      <c r="H30" s="6">
        <v>391</v>
      </c>
      <c r="I30" s="6">
        <v>1.53233</v>
      </c>
      <c r="J30" s="6">
        <v>7.3478000000000003</v>
      </c>
      <c r="K30" s="6" t="s">
        <v>25</v>
      </c>
      <c r="L30" s="6">
        <v>-1.27</v>
      </c>
      <c r="M30" s="5">
        <v>64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56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</row>
    <row r="31" spans="1:28" x14ac:dyDescent="0.25">
      <c r="A31">
        <f t="shared" si="0"/>
        <v>2010</v>
      </c>
      <c r="B31">
        <f t="shared" si="1"/>
        <v>7</v>
      </c>
      <c r="C31">
        <f t="shared" si="2"/>
        <v>20</v>
      </c>
      <c r="D31" s="1">
        <v>40379</v>
      </c>
      <c r="E31" t="s">
        <v>26</v>
      </c>
      <c r="F31" s="6">
        <v>40</v>
      </c>
      <c r="G31" s="5">
        <v>10</v>
      </c>
      <c r="H31" s="6">
        <v>523</v>
      </c>
      <c r="I31" s="6">
        <v>1.64602</v>
      </c>
      <c r="J31" s="6">
        <v>6.8</v>
      </c>
      <c r="K31" s="6" t="s">
        <v>25</v>
      </c>
      <c r="L31" s="6">
        <v>-1.05</v>
      </c>
      <c r="M31" s="5">
        <v>131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16</v>
      </c>
      <c r="Y31" s="5">
        <v>0</v>
      </c>
      <c r="Z31" s="5">
        <v>0</v>
      </c>
      <c r="AA31" s="5">
        <v>0</v>
      </c>
      <c r="AB31" s="5">
        <v>0</v>
      </c>
    </row>
    <row r="32" spans="1:28" x14ac:dyDescent="0.25">
      <c r="A32">
        <f t="shared" si="0"/>
        <v>2010</v>
      </c>
      <c r="B32">
        <f t="shared" si="1"/>
        <v>8</v>
      </c>
      <c r="C32">
        <f t="shared" si="2"/>
        <v>11</v>
      </c>
      <c r="D32" s="1">
        <v>40401</v>
      </c>
      <c r="E32" t="s">
        <v>26</v>
      </c>
      <c r="F32" s="6">
        <v>40</v>
      </c>
      <c r="G32" s="5">
        <v>10</v>
      </c>
      <c r="H32" s="6">
        <v>562</v>
      </c>
      <c r="I32" s="6">
        <v>2.0882000000000001</v>
      </c>
      <c r="J32" s="6">
        <v>6.8</v>
      </c>
      <c r="K32" s="6" t="s">
        <v>25</v>
      </c>
      <c r="L32" s="6">
        <v>-1.27</v>
      </c>
      <c r="M32" s="5">
        <v>64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22</v>
      </c>
      <c r="Y32" s="5">
        <v>0</v>
      </c>
      <c r="Z32" s="5">
        <v>0</v>
      </c>
      <c r="AA32" s="5">
        <v>0</v>
      </c>
      <c r="AB32" s="5">
        <v>0</v>
      </c>
    </row>
    <row r="33" spans="1:28" x14ac:dyDescent="0.25">
      <c r="A33">
        <f t="shared" si="0"/>
        <v>2010</v>
      </c>
      <c r="B33">
        <f t="shared" si="1"/>
        <v>8</v>
      </c>
      <c r="C33">
        <f t="shared" si="2"/>
        <v>30</v>
      </c>
      <c r="D33" s="1">
        <v>40420</v>
      </c>
      <c r="E33" t="s">
        <v>26</v>
      </c>
      <c r="F33" s="6">
        <v>41.5</v>
      </c>
      <c r="G33" s="5">
        <v>10</v>
      </c>
      <c r="H33" s="6">
        <v>505</v>
      </c>
      <c r="I33" s="6">
        <v>1.3232600000000001</v>
      </c>
      <c r="J33" s="6">
        <v>7.2789999999999999</v>
      </c>
      <c r="K33" s="6" t="s">
        <v>25</v>
      </c>
      <c r="L33" s="6">
        <v>-1.27</v>
      </c>
      <c r="M33" s="5">
        <v>64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28</v>
      </c>
      <c r="Y33" s="5">
        <v>0</v>
      </c>
      <c r="Z33" s="5">
        <v>0</v>
      </c>
      <c r="AA33" s="5">
        <v>0</v>
      </c>
      <c r="AB33" s="5">
        <v>0</v>
      </c>
    </row>
    <row r="34" spans="1:28" x14ac:dyDescent="0.25">
      <c r="A34">
        <f t="shared" si="0"/>
        <v>2010</v>
      </c>
      <c r="B34">
        <f t="shared" si="1"/>
        <v>6</v>
      </c>
      <c r="C34">
        <f t="shared" si="2"/>
        <v>25</v>
      </c>
      <c r="D34" s="1">
        <v>40354</v>
      </c>
      <c r="E34" t="s">
        <v>26</v>
      </c>
      <c r="F34" s="6">
        <v>42.2</v>
      </c>
      <c r="G34" s="5">
        <v>10</v>
      </c>
      <c r="H34" s="6">
        <v>440</v>
      </c>
      <c r="I34" s="6">
        <v>2.1619999999999999</v>
      </c>
      <c r="J34" s="6">
        <v>7.8636999999999997</v>
      </c>
      <c r="K34" s="6" t="s">
        <v>25</v>
      </c>
      <c r="L34" s="6">
        <v>-0.22</v>
      </c>
      <c r="M34" s="5">
        <v>47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150.75</v>
      </c>
      <c r="W34" s="5">
        <v>0</v>
      </c>
      <c r="X34" s="5">
        <v>28</v>
      </c>
      <c r="Y34" s="5">
        <v>0</v>
      </c>
      <c r="Z34" s="5">
        <v>0</v>
      </c>
      <c r="AA34" s="5">
        <v>0</v>
      </c>
      <c r="AB34" s="5">
        <v>0</v>
      </c>
    </row>
    <row r="35" spans="1:28" x14ac:dyDescent="0.25">
      <c r="A35">
        <f t="shared" si="0"/>
        <v>2010</v>
      </c>
      <c r="B35">
        <f t="shared" si="1"/>
        <v>6</v>
      </c>
      <c r="C35">
        <f t="shared" si="2"/>
        <v>25</v>
      </c>
      <c r="D35" s="1">
        <v>40354</v>
      </c>
      <c r="E35" t="s">
        <v>62</v>
      </c>
      <c r="F35" s="6">
        <v>32.5</v>
      </c>
      <c r="G35" s="5">
        <v>10</v>
      </c>
      <c r="H35" s="6">
        <v>575</v>
      </c>
      <c r="I35" s="6">
        <v>2.29</v>
      </c>
      <c r="J35" s="6">
        <v>8.0679999999999996</v>
      </c>
      <c r="K35" s="6" t="s">
        <v>25</v>
      </c>
      <c r="L35" s="6">
        <v>-0.22</v>
      </c>
      <c r="M35" s="5">
        <v>47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</v>
      </c>
      <c r="T35" s="5">
        <v>0</v>
      </c>
      <c r="U35" s="5">
        <v>1</v>
      </c>
      <c r="V35" s="5">
        <v>118.8</v>
      </c>
      <c r="W35" s="5">
        <v>0</v>
      </c>
      <c r="X35" s="5">
        <v>22</v>
      </c>
      <c r="Y35" s="5">
        <v>0</v>
      </c>
      <c r="Z35" s="5">
        <v>0</v>
      </c>
      <c r="AA35" s="5">
        <v>0</v>
      </c>
      <c r="AB35" s="5">
        <v>0</v>
      </c>
    </row>
    <row r="36" spans="1:28" x14ac:dyDescent="0.25">
      <c r="A36">
        <f t="shared" si="0"/>
        <v>2010</v>
      </c>
      <c r="B36">
        <f t="shared" si="1"/>
        <v>7</v>
      </c>
      <c r="C36">
        <f t="shared" si="2"/>
        <v>20</v>
      </c>
      <c r="D36" s="1">
        <v>40379</v>
      </c>
      <c r="E36" t="s">
        <v>27</v>
      </c>
      <c r="F36" s="6">
        <v>60</v>
      </c>
      <c r="G36" s="5">
        <v>10</v>
      </c>
      <c r="H36" s="6">
        <v>763</v>
      </c>
      <c r="I36" s="6">
        <v>1.97285</v>
      </c>
      <c r="J36" s="6">
        <v>6.8</v>
      </c>
      <c r="K36" s="6" t="s">
        <v>25</v>
      </c>
      <c r="L36" s="6">
        <v>-1.05</v>
      </c>
      <c r="M36" s="5">
        <v>131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32</v>
      </c>
      <c r="Y36" s="5">
        <v>0</v>
      </c>
      <c r="Z36" s="5">
        <v>0</v>
      </c>
      <c r="AA36" s="5">
        <v>0</v>
      </c>
      <c r="AB36" s="5">
        <v>0</v>
      </c>
    </row>
    <row r="37" spans="1:28" x14ac:dyDescent="0.25">
      <c r="A37">
        <f t="shared" si="0"/>
        <v>2010</v>
      </c>
      <c r="B37">
        <f t="shared" si="1"/>
        <v>8</v>
      </c>
      <c r="C37">
        <f t="shared" si="2"/>
        <v>11</v>
      </c>
      <c r="D37" s="1">
        <v>40401</v>
      </c>
      <c r="E37" t="s">
        <v>27</v>
      </c>
      <c r="F37" s="6">
        <v>63.6</v>
      </c>
      <c r="G37" s="5">
        <v>10</v>
      </c>
      <c r="H37" s="6">
        <v>347</v>
      </c>
      <c r="I37" s="6">
        <v>1.7442</v>
      </c>
      <c r="J37" s="6">
        <v>6.8</v>
      </c>
      <c r="K37" s="6" t="s">
        <v>25</v>
      </c>
      <c r="L37" s="6">
        <v>-1.27</v>
      </c>
      <c r="M37" s="5">
        <v>64</v>
      </c>
      <c r="N37" s="5">
        <v>0</v>
      </c>
      <c r="O37" s="5">
        <v>0</v>
      </c>
      <c r="P37" s="5" t="s">
        <v>25</v>
      </c>
      <c r="Q37" s="5" t="s">
        <v>25</v>
      </c>
      <c r="R37" s="5" t="s">
        <v>25</v>
      </c>
      <c r="S37" s="5">
        <v>0</v>
      </c>
      <c r="T37" s="5">
        <v>0</v>
      </c>
      <c r="U37" s="5">
        <v>0</v>
      </c>
      <c r="V37" s="5">
        <v>4</v>
      </c>
      <c r="W37" s="5">
        <v>0</v>
      </c>
      <c r="X37" s="5">
        <v>34</v>
      </c>
      <c r="Y37" s="5">
        <v>0</v>
      </c>
      <c r="Z37" s="5">
        <v>0</v>
      </c>
      <c r="AA37" s="5">
        <v>0</v>
      </c>
      <c r="AB37" s="5">
        <v>0</v>
      </c>
    </row>
    <row r="38" spans="1:28" x14ac:dyDescent="0.25">
      <c r="A38">
        <f t="shared" si="0"/>
        <v>2010</v>
      </c>
      <c r="B38">
        <f t="shared" si="1"/>
        <v>7</v>
      </c>
      <c r="C38">
        <f t="shared" si="2"/>
        <v>20</v>
      </c>
      <c r="D38" s="1">
        <v>40379</v>
      </c>
      <c r="E38" t="s">
        <v>28</v>
      </c>
      <c r="F38" s="6">
        <v>81</v>
      </c>
      <c r="G38" s="5">
        <v>10</v>
      </c>
      <c r="H38" s="6">
        <v>590</v>
      </c>
      <c r="I38" s="6">
        <v>2.15205</v>
      </c>
      <c r="J38" s="6">
        <v>6.8</v>
      </c>
      <c r="K38" s="6" t="s">
        <v>25</v>
      </c>
      <c r="L38" s="6">
        <v>-1.05</v>
      </c>
      <c r="M38" s="5">
        <v>131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44</v>
      </c>
      <c r="Y38" s="5">
        <v>0</v>
      </c>
      <c r="Z38" s="5">
        <v>0</v>
      </c>
      <c r="AA38" s="5">
        <v>0</v>
      </c>
      <c r="AB38" s="5">
        <v>0</v>
      </c>
    </row>
    <row r="39" spans="1:28" x14ac:dyDescent="0.25">
      <c r="A39">
        <f t="shared" si="0"/>
        <v>2010</v>
      </c>
      <c r="B39">
        <f t="shared" si="1"/>
        <v>8</v>
      </c>
      <c r="C39">
        <f t="shared" si="2"/>
        <v>11</v>
      </c>
      <c r="D39" s="1">
        <v>40401</v>
      </c>
      <c r="E39" t="s">
        <v>28</v>
      </c>
      <c r="F39" s="6">
        <v>81.3</v>
      </c>
      <c r="G39" s="5">
        <v>11</v>
      </c>
      <c r="H39" s="6">
        <v>692</v>
      </c>
      <c r="I39" s="6">
        <v>1.92676</v>
      </c>
      <c r="J39" s="6">
        <v>6.8</v>
      </c>
      <c r="K39" s="6" t="s">
        <v>25</v>
      </c>
      <c r="L39" s="6">
        <v>-1.27</v>
      </c>
      <c r="M39" s="5">
        <v>64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3</v>
      </c>
      <c r="W39" s="5">
        <v>0</v>
      </c>
      <c r="X39" s="5">
        <v>27</v>
      </c>
      <c r="Y39" s="5">
        <v>0</v>
      </c>
      <c r="Z39" s="5">
        <v>0</v>
      </c>
      <c r="AA39" s="5">
        <v>0</v>
      </c>
      <c r="AB39" s="5">
        <v>0</v>
      </c>
    </row>
    <row r="40" spans="1:28" x14ac:dyDescent="0.25">
      <c r="A40">
        <f t="shared" si="0"/>
        <v>2010</v>
      </c>
      <c r="B40">
        <f t="shared" si="1"/>
        <v>8</v>
      </c>
      <c r="C40">
        <f t="shared" si="2"/>
        <v>30</v>
      </c>
      <c r="D40" s="1">
        <v>40420</v>
      </c>
      <c r="E40" t="s">
        <v>31</v>
      </c>
      <c r="F40" s="6">
        <v>44.2</v>
      </c>
      <c r="G40" s="5">
        <v>10</v>
      </c>
      <c r="H40" s="6">
        <v>381</v>
      </c>
      <c r="I40" s="6">
        <v>1.2735399999999999</v>
      </c>
      <c r="J40" s="6">
        <v>7.2119</v>
      </c>
      <c r="K40" s="6" t="s">
        <v>25</v>
      </c>
      <c r="L40" s="6">
        <v>-1.27</v>
      </c>
      <c r="M40" s="5">
        <v>64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22</v>
      </c>
      <c r="Y40" s="5">
        <v>0</v>
      </c>
      <c r="Z40" s="5">
        <v>0</v>
      </c>
      <c r="AA40" s="5">
        <v>0</v>
      </c>
      <c r="AB40" s="5">
        <v>0</v>
      </c>
    </row>
    <row r="41" spans="1:28" x14ac:dyDescent="0.25">
      <c r="A41">
        <f t="shared" si="0"/>
        <v>2010</v>
      </c>
      <c r="B41">
        <f t="shared" si="1"/>
        <v>8</v>
      </c>
      <c r="C41">
        <f t="shared" si="2"/>
        <v>30</v>
      </c>
      <c r="D41" s="1">
        <v>40420</v>
      </c>
      <c r="E41" t="s">
        <v>32</v>
      </c>
      <c r="F41" s="6">
        <v>53</v>
      </c>
      <c r="G41" s="5">
        <v>10</v>
      </c>
      <c r="H41" s="6">
        <v>472</v>
      </c>
      <c r="I41" s="6">
        <v>1.2408300000000001</v>
      </c>
      <c r="J41" s="6">
        <v>7.2117000000000004</v>
      </c>
      <c r="K41" s="6" t="s">
        <v>25</v>
      </c>
      <c r="L41" s="6">
        <v>-1.27</v>
      </c>
      <c r="M41" s="5">
        <v>64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27</v>
      </c>
      <c r="Y41" s="5">
        <v>0</v>
      </c>
      <c r="Z41" s="5">
        <v>0</v>
      </c>
      <c r="AA41" s="5">
        <v>0</v>
      </c>
      <c r="AB41" s="5">
        <v>0</v>
      </c>
    </row>
    <row r="42" spans="1:28" x14ac:dyDescent="0.25">
      <c r="A42">
        <f t="shared" si="0"/>
        <v>2011</v>
      </c>
      <c r="B42">
        <f t="shared" si="1"/>
        <v>8</v>
      </c>
      <c r="C42">
        <f t="shared" si="2"/>
        <v>11</v>
      </c>
      <c r="D42" s="1">
        <v>40766</v>
      </c>
      <c r="E42" t="s">
        <v>64</v>
      </c>
      <c r="F42" s="6">
        <v>43.6</v>
      </c>
      <c r="G42" s="5">
        <v>11</v>
      </c>
      <c r="H42" s="6">
        <v>303</v>
      </c>
      <c r="I42" s="6">
        <v>1.64628</v>
      </c>
      <c r="J42" s="6">
        <v>7.5033000000000003</v>
      </c>
      <c r="K42" s="6" t="s">
        <v>25</v>
      </c>
      <c r="L42" s="6">
        <v>-1.74</v>
      </c>
      <c r="M42" s="5">
        <v>78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45</v>
      </c>
      <c r="W42" s="5">
        <v>0</v>
      </c>
      <c r="X42" s="5">
        <v>21</v>
      </c>
      <c r="Y42" s="5">
        <v>0</v>
      </c>
      <c r="Z42" s="5">
        <v>0</v>
      </c>
      <c r="AA42" s="5">
        <v>0</v>
      </c>
      <c r="AB42" s="5">
        <v>0</v>
      </c>
    </row>
    <row r="43" spans="1:28" x14ac:dyDescent="0.25">
      <c r="A43">
        <f t="shared" si="0"/>
        <v>2011</v>
      </c>
      <c r="B43">
        <f t="shared" si="1"/>
        <v>8</v>
      </c>
      <c r="C43">
        <f t="shared" si="2"/>
        <v>11</v>
      </c>
      <c r="D43" s="1">
        <v>40766</v>
      </c>
      <c r="E43" t="s">
        <v>24</v>
      </c>
      <c r="F43" s="6">
        <v>31</v>
      </c>
      <c r="G43" s="5">
        <v>12</v>
      </c>
      <c r="H43" s="6">
        <v>622</v>
      </c>
      <c r="I43" s="6">
        <v>1.9943500000000001</v>
      </c>
      <c r="J43" s="6">
        <v>7.7096999999999998</v>
      </c>
      <c r="K43" s="6" t="s">
        <v>25</v>
      </c>
      <c r="L43" s="6">
        <v>-1.74</v>
      </c>
      <c r="M43" s="5">
        <v>78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82.5</v>
      </c>
      <c r="W43" s="5">
        <v>0</v>
      </c>
      <c r="X43" s="5">
        <v>1</v>
      </c>
      <c r="Y43" s="5">
        <v>0</v>
      </c>
      <c r="Z43" s="5">
        <v>0</v>
      </c>
      <c r="AA43" s="5">
        <v>0</v>
      </c>
      <c r="AB43" s="5">
        <v>0</v>
      </c>
    </row>
    <row r="44" spans="1:28" x14ac:dyDescent="0.25">
      <c r="A44">
        <f t="shared" si="0"/>
        <v>2011</v>
      </c>
      <c r="B44">
        <f t="shared" si="1"/>
        <v>7</v>
      </c>
      <c r="C44">
        <f t="shared" si="2"/>
        <v>15</v>
      </c>
      <c r="D44" s="1">
        <v>40739</v>
      </c>
      <c r="E44" t="s">
        <v>24</v>
      </c>
      <c r="F44" s="6">
        <v>31.1</v>
      </c>
      <c r="G44" s="5">
        <v>10</v>
      </c>
      <c r="H44" s="6">
        <v>498.63603289999998</v>
      </c>
      <c r="I44" s="6">
        <v>1.87188</v>
      </c>
      <c r="J44" s="6">
        <v>7.8194999999999997</v>
      </c>
      <c r="K44" s="6" t="s">
        <v>25</v>
      </c>
      <c r="L44" s="6">
        <v>-1.86</v>
      </c>
      <c r="M44" s="5">
        <v>83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3</v>
      </c>
      <c r="W44" s="5">
        <v>0</v>
      </c>
      <c r="X44" s="5">
        <v>24</v>
      </c>
      <c r="Y44" s="5">
        <v>0</v>
      </c>
      <c r="Z44" s="5">
        <v>0</v>
      </c>
      <c r="AA44" s="5">
        <v>0</v>
      </c>
      <c r="AB44" s="5">
        <v>0</v>
      </c>
    </row>
    <row r="45" spans="1:28" x14ac:dyDescent="0.25">
      <c r="A45">
        <f t="shared" si="0"/>
        <v>2011</v>
      </c>
      <c r="B45">
        <f t="shared" si="1"/>
        <v>7</v>
      </c>
      <c r="C45">
        <f t="shared" si="2"/>
        <v>15</v>
      </c>
      <c r="D45" s="1">
        <v>40739</v>
      </c>
      <c r="E45" t="s">
        <v>24</v>
      </c>
      <c r="F45" s="6">
        <v>33.700000000000003</v>
      </c>
      <c r="G45" s="5">
        <v>10</v>
      </c>
      <c r="H45" s="6">
        <v>504.17272910000003</v>
      </c>
      <c r="I45" s="6">
        <v>1.9271199999999999</v>
      </c>
      <c r="J45" s="6">
        <v>7.8476999999999997</v>
      </c>
      <c r="K45" s="6" t="s">
        <v>25</v>
      </c>
      <c r="L45" s="6">
        <v>-1.86</v>
      </c>
      <c r="M45" s="5">
        <v>83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51.75</v>
      </c>
      <c r="W45" s="5">
        <v>0</v>
      </c>
      <c r="X45" s="5">
        <v>15</v>
      </c>
      <c r="Y45" s="5">
        <v>0</v>
      </c>
      <c r="Z45" s="5">
        <v>0</v>
      </c>
      <c r="AA45" s="5">
        <v>0</v>
      </c>
      <c r="AB45" s="5">
        <v>0</v>
      </c>
    </row>
    <row r="46" spans="1:28" x14ac:dyDescent="0.25">
      <c r="A46">
        <f t="shared" si="0"/>
        <v>2011</v>
      </c>
      <c r="B46">
        <f t="shared" si="1"/>
        <v>7</v>
      </c>
      <c r="C46">
        <f t="shared" si="2"/>
        <v>15</v>
      </c>
      <c r="D46" s="1">
        <v>40739</v>
      </c>
      <c r="E46" t="s">
        <v>24</v>
      </c>
      <c r="F46" s="6">
        <v>31.1</v>
      </c>
      <c r="G46" s="5">
        <v>5</v>
      </c>
      <c r="H46" s="6">
        <v>250.63711219999999</v>
      </c>
      <c r="I46" s="6">
        <v>2.1703700000000001</v>
      </c>
      <c r="J46" s="6">
        <v>7.8707000000000003</v>
      </c>
      <c r="K46" s="6" t="s">
        <v>25</v>
      </c>
      <c r="L46" s="6">
        <v>-1.86</v>
      </c>
      <c r="M46" s="5">
        <v>83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24</v>
      </c>
      <c r="Y46" s="5">
        <v>0</v>
      </c>
      <c r="Z46" s="5">
        <v>0</v>
      </c>
      <c r="AA46" s="5">
        <v>0</v>
      </c>
      <c r="AB46" s="5">
        <v>0</v>
      </c>
    </row>
    <row r="47" spans="1:28" x14ac:dyDescent="0.25">
      <c r="A47">
        <f t="shared" si="0"/>
        <v>2011</v>
      </c>
      <c r="B47">
        <f t="shared" si="1"/>
        <v>7</v>
      </c>
      <c r="C47">
        <f t="shared" si="2"/>
        <v>15</v>
      </c>
      <c r="D47" s="1">
        <v>40739</v>
      </c>
      <c r="E47" t="s">
        <v>24</v>
      </c>
      <c r="F47" s="6">
        <v>30.2</v>
      </c>
      <c r="G47" s="5">
        <v>10</v>
      </c>
      <c r="H47" s="6">
        <v>496.71948420000001</v>
      </c>
      <c r="I47" s="6">
        <v>2.1286299999999998</v>
      </c>
      <c r="J47" s="6">
        <v>7.8921999999999999</v>
      </c>
      <c r="K47" s="6" t="s">
        <v>25</v>
      </c>
      <c r="L47" s="6">
        <v>-1.86</v>
      </c>
      <c r="M47" s="5">
        <v>83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123.75</v>
      </c>
      <c r="W47" s="5">
        <v>0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</row>
    <row r="48" spans="1:28" x14ac:dyDescent="0.25">
      <c r="A48">
        <f t="shared" si="0"/>
        <v>2011</v>
      </c>
      <c r="B48">
        <f t="shared" si="1"/>
        <v>7</v>
      </c>
      <c r="C48">
        <f t="shared" si="2"/>
        <v>15</v>
      </c>
      <c r="D48" s="1">
        <v>40739</v>
      </c>
      <c r="E48" t="s">
        <v>24</v>
      </c>
      <c r="F48" s="6">
        <v>28.3</v>
      </c>
      <c r="G48" s="5">
        <v>10</v>
      </c>
      <c r="H48" s="6">
        <v>492.67343699999998</v>
      </c>
      <c r="I48" s="6">
        <v>2.2749799999999998</v>
      </c>
      <c r="J48" s="6">
        <v>7.9805999999999999</v>
      </c>
      <c r="K48" s="6" t="s">
        <v>25</v>
      </c>
      <c r="L48" s="6">
        <v>-1.86</v>
      </c>
      <c r="M48" s="5">
        <v>83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3</v>
      </c>
      <c r="Y48" s="5">
        <v>0</v>
      </c>
      <c r="Z48" s="5">
        <v>0</v>
      </c>
      <c r="AA48" s="5">
        <v>0</v>
      </c>
      <c r="AB48" s="5">
        <v>0</v>
      </c>
    </row>
    <row r="49" spans="1:28" x14ac:dyDescent="0.25">
      <c r="A49">
        <f t="shared" si="0"/>
        <v>2011</v>
      </c>
      <c r="B49">
        <f t="shared" si="1"/>
        <v>7</v>
      </c>
      <c r="C49">
        <f t="shared" si="2"/>
        <v>16</v>
      </c>
      <c r="D49" s="1">
        <v>40740</v>
      </c>
      <c r="E49" t="s">
        <v>24</v>
      </c>
      <c r="F49" s="6">
        <v>32.4</v>
      </c>
      <c r="G49" s="5">
        <v>6</v>
      </c>
      <c r="H49" s="6">
        <v>303.00524439999998</v>
      </c>
      <c r="I49" s="6">
        <v>2.1672899999999999</v>
      </c>
      <c r="J49" s="6">
        <v>8.08</v>
      </c>
      <c r="K49" s="6" t="s">
        <v>25</v>
      </c>
      <c r="L49" s="6">
        <v>-1.86</v>
      </c>
      <c r="M49" s="5">
        <v>83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727.92</v>
      </c>
      <c r="W49" s="5">
        <v>0</v>
      </c>
      <c r="X49" s="5">
        <v>25</v>
      </c>
      <c r="Y49" s="5">
        <v>0</v>
      </c>
      <c r="Z49" s="5">
        <v>0</v>
      </c>
      <c r="AA49" s="5">
        <v>0</v>
      </c>
      <c r="AB49" s="5">
        <v>0</v>
      </c>
    </row>
    <row r="50" spans="1:28" x14ac:dyDescent="0.25">
      <c r="A50">
        <f t="shared" si="0"/>
        <v>2011</v>
      </c>
      <c r="B50">
        <f t="shared" si="1"/>
        <v>7</v>
      </c>
      <c r="C50">
        <f t="shared" si="2"/>
        <v>15</v>
      </c>
      <c r="D50" s="1">
        <v>40739</v>
      </c>
      <c r="E50" t="s">
        <v>24</v>
      </c>
      <c r="F50" s="6">
        <v>33.1</v>
      </c>
      <c r="G50" s="5">
        <v>10</v>
      </c>
      <c r="H50" s="6">
        <v>502.8950299</v>
      </c>
      <c r="I50" s="6">
        <v>2.3305600000000002</v>
      </c>
      <c r="J50" s="6">
        <v>8.1427999999999994</v>
      </c>
      <c r="K50" s="6" t="s">
        <v>25</v>
      </c>
      <c r="L50" s="6">
        <v>-1.86</v>
      </c>
      <c r="M50" s="5">
        <v>83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74.52</v>
      </c>
      <c r="W50" s="5">
        <v>0</v>
      </c>
      <c r="X50" s="5">
        <v>21</v>
      </c>
      <c r="Y50" s="5">
        <v>0</v>
      </c>
      <c r="Z50" s="5">
        <v>0</v>
      </c>
      <c r="AA50" s="5">
        <v>0</v>
      </c>
      <c r="AB50" s="5">
        <v>0</v>
      </c>
    </row>
    <row r="51" spans="1:28" x14ac:dyDescent="0.25">
      <c r="A51">
        <f t="shared" si="0"/>
        <v>2011</v>
      </c>
      <c r="B51">
        <f t="shared" si="1"/>
        <v>7</v>
      </c>
      <c r="C51">
        <f t="shared" si="2"/>
        <v>15</v>
      </c>
      <c r="D51" s="1">
        <v>40739</v>
      </c>
      <c r="E51" t="s">
        <v>24</v>
      </c>
      <c r="F51" s="6">
        <v>32.5</v>
      </c>
      <c r="G51" s="5">
        <v>10</v>
      </c>
      <c r="H51" s="6">
        <v>501.61733079999999</v>
      </c>
      <c r="I51" s="6">
        <v>2.8035100000000002</v>
      </c>
      <c r="J51" s="6">
        <v>8.5504999999999995</v>
      </c>
      <c r="K51" s="6" t="s">
        <v>25</v>
      </c>
      <c r="L51" s="6">
        <v>-1.86</v>
      </c>
      <c r="M51" s="5">
        <v>83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873.50399999999991</v>
      </c>
      <c r="W51" s="5">
        <v>0</v>
      </c>
      <c r="X51" s="5">
        <v>20</v>
      </c>
      <c r="Y51" s="5">
        <v>0</v>
      </c>
      <c r="Z51" s="5">
        <v>0</v>
      </c>
      <c r="AA51" s="5">
        <v>0</v>
      </c>
      <c r="AB51" s="5">
        <v>0</v>
      </c>
    </row>
    <row r="52" spans="1:28" x14ac:dyDescent="0.25">
      <c r="A52">
        <f t="shared" si="0"/>
        <v>2011</v>
      </c>
      <c r="B52">
        <f t="shared" si="1"/>
        <v>6</v>
      </c>
      <c r="C52">
        <f t="shared" si="2"/>
        <v>6</v>
      </c>
      <c r="D52" s="1">
        <v>40700</v>
      </c>
      <c r="E52" t="s">
        <v>24</v>
      </c>
      <c r="F52" s="6">
        <v>29.6</v>
      </c>
      <c r="G52" s="5">
        <v>5</v>
      </c>
      <c r="H52" s="6">
        <v>247.44286439999999</v>
      </c>
      <c r="I52" s="6">
        <v>3.65002</v>
      </c>
      <c r="J52" s="6">
        <v>8.9261999999999997</v>
      </c>
      <c r="K52" s="6" t="s">
        <v>25</v>
      </c>
      <c r="L52" s="6">
        <v>-0.69</v>
      </c>
      <c r="M52" s="5">
        <v>47</v>
      </c>
      <c r="N52" s="5">
        <v>0</v>
      </c>
      <c r="O52" s="5">
        <v>0</v>
      </c>
      <c r="P52" s="5">
        <v>0</v>
      </c>
      <c r="Q52" s="5">
        <v>1000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</row>
    <row r="53" spans="1:28" x14ac:dyDescent="0.25">
      <c r="A53">
        <f t="shared" si="0"/>
        <v>2011</v>
      </c>
      <c r="B53">
        <f t="shared" si="1"/>
        <v>6</v>
      </c>
      <c r="C53">
        <f t="shared" si="2"/>
        <v>6</v>
      </c>
      <c r="D53" s="1">
        <v>40700</v>
      </c>
      <c r="E53" t="s">
        <v>24</v>
      </c>
      <c r="F53" s="6">
        <v>31.6</v>
      </c>
      <c r="G53" s="5">
        <v>8</v>
      </c>
      <c r="H53" s="6">
        <v>113</v>
      </c>
      <c r="I53" s="6">
        <v>3.84327</v>
      </c>
      <c r="J53" s="6">
        <v>9.0335000000000001</v>
      </c>
      <c r="K53" s="6" t="s">
        <v>25</v>
      </c>
      <c r="L53" s="6">
        <v>-0.69</v>
      </c>
      <c r="M53" s="5">
        <v>47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</v>
      </c>
      <c r="T53" s="5">
        <v>0</v>
      </c>
      <c r="U53" s="5">
        <v>0</v>
      </c>
      <c r="V53" s="5">
        <v>0</v>
      </c>
      <c r="W53" s="5">
        <v>0</v>
      </c>
      <c r="X53" s="5">
        <v>20</v>
      </c>
      <c r="Y53" s="5">
        <v>0</v>
      </c>
      <c r="Z53" s="5">
        <v>0</v>
      </c>
      <c r="AA53" s="5">
        <v>0</v>
      </c>
      <c r="AB53" s="5">
        <v>0</v>
      </c>
    </row>
    <row r="54" spans="1:28" x14ac:dyDescent="0.25">
      <c r="A54">
        <f t="shared" si="0"/>
        <v>2011</v>
      </c>
      <c r="B54">
        <f t="shared" si="1"/>
        <v>6</v>
      </c>
      <c r="C54">
        <f t="shared" si="2"/>
        <v>6</v>
      </c>
      <c r="D54" s="1">
        <v>40700</v>
      </c>
      <c r="E54" t="s">
        <v>24</v>
      </c>
      <c r="F54" s="6">
        <v>28</v>
      </c>
      <c r="G54" s="5">
        <v>6</v>
      </c>
      <c r="H54" s="6">
        <v>293.63545090000002</v>
      </c>
      <c r="I54" s="6">
        <v>3.9606499999999998</v>
      </c>
      <c r="J54" s="6">
        <v>9.1755999999999993</v>
      </c>
      <c r="K54" s="6" t="s">
        <v>25</v>
      </c>
      <c r="L54" s="6">
        <v>-0.69</v>
      </c>
      <c r="M54" s="5">
        <v>47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5">
        <v>0</v>
      </c>
      <c r="AB54" s="5">
        <v>0</v>
      </c>
    </row>
    <row r="55" spans="1:28" x14ac:dyDescent="0.25">
      <c r="A55">
        <f t="shared" si="0"/>
        <v>2011</v>
      </c>
      <c r="B55">
        <f t="shared" si="1"/>
        <v>6</v>
      </c>
      <c r="C55">
        <f t="shared" si="2"/>
        <v>6</v>
      </c>
      <c r="D55" s="1">
        <v>40700</v>
      </c>
      <c r="E55" t="s">
        <v>24</v>
      </c>
      <c r="F55" s="6">
        <v>29.3</v>
      </c>
      <c r="G55" s="5">
        <v>7</v>
      </c>
      <c r="H55" s="6">
        <v>346.00358310000001</v>
      </c>
      <c r="I55" s="6">
        <v>5.2222099999999996</v>
      </c>
      <c r="J55" s="6">
        <v>9.7985000000000007</v>
      </c>
      <c r="K55" s="6" t="s">
        <v>25</v>
      </c>
      <c r="L55" s="6">
        <v>-0.69</v>
      </c>
      <c r="M55" s="5">
        <v>47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1.5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  <row r="56" spans="1:28" x14ac:dyDescent="0.25">
      <c r="A56">
        <f t="shared" si="0"/>
        <v>2011</v>
      </c>
      <c r="B56">
        <f t="shared" si="1"/>
        <v>7</v>
      </c>
      <c r="C56">
        <f t="shared" si="2"/>
        <v>15</v>
      </c>
      <c r="D56" s="1">
        <v>40739</v>
      </c>
      <c r="E56" t="s">
        <v>26</v>
      </c>
      <c r="F56" s="6">
        <v>43</v>
      </c>
      <c r="G56" s="5">
        <v>10</v>
      </c>
      <c r="H56" s="6">
        <v>523.97706540000001</v>
      </c>
      <c r="I56" s="6">
        <v>1.64815</v>
      </c>
      <c r="J56" s="6">
        <v>7.6844999999999999</v>
      </c>
      <c r="K56" s="6" t="s">
        <v>25</v>
      </c>
      <c r="L56" s="6">
        <v>-1.86</v>
      </c>
      <c r="M56" s="5">
        <v>83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21</v>
      </c>
      <c r="Y56" s="5">
        <v>0</v>
      </c>
      <c r="Z56" s="5">
        <v>0</v>
      </c>
      <c r="AA56" s="5">
        <v>0</v>
      </c>
      <c r="AB56" s="5">
        <v>0</v>
      </c>
    </row>
    <row r="57" spans="1:28" x14ac:dyDescent="0.25">
      <c r="A57">
        <f t="shared" si="0"/>
        <v>2011</v>
      </c>
      <c r="B57">
        <f t="shared" si="1"/>
        <v>7</v>
      </c>
      <c r="C57">
        <f t="shared" si="2"/>
        <v>15</v>
      </c>
      <c r="D57" s="1">
        <v>40739</v>
      </c>
      <c r="E57" t="s">
        <v>26</v>
      </c>
      <c r="F57" s="6">
        <v>42</v>
      </c>
      <c r="G57" s="5">
        <v>10</v>
      </c>
      <c r="H57" s="6">
        <v>521.84756689999995</v>
      </c>
      <c r="I57" s="6">
        <v>1.6980900000000001</v>
      </c>
      <c r="J57" s="6">
        <v>7.7011000000000003</v>
      </c>
      <c r="K57" s="6" t="s">
        <v>25</v>
      </c>
      <c r="L57" s="6">
        <v>-1.86</v>
      </c>
      <c r="M57" s="5">
        <v>83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3</v>
      </c>
      <c r="W57" s="5">
        <v>0</v>
      </c>
      <c r="X57" s="5">
        <v>34</v>
      </c>
      <c r="Y57" s="5">
        <v>0</v>
      </c>
      <c r="Z57" s="5">
        <v>0</v>
      </c>
      <c r="AA57" s="5">
        <v>0</v>
      </c>
      <c r="AB57" s="5">
        <v>0</v>
      </c>
    </row>
    <row r="58" spans="1:28" x14ac:dyDescent="0.25">
      <c r="A58">
        <f t="shared" si="0"/>
        <v>2011</v>
      </c>
      <c r="B58">
        <f t="shared" si="1"/>
        <v>7</v>
      </c>
      <c r="C58">
        <f t="shared" si="2"/>
        <v>15</v>
      </c>
      <c r="D58" s="1">
        <v>40739</v>
      </c>
      <c r="E58" t="s">
        <v>26</v>
      </c>
      <c r="F58" s="6">
        <v>42.5</v>
      </c>
      <c r="G58" s="5">
        <v>10</v>
      </c>
      <c r="H58" s="6">
        <v>522.9123161</v>
      </c>
      <c r="I58" s="6">
        <v>1.72024</v>
      </c>
      <c r="J58" s="6">
        <v>7.7145000000000001</v>
      </c>
      <c r="K58" s="6" t="s">
        <v>25</v>
      </c>
      <c r="L58" s="6">
        <v>-1.86</v>
      </c>
      <c r="M58" s="5">
        <v>83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46.5</v>
      </c>
      <c r="W58" s="5">
        <v>0</v>
      </c>
      <c r="X58" s="5">
        <v>31</v>
      </c>
      <c r="Y58" s="5">
        <v>0</v>
      </c>
      <c r="Z58" s="5">
        <v>0</v>
      </c>
      <c r="AA58" s="5">
        <v>0</v>
      </c>
      <c r="AB58" s="5">
        <v>0</v>
      </c>
    </row>
    <row r="59" spans="1:28" x14ac:dyDescent="0.25">
      <c r="A59">
        <f t="shared" si="0"/>
        <v>2011</v>
      </c>
      <c r="B59">
        <f t="shared" si="1"/>
        <v>7</v>
      </c>
      <c r="C59">
        <f t="shared" si="2"/>
        <v>16</v>
      </c>
      <c r="D59" s="1">
        <v>40740</v>
      </c>
      <c r="E59" t="s">
        <v>26</v>
      </c>
      <c r="F59" s="6">
        <v>41.1</v>
      </c>
      <c r="G59" s="5">
        <v>10</v>
      </c>
      <c r="H59" s="6">
        <v>519.93101820000004</v>
      </c>
      <c r="I59" s="6">
        <v>1.6936800000000001</v>
      </c>
      <c r="J59" s="6">
        <v>7.7398999999999996</v>
      </c>
      <c r="K59" s="6" t="s">
        <v>25</v>
      </c>
      <c r="L59" s="6">
        <v>-1.86</v>
      </c>
      <c r="M59" s="5">
        <v>83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67.5</v>
      </c>
      <c r="W59" s="5">
        <v>0</v>
      </c>
      <c r="X59" s="5">
        <v>16</v>
      </c>
      <c r="Y59" s="5">
        <v>0</v>
      </c>
      <c r="Z59" s="5">
        <v>0</v>
      </c>
      <c r="AA59" s="5">
        <v>0</v>
      </c>
      <c r="AB59" s="5">
        <v>0</v>
      </c>
    </row>
    <row r="60" spans="1:28" x14ac:dyDescent="0.25">
      <c r="A60">
        <f t="shared" si="0"/>
        <v>2011</v>
      </c>
      <c r="B60">
        <f t="shared" si="1"/>
        <v>7</v>
      </c>
      <c r="C60">
        <f t="shared" si="2"/>
        <v>15</v>
      </c>
      <c r="D60" s="1">
        <v>40739</v>
      </c>
      <c r="E60" t="s">
        <v>26</v>
      </c>
      <c r="F60" s="6">
        <v>41.4</v>
      </c>
      <c r="G60" s="5">
        <v>10</v>
      </c>
      <c r="H60" s="6">
        <v>520.5698678</v>
      </c>
      <c r="I60" s="6">
        <v>1.7493799999999999</v>
      </c>
      <c r="J60" s="6">
        <v>7.7462999999999997</v>
      </c>
      <c r="K60" s="6" t="s">
        <v>25</v>
      </c>
      <c r="L60" s="6">
        <v>-1.86</v>
      </c>
      <c r="M60" s="5">
        <v>83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130.5</v>
      </c>
      <c r="W60" s="5">
        <v>0</v>
      </c>
      <c r="X60" s="5">
        <v>19</v>
      </c>
      <c r="Y60" s="5">
        <v>0</v>
      </c>
      <c r="Z60" s="5">
        <v>0</v>
      </c>
      <c r="AA60" s="5">
        <v>0</v>
      </c>
      <c r="AB60" s="5">
        <v>0</v>
      </c>
    </row>
    <row r="61" spans="1:28" x14ac:dyDescent="0.25">
      <c r="A61">
        <f t="shared" si="0"/>
        <v>2011</v>
      </c>
      <c r="B61">
        <f t="shared" si="1"/>
        <v>7</v>
      </c>
      <c r="C61">
        <f t="shared" si="2"/>
        <v>15</v>
      </c>
      <c r="D61" s="1">
        <v>40739</v>
      </c>
      <c r="E61" t="s">
        <v>26</v>
      </c>
      <c r="F61" s="6">
        <v>39.799999999999997</v>
      </c>
      <c r="G61" s="5">
        <v>7</v>
      </c>
      <c r="H61" s="6">
        <v>368.36331769999998</v>
      </c>
      <c r="I61" s="6">
        <v>1.9036299999999999</v>
      </c>
      <c r="J61" s="6">
        <v>7.8017000000000003</v>
      </c>
      <c r="K61" s="6" t="s">
        <v>25</v>
      </c>
      <c r="L61" s="6">
        <v>-1.86</v>
      </c>
      <c r="M61" s="5">
        <v>83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67.5</v>
      </c>
      <c r="W61" s="5">
        <v>0</v>
      </c>
      <c r="X61" s="5">
        <v>23</v>
      </c>
      <c r="Y61" s="5">
        <v>0</v>
      </c>
      <c r="Z61" s="5">
        <v>0</v>
      </c>
      <c r="AA61" s="5">
        <v>0</v>
      </c>
      <c r="AB61" s="5">
        <v>0</v>
      </c>
    </row>
    <row r="62" spans="1:28" x14ac:dyDescent="0.25">
      <c r="A62">
        <f t="shared" si="0"/>
        <v>2011</v>
      </c>
      <c r="B62">
        <f t="shared" si="1"/>
        <v>7</v>
      </c>
      <c r="C62">
        <f t="shared" si="2"/>
        <v>15</v>
      </c>
      <c r="D62" s="1">
        <v>40739</v>
      </c>
      <c r="E62" t="s">
        <v>26</v>
      </c>
      <c r="F62" s="6">
        <v>40</v>
      </c>
      <c r="G62" s="5">
        <v>10</v>
      </c>
      <c r="H62" s="6">
        <v>517.58856979999996</v>
      </c>
      <c r="I62" s="6">
        <v>1.94536</v>
      </c>
      <c r="J62" s="6">
        <v>7.8257000000000003</v>
      </c>
      <c r="K62" s="6" t="s">
        <v>25</v>
      </c>
      <c r="L62" s="6">
        <v>-1.86</v>
      </c>
      <c r="M62" s="5">
        <v>83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22.5</v>
      </c>
      <c r="W62" s="5">
        <v>0</v>
      </c>
      <c r="X62" s="5">
        <v>21</v>
      </c>
      <c r="Y62" s="5">
        <v>0</v>
      </c>
      <c r="Z62" s="5">
        <v>0</v>
      </c>
      <c r="AA62" s="5">
        <v>0</v>
      </c>
      <c r="AB62" s="5">
        <v>0</v>
      </c>
    </row>
    <row r="63" spans="1:28" x14ac:dyDescent="0.25">
      <c r="A63">
        <f t="shared" si="0"/>
        <v>2011</v>
      </c>
      <c r="B63">
        <f t="shared" si="1"/>
        <v>7</v>
      </c>
      <c r="C63">
        <f t="shared" si="2"/>
        <v>16</v>
      </c>
      <c r="D63" s="1">
        <v>40740</v>
      </c>
      <c r="E63" t="s">
        <v>26</v>
      </c>
      <c r="F63" s="6">
        <v>38.1</v>
      </c>
      <c r="G63" s="5">
        <v>6</v>
      </c>
      <c r="H63" s="6">
        <v>315.14338609999999</v>
      </c>
      <c r="I63" s="6">
        <v>1.9654799999999999</v>
      </c>
      <c r="J63" s="6">
        <v>7.8754</v>
      </c>
      <c r="K63" s="6" t="s">
        <v>25</v>
      </c>
      <c r="L63" s="6">
        <v>-1.86</v>
      </c>
      <c r="M63" s="5">
        <v>83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4.5</v>
      </c>
      <c r="W63" s="5">
        <v>0</v>
      </c>
      <c r="X63" s="5">
        <v>21</v>
      </c>
      <c r="Y63" s="5">
        <v>0</v>
      </c>
      <c r="Z63" s="5">
        <v>0</v>
      </c>
      <c r="AA63" s="5">
        <v>0</v>
      </c>
      <c r="AB63" s="5">
        <v>0</v>
      </c>
    </row>
    <row r="64" spans="1:28" x14ac:dyDescent="0.25">
      <c r="A64">
        <f t="shared" si="0"/>
        <v>2011</v>
      </c>
      <c r="B64">
        <f t="shared" si="1"/>
        <v>8</v>
      </c>
      <c r="C64">
        <f t="shared" si="2"/>
        <v>11</v>
      </c>
      <c r="D64" s="1">
        <v>40766</v>
      </c>
      <c r="E64" t="s">
        <v>26</v>
      </c>
      <c r="F64" s="6">
        <v>38</v>
      </c>
      <c r="G64" s="5">
        <v>10</v>
      </c>
      <c r="H64" s="6">
        <v>484</v>
      </c>
      <c r="I64" s="6">
        <v>2.5408400000000002</v>
      </c>
      <c r="J64" s="6">
        <v>7.9355000000000002</v>
      </c>
      <c r="K64" s="6" t="s">
        <v>25</v>
      </c>
      <c r="L64" s="6">
        <v>-1.74</v>
      </c>
      <c r="M64" s="5">
        <v>78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606.6</v>
      </c>
      <c r="W64" s="5">
        <v>0</v>
      </c>
      <c r="X64" s="5">
        <v>15</v>
      </c>
      <c r="Y64" s="5">
        <v>0</v>
      </c>
      <c r="Z64" s="5">
        <v>0</v>
      </c>
      <c r="AA64" s="5">
        <v>0</v>
      </c>
      <c r="AB64" s="5">
        <v>0</v>
      </c>
    </row>
    <row r="65" spans="1:28" x14ac:dyDescent="0.25">
      <c r="A65">
        <f t="shared" si="0"/>
        <v>2011</v>
      </c>
      <c r="B65">
        <f t="shared" si="1"/>
        <v>6</v>
      </c>
      <c r="C65">
        <f t="shared" si="2"/>
        <v>6</v>
      </c>
      <c r="D65" s="1">
        <v>40700</v>
      </c>
      <c r="E65" t="s">
        <v>26</v>
      </c>
      <c r="F65" s="6">
        <v>41.1</v>
      </c>
      <c r="G65" s="5">
        <v>5</v>
      </c>
      <c r="H65" s="6">
        <v>82</v>
      </c>
      <c r="I65" s="6">
        <v>2.46346</v>
      </c>
      <c r="J65" s="6">
        <v>8.2542000000000009</v>
      </c>
      <c r="K65" s="6" t="s">
        <v>25</v>
      </c>
      <c r="L65" s="6">
        <v>-0.69</v>
      </c>
      <c r="M65" s="5">
        <v>47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178.2</v>
      </c>
      <c r="W65" s="5">
        <v>0</v>
      </c>
      <c r="X65" s="5">
        <v>18</v>
      </c>
      <c r="Y65" s="5">
        <v>0</v>
      </c>
      <c r="Z65" s="5">
        <v>0</v>
      </c>
      <c r="AA65" s="5">
        <v>0</v>
      </c>
      <c r="AB65" s="5">
        <v>0</v>
      </c>
    </row>
    <row r="66" spans="1:28" x14ac:dyDescent="0.25">
      <c r="A66">
        <f t="shared" si="0"/>
        <v>2011</v>
      </c>
      <c r="B66">
        <f t="shared" si="1"/>
        <v>6</v>
      </c>
      <c r="C66">
        <f t="shared" si="2"/>
        <v>6</v>
      </c>
      <c r="D66" s="1">
        <v>40700</v>
      </c>
      <c r="E66" t="s">
        <v>26</v>
      </c>
      <c r="F66" s="6">
        <v>40</v>
      </c>
      <c r="G66" s="5">
        <v>5</v>
      </c>
      <c r="H66" s="6">
        <v>74</v>
      </c>
      <c r="I66" s="6">
        <v>2.5387499999999998</v>
      </c>
      <c r="J66" s="6">
        <v>8.2720000000000002</v>
      </c>
      <c r="K66" s="6" t="s">
        <v>25</v>
      </c>
      <c r="L66" s="6">
        <v>-0.69</v>
      </c>
      <c r="M66" s="5">
        <v>47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716.03999999999985</v>
      </c>
      <c r="W66" s="5">
        <v>0</v>
      </c>
      <c r="X66" s="5">
        <v>21</v>
      </c>
      <c r="Y66" s="5">
        <v>0</v>
      </c>
      <c r="Z66" s="5">
        <v>0</v>
      </c>
      <c r="AA66" s="5">
        <v>0</v>
      </c>
      <c r="AB66" s="5">
        <v>0</v>
      </c>
    </row>
    <row r="67" spans="1:28" x14ac:dyDescent="0.25">
      <c r="A67">
        <f t="shared" ref="A67:A115" si="3">YEAR(D67)</f>
        <v>2011</v>
      </c>
      <c r="B67">
        <f t="shared" ref="B67:B115" si="4">MONTH(D67)</f>
        <v>8</v>
      </c>
      <c r="C67">
        <f t="shared" ref="C67:C115" si="5">DAY(D67)</f>
        <v>11</v>
      </c>
      <c r="D67" s="1">
        <v>40766</v>
      </c>
      <c r="E67" t="s">
        <v>63</v>
      </c>
      <c r="F67" s="6">
        <v>52.4</v>
      </c>
      <c r="G67" s="5">
        <v>10</v>
      </c>
      <c r="H67" s="6">
        <v>494</v>
      </c>
      <c r="I67" s="6">
        <v>1.5741799999999999</v>
      </c>
      <c r="J67" s="6">
        <v>7.3337000000000003</v>
      </c>
      <c r="K67" s="6" t="s">
        <v>25</v>
      </c>
      <c r="L67" s="6">
        <v>-1.74</v>
      </c>
      <c r="M67" s="5">
        <v>78</v>
      </c>
      <c r="N67" s="5">
        <v>0</v>
      </c>
      <c r="O67" s="5">
        <v>0</v>
      </c>
      <c r="P67" s="5">
        <v>1</v>
      </c>
      <c r="Q67" s="5">
        <v>1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21</v>
      </c>
      <c r="Y67" s="5">
        <v>0</v>
      </c>
      <c r="Z67" s="5">
        <v>0</v>
      </c>
      <c r="AA67" s="5">
        <v>0</v>
      </c>
      <c r="AB67" s="5">
        <v>0</v>
      </c>
    </row>
    <row r="68" spans="1:28" x14ac:dyDescent="0.25">
      <c r="A68">
        <f t="shared" si="3"/>
        <v>2011</v>
      </c>
      <c r="B68">
        <f t="shared" si="4"/>
        <v>8</v>
      </c>
      <c r="C68">
        <f t="shared" si="5"/>
        <v>11</v>
      </c>
      <c r="D68" s="1">
        <v>40766</v>
      </c>
      <c r="E68" t="s">
        <v>63</v>
      </c>
      <c r="F68" s="6">
        <v>52.2</v>
      </c>
      <c r="G68" s="5">
        <v>10</v>
      </c>
      <c r="H68" s="6">
        <v>520</v>
      </c>
      <c r="I68" s="6">
        <v>1.5377700000000001</v>
      </c>
      <c r="J68" s="6">
        <v>7.3421000000000003</v>
      </c>
      <c r="K68" s="6" t="s">
        <v>25</v>
      </c>
      <c r="L68" s="6">
        <v>-1.74</v>
      </c>
      <c r="M68" s="5">
        <v>78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3</v>
      </c>
      <c r="W68" s="5">
        <v>0</v>
      </c>
      <c r="X68" s="5">
        <v>23</v>
      </c>
      <c r="Y68" s="5">
        <v>0</v>
      </c>
      <c r="Z68" s="5">
        <v>0</v>
      </c>
      <c r="AA68" s="5">
        <v>0</v>
      </c>
      <c r="AB68" s="5">
        <v>0</v>
      </c>
    </row>
    <row r="69" spans="1:28" x14ac:dyDescent="0.25">
      <c r="A69">
        <f t="shared" si="3"/>
        <v>2011</v>
      </c>
      <c r="B69">
        <f t="shared" si="4"/>
        <v>6</v>
      </c>
      <c r="C69">
        <f t="shared" si="5"/>
        <v>6</v>
      </c>
      <c r="D69" s="1">
        <v>40700</v>
      </c>
      <c r="E69" t="s">
        <v>63</v>
      </c>
      <c r="F69" s="6">
        <v>49.1</v>
      </c>
      <c r="G69" s="5">
        <v>5</v>
      </c>
      <c r="H69" s="6">
        <v>40</v>
      </c>
      <c r="I69" s="6">
        <v>2.04047</v>
      </c>
      <c r="J69" s="6">
        <v>7.9555999999999996</v>
      </c>
      <c r="K69" s="6" t="s">
        <v>25</v>
      </c>
      <c r="L69" s="6">
        <v>-0.69</v>
      </c>
      <c r="M69" s="5">
        <v>47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180.9</v>
      </c>
      <c r="W69" s="5">
        <v>0</v>
      </c>
      <c r="X69" s="5">
        <v>30</v>
      </c>
      <c r="Y69" s="5">
        <v>0</v>
      </c>
      <c r="Z69" s="5">
        <v>0</v>
      </c>
      <c r="AA69" s="5">
        <v>0</v>
      </c>
      <c r="AB69" s="5">
        <v>0</v>
      </c>
    </row>
    <row r="70" spans="1:28" x14ac:dyDescent="0.25">
      <c r="A70">
        <f t="shared" si="3"/>
        <v>2011</v>
      </c>
      <c r="B70">
        <f t="shared" si="4"/>
        <v>8</v>
      </c>
      <c r="C70">
        <f t="shared" si="5"/>
        <v>11</v>
      </c>
      <c r="D70" s="1">
        <v>40766</v>
      </c>
      <c r="E70" t="s">
        <v>33</v>
      </c>
      <c r="F70" s="6">
        <v>33</v>
      </c>
      <c r="G70" s="5">
        <v>10</v>
      </c>
      <c r="H70" s="6">
        <v>414</v>
      </c>
      <c r="I70" s="6">
        <v>2.56962</v>
      </c>
      <c r="J70" s="6">
        <v>7.7514000000000003</v>
      </c>
      <c r="K70" s="6" t="s">
        <v>25</v>
      </c>
      <c r="L70" s="6">
        <v>-1.74</v>
      </c>
      <c r="M70" s="5">
        <v>78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67.5</v>
      </c>
      <c r="W70" s="5">
        <v>0</v>
      </c>
      <c r="X70" s="5">
        <v>18</v>
      </c>
      <c r="Y70" s="5">
        <v>0</v>
      </c>
      <c r="Z70" s="5">
        <v>0</v>
      </c>
      <c r="AA70" s="5">
        <v>0</v>
      </c>
      <c r="AB70" s="5">
        <v>0</v>
      </c>
    </row>
    <row r="71" spans="1:28" x14ac:dyDescent="0.25">
      <c r="A71">
        <f t="shared" si="3"/>
        <v>2011</v>
      </c>
      <c r="B71">
        <f t="shared" si="4"/>
        <v>8</v>
      </c>
      <c r="C71">
        <f t="shared" si="5"/>
        <v>11</v>
      </c>
      <c r="D71" s="1">
        <v>40766</v>
      </c>
      <c r="E71" t="s">
        <v>27</v>
      </c>
      <c r="F71" s="6">
        <v>49.2</v>
      </c>
      <c r="G71" s="5">
        <v>12</v>
      </c>
      <c r="H71" s="6">
        <v>676</v>
      </c>
      <c r="I71" s="6">
        <v>1.5377700000000001</v>
      </c>
      <c r="J71" s="6">
        <v>7.3421000000000003</v>
      </c>
      <c r="K71" s="6" t="s">
        <v>25</v>
      </c>
      <c r="L71" s="6">
        <v>-1.74</v>
      </c>
      <c r="M71" s="5">
        <v>78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32</v>
      </c>
      <c r="W71" s="5">
        <v>0</v>
      </c>
      <c r="X71" s="5">
        <v>20</v>
      </c>
      <c r="Y71" s="5">
        <v>0</v>
      </c>
      <c r="Z71" s="5">
        <v>0</v>
      </c>
      <c r="AA71" s="5">
        <v>0</v>
      </c>
      <c r="AB71" s="5">
        <v>0</v>
      </c>
    </row>
    <row r="72" spans="1:28" x14ac:dyDescent="0.25">
      <c r="A72">
        <f t="shared" si="3"/>
        <v>2011</v>
      </c>
      <c r="B72">
        <f t="shared" si="4"/>
        <v>8</v>
      </c>
      <c r="C72">
        <f t="shared" si="5"/>
        <v>11</v>
      </c>
      <c r="D72" s="1">
        <v>40766</v>
      </c>
      <c r="E72" t="s">
        <v>27</v>
      </c>
      <c r="F72" s="6">
        <v>43</v>
      </c>
      <c r="G72" s="5">
        <v>10</v>
      </c>
      <c r="H72" s="6">
        <v>442</v>
      </c>
      <c r="I72" s="6">
        <v>2.5408400000000002</v>
      </c>
      <c r="J72" s="6">
        <v>7.9355000000000002</v>
      </c>
      <c r="K72" s="6" t="s">
        <v>25</v>
      </c>
      <c r="L72" s="6">
        <v>-1.74</v>
      </c>
      <c r="M72" s="5">
        <v>78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99</v>
      </c>
      <c r="W72" s="5">
        <v>0</v>
      </c>
      <c r="X72" s="5">
        <v>34</v>
      </c>
      <c r="Y72" s="5">
        <v>0</v>
      </c>
      <c r="Z72" s="5">
        <v>0</v>
      </c>
      <c r="AA72" s="5">
        <v>0</v>
      </c>
      <c r="AB72" s="5">
        <v>0</v>
      </c>
    </row>
    <row r="73" spans="1:28" x14ac:dyDescent="0.25">
      <c r="A73">
        <f t="shared" si="3"/>
        <v>2011</v>
      </c>
      <c r="B73">
        <f t="shared" si="4"/>
        <v>5</v>
      </c>
      <c r="C73">
        <f t="shared" si="5"/>
        <v>1</v>
      </c>
      <c r="D73" s="1">
        <v>40664</v>
      </c>
      <c r="E73" t="s">
        <v>30</v>
      </c>
      <c r="F73" s="6">
        <v>33.1</v>
      </c>
      <c r="G73" s="5">
        <v>10</v>
      </c>
      <c r="H73" s="6">
        <v>338</v>
      </c>
      <c r="I73" s="6">
        <v>3.16683</v>
      </c>
      <c r="J73" s="6">
        <v>8.2226999999999997</v>
      </c>
      <c r="K73" s="6" t="s">
        <v>25</v>
      </c>
      <c r="L73" s="6">
        <v>-0.37</v>
      </c>
      <c r="M73" s="5">
        <v>18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1048.8</v>
      </c>
      <c r="W73" s="5">
        <v>0</v>
      </c>
      <c r="X73" s="5">
        <v>17</v>
      </c>
      <c r="Y73" s="5">
        <v>0</v>
      </c>
      <c r="Z73" s="5">
        <v>0</v>
      </c>
      <c r="AA73" s="5">
        <v>0</v>
      </c>
      <c r="AB73" s="5">
        <v>0</v>
      </c>
    </row>
    <row r="74" spans="1:28" x14ac:dyDescent="0.25">
      <c r="A74">
        <f t="shared" si="3"/>
        <v>2011</v>
      </c>
      <c r="B74">
        <f t="shared" si="4"/>
        <v>6</v>
      </c>
      <c r="C74">
        <f t="shared" si="5"/>
        <v>6</v>
      </c>
      <c r="D74" s="1">
        <v>40700</v>
      </c>
      <c r="E74" t="s">
        <v>30</v>
      </c>
      <c r="F74" s="6">
        <v>30.4</v>
      </c>
      <c r="G74" s="5" t="s">
        <v>25</v>
      </c>
      <c r="H74" s="6">
        <v>249.14646329999999</v>
      </c>
      <c r="I74" s="6">
        <v>4.1371700000000002</v>
      </c>
      <c r="J74" s="6">
        <v>9.0198999999999998</v>
      </c>
      <c r="K74" s="6" t="s">
        <v>25</v>
      </c>
      <c r="L74" s="6">
        <v>-0.69</v>
      </c>
      <c r="M74" s="5">
        <v>47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 t="s">
        <v>25</v>
      </c>
      <c r="V74" s="5">
        <v>7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</row>
    <row r="75" spans="1:28" x14ac:dyDescent="0.25">
      <c r="A75">
        <f t="shared" si="3"/>
        <v>2011</v>
      </c>
      <c r="B75">
        <f t="shared" si="4"/>
        <v>5</v>
      </c>
      <c r="C75">
        <f t="shared" si="5"/>
        <v>1</v>
      </c>
      <c r="D75" s="1">
        <v>40664</v>
      </c>
      <c r="E75" t="s">
        <v>31</v>
      </c>
      <c r="F75" s="6">
        <v>41</v>
      </c>
      <c r="G75" s="5">
        <v>10</v>
      </c>
      <c r="H75" s="6">
        <v>312</v>
      </c>
      <c r="I75" s="6">
        <v>2.56752</v>
      </c>
      <c r="J75" s="6">
        <v>8.0556000000000001</v>
      </c>
      <c r="K75" s="6" t="s">
        <v>25</v>
      </c>
      <c r="L75" s="6">
        <v>-0.37</v>
      </c>
      <c r="M75" s="5">
        <v>18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83.7</v>
      </c>
      <c r="W75" s="5">
        <v>0</v>
      </c>
      <c r="X75" s="5">
        <v>16</v>
      </c>
      <c r="Y75" s="5">
        <v>0</v>
      </c>
      <c r="Z75" s="5">
        <v>0</v>
      </c>
      <c r="AA75" s="5">
        <v>0</v>
      </c>
      <c r="AB75" s="5">
        <v>0</v>
      </c>
    </row>
    <row r="76" spans="1:28" x14ac:dyDescent="0.25">
      <c r="A76">
        <f t="shared" si="3"/>
        <v>2011</v>
      </c>
      <c r="B76">
        <f t="shared" si="4"/>
        <v>6</v>
      </c>
      <c r="C76">
        <f t="shared" si="5"/>
        <v>6</v>
      </c>
      <c r="D76" s="1">
        <v>40700</v>
      </c>
      <c r="E76" t="s">
        <v>31</v>
      </c>
      <c r="F76" s="6">
        <v>41.9</v>
      </c>
      <c r="G76" s="5">
        <v>5</v>
      </c>
      <c r="H76" s="6">
        <v>7</v>
      </c>
      <c r="I76" s="6">
        <v>2.9782500000000001</v>
      </c>
      <c r="J76" s="6">
        <v>8.3199000000000005</v>
      </c>
      <c r="K76" s="6" t="s">
        <v>25</v>
      </c>
      <c r="L76" s="6">
        <v>-0.69</v>
      </c>
      <c r="M76" s="5">
        <v>47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142.56</v>
      </c>
      <c r="W76" s="5">
        <v>0</v>
      </c>
      <c r="X76" s="5">
        <v>28</v>
      </c>
      <c r="Y76" s="5">
        <v>0</v>
      </c>
      <c r="Z76" s="5">
        <v>0</v>
      </c>
      <c r="AA76" s="5">
        <v>0</v>
      </c>
      <c r="AB76" s="5">
        <v>0</v>
      </c>
    </row>
    <row r="77" spans="1:28" x14ac:dyDescent="0.25">
      <c r="A77">
        <f t="shared" si="3"/>
        <v>2011</v>
      </c>
      <c r="B77">
        <f t="shared" si="4"/>
        <v>5</v>
      </c>
      <c r="C77">
        <f t="shared" si="5"/>
        <v>1</v>
      </c>
      <c r="D77" s="1">
        <v>40664</v>
      </c>
      <c r="E77" t="s">
        <v>32</v>
      </c>
      <c r="F77" s="6">
        <v>50.3</v>
      </c>
      <c r="G77" s="5">
        <v>10</v>
      </c>
      <c r="H77" s="6">
        <v>663</v>
      </c>
      <c r="I77" s="6">
        <v>2.3772600000000002</v>
      </c>
      <c r="J77" s="6">
        <v>7.9295</v>
      </c>
      <c r="K77" s="6" t="s">
        <v>25</v>
      </c>
      <c r="L77" s="6">
        <v>-0.37</v>
      </c>
      <c r="M77" s="5">
        <v>18</v>
      </c>
      <c r="N77" s="5">
        <v>1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497.25</v>
      </c>
      <c r="W77" s="5">
        <v>0</v>
      </c>
      <c r="X77" s="5">
        <v>25</v>
      </c>
      <c r="Y77" s="5">
        <v>0</v>
      </c>
      <c r="Z77" s="5">
        <v>0</v>
      </c>
      <c r="AA77" s="5">
        <v>0</v>
      </c>
      <c r="AB77" s="5">
        <v>0</v>
      </c>
    </row>
    <row r="78" spans="1:28" x14ac:dyDescent="0.25">
      <c r="A78">
        <f t="shared" si="3"/>
        <v>2012</v>
      </c>
      <c r="B78">
        <f t="shared" si="4"/>
        <v>7</v>
      </c>
      <c r="C78">
        <f t="shared" si="5"/>
        <v>6</v>
      </c>
      <c r="D78" s="1">
        <v>41096</v>
      </c>
      <c r="E78" t="s">
        <v>24</v>
      </c>
      <c r="F78" s="6">
        <v>29.9</v>
      </c>
      <c r="G78" s="5">
        <v>5</v>
      </c>
      <c r="H78" s="6">
        <v>670</v>
      </c>
      <c r="I78" s="6">
        <v>1.0686800000000001</v>
      </c>
      <c r="J78" s="6">
        <v>7.5860000000000003</v>
      </c>
      <c r="K78" s="6">
        <v>33.722000000000001</v>
      </c>
      <c r="L78" s="6">
        <v>-1.52</v>
      </c>
      <c r="M78" s="5">
        <v>126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15</v>
      </c>
      <c r="W78" s="5">
        <v>0</v>
      </c>
      <c r="X78" s="5">
        <v>2</v>
      </c>
      <c r="Y78" s="5">
        <v>0</v>
      </c>
      <c r="Z78" s="5">
        <v>0</v>
      </c>
      <c r="AA78" s="5">
        <v>0</v>
      </c>
      <c r="AB78" s="5">
        <v>0</v>
      </c>
    </row>
    <row r="79" spans="1:28" x14ac:dyDescent="0.25">
      <c r="A79">
        <f t="shared" si="3"/>
        <v>2012</v>
      </c>
      <c r="B79">
        <f t="shared" si="4"/>
        <v>7</v>
      </c>
      <c r="C79">
        <f t="shared" si="5"/>
        <v>30</v>
      </c>
      <c r="D79" s="1">
        <v>41120</v>
      </c>
      <c r="E79" t="s">
        <v>24</v>
      </c>
      <c r="F79" s="6">
        <v>28.9</v>
      </c>
      <c r="G79" s="5">
        <v>10</v>
      </c>
      <c r="H79" s="6">
        <v>446</v>
      </c>
      <c r="I79" s="6">
        <v>1.9253199999999999</v>
      </c>
      <c r="J79" s="6">
        <v>7.6304999999999996</v>
      </c>
      <c r="K79" s="6">
        <v>33.713799999999999</v>
      </c>
      <c r="L79" s="6">
        <v>-1.52</v>
      </c>
      <c r="M79" s="5">
        <v>126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100.5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</row>
    <row r="80" spans="1:28" x14ac:dyDescent="0.25">
      <c r="A80">
        <f t="shared" si="3"/>
        <v>2012</v>
      </c>
      <c r="B80">
        <f t="shared" si="4"/>
        <v>9</v>
      </c>
      <c r="C80">
        <f t="shared" si="5"/>
        <v>18</v>
      </c>
      <c r="D80" s="1">
        <v>41170</v>
      </c>
      <c r="E80" t="s">
        <v>24</v>
      </c>
      <c r="F80" s="6">
        <v>30.99</v>
      </c>
      <c r="G80" s="5">
        <v>10</v>
      </c>
      <c r="H80" s="6">
        <v>568</v>
      </c>
      <c r="I80" s="6">
        <v>1.9266000000000001</v>
      </c>
      <c r="J80" s="6">
        <v>8.0404</v>
      </c>
      <c r="K80" s="6">
        <v>33.719200000000001</v>
      </c>
      <c r="L80" s="6">
        <v>-2.21</v>
      </c>
      <c r="M80" s="5">
        <v>74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596.69999999999993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</row>
    <row r="81" spans="1:28" x14ac:dyDescent="0.25">
      <c r="A81">
        <f t="shared" si="3"/>
        <v>2012</v>
      </c>
      <c r="B81">
        <f t="shared" si="4"/>
        <v>8</v>
      </c>
      <c r="C81">
        <f t="shared" si="5"/>
        <v>7</v>
      </c>
      <c r="D81" s="1">
        <v>41128</v>
      </c>
      <c r="E81" t="s">
        <v>24</v>
      </c>
      <c r="F81" s="6">
        <v>26.88</v>
      </c>
      <c r="G81" s="5">
        <v>10</v>
      </c>
      <c r="H81" s="6">
        <v>470</v>
      </c>
      <c r="I81" s="6">
        <v>3.83101</v>
      </c>
      <c r="J81" s="6">
        <v>9.1538000000000004</v>
      </c>
      <c r="K81" s="6">
        <v>33.418700000000001</v>
      </c>
      <c r="L81" s="6">
        <v>-1.93</v>
      </c>
      <c r="M81" s="5">
        <v>76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  <c r="AB81" s="5">
        <v>0</v>
      </c>
    </row>
    <row r="82" spans="1:28" x14ac:dyDescent="0.25">
      <c r="A82">
        <f t="shared" si="3"/>
        <v>2012</v>
      </c>
      <c r="B82">
        <f t="shared" si="4"/>
        <v>7</v>
      </c>
      <c r="C82">
        <f t="shared" si="5"/>
        <v>6</v>
      </c>
      <c r="D82" s="1">
        <v>41096</v>
      </c>
      <c r="E82" t="s">
        <v>26</v>
      </c>
      <c r="F82" s="6">
        <v>41.9</v>
      </c>
      <c r="G82" s="5">
        <v>5</v>
      </c>
      <c r="H82" s="6">
        <v>338</v>
      </c>
      <c r="I82" s="6">
        <v>1.4777800000000001</v>
      </c>
      <c r="J82" s="6">
        <v>7.3917999999999999</v>
      </c>
      <c r="K82" s="6">
        <v>33.813899999999997</v>
      </c>
      <c r="L82" s="6">
        <v>-1.52</v>
      </c>
      <c r="M82" s="5">
        <v>126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2</v>
      </c>
      <c r="W82" s="5">
        <v>0</v>
      </c>
      <c r="X82" s="5">
        <v>33</v>
      </c>
      <c r="Y82" s="5">
        <v>0</v>
      </c>
      <c r="Z82" s="5">
        <v>0</v>
      </c>
      <c r="AA82" s="5">
        <v>0</v>
      </c>
      <c r="AB82" s="5">
        <v>0</v>
      </c>
    </row>
    <row r="83" spans="1:28" x14ac:dyDescent="0.25">
      <c r="A83">
        <f t="shared" si="3"/>
        <v>2012</v>
      </c>
      <c r="B83">
        <f t="shared" si="4"/>
        <v>7</v>
      </c>
      <c r="C83">
        <f t="shared" si="5"/>
        <v>30</v>
      </c>
      <c r="D83" s="1">
        <v>41120</v>
      </c>
      <c r="E83" t="s">
        <v>26</v>
      </c>
      <c r="F83" s="6">
        <v>33.799999999999997</v>
      </c>
      <c r="G83" s="5">
        <v>10</v>
      </c>
      <c r="H83" s="6">
        <v>458</v>
      </c>
      <c r="I83" s="6">
        <v>1.7098599999999999</v>
      </c>
      <c r="J83" s="6">
        <v>7.5136000000000003</v>
      </c>
      <c r="K83" s="6">
        <v>33.766800000000003</v>
      </c>
      <c r="L83" s="6">
        <v>-1.52</v>
      </c>
      <c r="M83" s="5">
        <v>126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67</v>
      </c>
      <c r="W83" s="5">
        <v>0</v>
      </c>
      <c r="X83" s="5">
        <v>25</v>
      </c>
      <c r="Y83" s="5">
        <v>0</v>
      </c>
      <c r="Z83" s="5">
        <v>0</v>
      </c>
      <c r="AA83" s="5">
        <v>0</v>
      </c>
      <c r="AB83" s="5">
        <v>0</v>
      </c>
    </row>
    <row r="84" spans="1:28" x14ac:dyDescent="0.25">
      <c r="A84">
        <f t="shared" si="3"/>
        <v>2012</v>
      </c>
      <c r="B84">
        <f t="shared" si="4"/>
        <v>7</v>
      </c>
      <c r="C84">
        <f t="shared" si="5"/>
        <v>27</v>
      </c>
      <c r="D84" s="1">
        <v>41117</v>
      </c>
      <c r="E84" t="s">
        <v>26</v>
      </c>
      <c r="F84" s="6">
        <v>41.9</v>
      </c>
      <c r="G84" s="5">
        <v>10</v>
      </c>
      <c r="H84" s="6">
        <v>456</v>
      </c>
      <c r="I84" s="6">
        <v>1.9356899999999999</v>
      </c>
      <c r="J84" s="6">
        <v>7.5260999999999996</v>
      </c>
      <c r="K84" s="6">
        <v>33.752899999999997</v>
      </c>
      <c r="L84" s="6">
        <v>-1.52</v>
      </c>
      <c r="M84" s="5">
        <v>126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27</v>
      </c>
      <c r="Y84" s="5">
        <v>0</v>
      </c>
      <c r="Z84" s="5">
        <v>0</v>
      </c>
      <c r="AA84" s="5">
        <v>0</v>
      </c>
      <c r="AB84" s="5">
        <v>0</v>
      </c>
    </row>
    <row r="85" spans="1:28" x14ac:dyDescent="0.25">
      <c r="A85">
        <f t="shared" si="3"/>
        <v>2012</v>
      </c>
      <c r="B85">
        <f t="shared" si="4"/>
        <v>9</v>
      </c>
      <c r="C85">
        <f t="shared" si="5"/>
        <v>18</v>
      </c>
      <c r="D85" s="1">
        <v>41170</v>
      </c>
      <c r="E85" t="s">
        <v>26</v>
      </c>
      <c r="F85" s="6">
        <v>40</v>
      </c>
      <c r="G85" s="5">
        <v>10</v>
      </c>
      <c r="H85" s="6">
        <v>548</v>
      </c>
      <c r="I85" s="6">
        <v>1.82135</v>
      </c>
      <c r="J85" s="6">
        <v>8.0116999999999994</v>
      </c>
      <c r="K85" s="6">
        <v>33.720799999999997</v>
      </c>
      <c r="L85" s="6">
        <v>-2.21</v>
      </c>
      <c r="M85" s="5">
        <v>74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874</v>
      </c>
      <c r="W85" s="5">
        <v>0</v>
      </c>
      <c r="X85" s="5">
        <v>25</v>
      </c>
      <c r="Y85" s="5">
        <v>0</v>
      </c>
      <c r="Z85" s="5">
        <v>0</v>
      </c>
      <c r="AA85" s="5">
        <v>0</v>
      </c>
      <c r="AB85" s="5">
        <v>0</v>
      </c>
    </row>
    <row r="86" spans="1:28" x14ac:dyDescent="0.25">
      <c r="A86">
        <f t="shared" si="3"/>
        <v>2012</v>
      </c>
      <c r="B86">
        <f t="shared" si="4"/>
        <v>8</v>
      </c>
      <c r="C86">
        <f t="shared" si="5"/>
        <v>7</v>
      </c>
      <c r="D86" s="1">
        <v>41128</v>
      </c>
      <c r="E86" t="s">
        <v>26</v>
      </c>
      <c r="F86" s="6">
        <v>41.33</v>
      </c>
      <c r="G86" s="5">
        <v>10</v>
      </c>
      <c r="H86" s="6">
        <v>552</v>
      </c>
      <c r="I86" s="6">
        <v>3.29399</v>
      </c>
      <c r="J86" s="6">
        <v>8.6384000000000007</v>
      </c>
      <c r="K86" s="6">
        <v>33.601100000000002</v>
      </c>
      <c r="L86" s="6">
        <v>-1.93</v>
      </c>
      <c r="M86" s="5">
        <v>76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89.423999999999992</v>
      </c>
      <c r="W86" s="5">
        <v>0</v>
      </c>
      <c r="X86" s="5">
        <v>19</v>
      </c>
      <c r="Y86" s="5">
        <v>0</v>
      </c>
      <c r="Z86" s="5">
        <v>0</v>
      </c>
      <c r="AA86" s="5">
        <v>0</v>
      </c>
      <c r="AB86" s="5">
        <v>0</v>
      </c>
    </row>
    <row r="87" spans="1:28" x14ac:dyDescent="0.25">
      <c r="A87">
        <f t="shared" si="3"/>
        <v>2012</v>
      </c>
      <c r="B87">
        <f t="shared" si="4"/>
        <v>7</v>
      </c>
      <c r="C87">
        <f t="shared" si="5"/>
        <v>6</v>
      </c>
      <c r="D87" s="1">
        <v>41096</v>
      </c>
      <c r="E87" t="s">
        <v>33</v>
      </c>
      <c r="F87" s="6">
        <v>46.7</v>
      </c>
      <c r="G87" s="5">
        <v>5</v>
      </c>
      <c r="H87" s="6">
        <v>390</v>
      </c>
      <c r="I87" s="6">
        <v>1.5638000000000001</v>
      </c>
      <c r="J87" s="6">
        <v>7.3540000000000001</v>
      </c>
      <c r="K87" s="6">
        <v>33.825000000000003</v>
      </c>
      <c r="L87" s="6">
        <v>-1.52</v>
      </c>
      <c r="M87" s="5">
        <v>126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2</v>
      </c>
      <c r="W87" s="5">
        <v>0</v>
      </c>
      <c r="X87" s="5">
        <v>30</v>
      </c>
      <c r="Y87" s="5">
        <v>0</v>
      </c>
      <c r="Z87" s="5">
        <v>0</v>
      </c>
      <c r="AA87" s="5">
        <v>0</v>
      </c>
      <c r="AB87" s="5">
        <v>0</v>
      </c>
    </row>
    <row r="88" spans="1:28" x14ac:dyDescent="0.25">
      <c r="A88">
        <f t="shared" si="3"/>
        <v>2012</v>
      </c>
      <c r="B88">
        <f t="shared" si="4"/>
        <v>7</v>
      </c>
      <c r="C88">
        <f t="shared" si="5"/>
        <v>30</v>
      </c>
      <c r="D88" s="1">
        <v>41120</v>
      </c>
      <c r="E88" t="s">
        <v>33</v>
      </c>
      <c r="F88" s="6">
        <v>46.6</v>
      </c>
      <c r="G88" s="5">
        <v>8</v>
      </c>
      <c r="H88" s="6">
        <v>570</v>
      </c>
      <c r="I88" s="6">
        <v>1.6</v>
      </c>
      <c r="J88" s="6">
        <v>7.4</v>
      </c>
      <c r="K88" s="6" t="s">
        <v>25</v>
      </c>
      <c r="L88" s="6">
        <v>-1.52</v>
      </c>
      <c r="M88" s="5">
        <v>126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55</v>
      </c>
      <c r="W88" s="5">
        <v>0</v>
      </c>
      <c r="X88" s="5">
        <v>28</v>
      </c>
      <c r="Y88" s="5">
        <v>0</v>
      </c>
      <c r="Z88" s="5">
        <v>0</v>
      </c>
      <c r="AA88" s="5">
        <v>0</v>
      </c>
      <c r="AB88" s="5">
        <v>0</v>
      </c>
    </row>
    <row r="89" spans="1:28" x14ac:dyDescent="0.25">
      <c r="A89">
        <f t="shared" si="3"/>
        <v>2012</v>
      </c>
      <c r="B89">
        <f t="shared" si="4"/>
        <v>7</v>
      </c>
      <c r="C89">
        <f t="shared" si="5"/>
        <v>27</v>
      </c>
      <c r="D89" s="1">
        <v>41117</v>
      </c>
      <c r="E89" t="s">
        <v>33</v>
      </c>
      <c r="F89" s="6">
        <v>47.7</v>
      </c>
      <c r="G89" s="5">
        <v>10</v>
      </c>
      <c r="H89" s="6">
        <v>558</v>
      </c>
      <c r="I89" s="6">
        <v>1.81776</v>
      </c>
      <c r="J89" s="6">
        <v>7.4402999999999997</v>
      </c>
      <c r="K89" s="6">
        <v>33.801000000000002</v>
      </c>
      <c r="L89" s="6">
        <v>-1.52</v>
      </c>
      <c r="M89" s="5">
        <v>126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45</v>
      </c>
      <c r="W89" s="5">
        <v>0</v>
      </c>
      <c r="X89" s="5">
        <v>20</v>
      </c>
      <c r="Y89" s="5">
        <v>0</v>
      </c>
      <c r="Z89" s="5">
        <v>0</v>
      </c>
      <c r="AA89" s="5">
        <v>0</v>
      </c>
      <c r="AB89" s="5">
        <v>0</v>
      </c>
    </row>
    <row r="90" spans="1:28" x14ac:dyDescent="0.25">
      <c r="A90">
        <f t="shared" si="3"/>
        <v>2012</v>
      </c>
      <c r="B90">
        <f t="shared" si="4"/>
        <v>8</v>
      </c>
      <c r="C90">
        <f t="shared" si="5"/>
        <v>7</v>
      </c>
      <c r="D90" s="1">
        <v>41128</v>
      </c>
      <c r="E90" t="s">
        <v>33</v>
      </c>
      <c r="F90" s="6">
        <v>46.5</v>
      </c>
      <c r="G90" s="5">
        <v>10</v>
      </c>
      <c r="H90" s="6">
        <v>496</v>
      </c>
      <c r="I90" s="6">
        <v>1.2620199999999999</v>
      </c>
      <c r="J90" s="6">
        <v>7.5587</v>
      </c>
      <c r="K90" s="6">
        <v>33.747300000000003</v>
      </c>
      <c r="L90" s="6">
        <v>-1.93</v>
      </c>
      <c r="M90" s="5">
        <v>76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2</v>
      </c>
      <c r="W90" s="5">
        <v>0</v>
      </c>
      <c r="X90" s="5">
        <v>20</v>
      </c>
      <c r="Y90" s="5">
        <v>0</v>
      </c>
      <c r="Z90" s="5">
        <v>0</v>
      </c>
      <c r="AA90" s="5">
        <v>0</v>
      </c>
      <c r="AB90" s="5">
        <v>0</v>
      </c>
    </row>
    <row r="91" spans="1:28" x14ac:dyDescent="0.25">
      <c r="A91">
        <f t="shared" si="3"/>
        <v>2012</v>
      </c>
      <c r="B91">
        <f t="shared" si="4"/>
        <v>7</v>
      </c>
      <c r="C91">
        <f t="shared" si="5"/>
        <v>30</v>
      </c>
      <c r="D91" s="1">
        <v>41120</v>
      </c>
      <c r="E91" t="s">
        <v>27</v>
      </c>
      <c r="F91" s="6">
        <v>56.1</v>
      </c>
      <c r="G91" s="5">
        <v>10</v>
      </c>
      <c r="H91" s="6">
        <v>566</v>
      </c>
      <c r="I91" s="6">
        <v>1.3935299999999999</v>
      </c>
      <c r="J91" s="6">
        <v>7.3121</v>
      </c>
      <c r="K91" s="6">
        <v>33.8688</v>
      </c>
      <c r="L91" s="6">
        <v>-1.52</v>
      </c>
      <c r="M91" s="5">
        <v>126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29</v>
      </c>
      <c r="Y91" s="5">
        <v>0</v>
      </c>
      <c r="Z91" s="5">
        <v>0</v>
      </c>
      <c r="AA91" s="5">
        <v>0</v>
      </c>
      <c r="AB91" s="5">
        <v>0</v>
      </c>
    </row>
    <row r="92" spans="1:28" x14ac:dyDescent="0.25">
      <c r="A92">
        <f t="shared" si="3"/>
        <v>2012</v>
      </c>
      <c r="B92">
        <f t="shared" si="4"/>
        <v>7</v>
      </c>
      <c r="C92">
        <f t="shared" si="5"/>
        <v>6</v>
      </c>
      <c r="D92" s="1">
        <v>41096</v>
      </c>
      <c r="E92" t="s">
        <v>27</v>
      </c>
      <c r="F92" s="6">
        <v>57.9</v>
      </c>
      <c r="G92" s="5">
        <v>5</v>
      </c>
      <c r="H92" s="6">
        <v>294</v>
      </c>
      <c r="I92" s="6">
        <v>2.2153299999999998</v>
      </c>
      <c r="J92" s="6">
        <v>7.3555999999999999</v>
      </c>
      <c r="K92" s="6">
        <v>33.836599999999997</v>
      </c>
      <c r="L92" s="6">
        <v>-1.52</v>
      </c>
      <c r="M92" s="5">
        <v>126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23</v>
      </c>
      <c r="W92" s="5">
        <v>0</v>
      </c>
      <c r="X92" s="5">
        <v>35</v>
      </c>
      <c r="Y92" s="5">
        <v>0</v>
      </c>
      <c r="Z92" s="5">
        <v>0</v>
      </c>
      <c r="AA92" s="5">
        <v>0</v>
      </c>
      <c r="AB92" s="5">
        <v>0</v>
      </c>
    </row>
    <row r="93" spans="1:28" x14ac:dyDescent="0.25">
      <c r="A93">
        <f t="shared" si="3"/>
        <v>2012</v>
      </c>
      <c r="B93">
        <f t="shared" si="4"/>
        <v>7</v>
      </c>
      <c r="C93">
        <f t="shared" si="5"/>
        <v>27</v>
      </c>
      <c r="D93" s="1">
        <v>41117</v>
      </c>
      <c r="E93" t="s">
        <v>27</v>
      </c>
      <c r="F93" s="6">
        <v>58.6</v>
      </c>
      <c r="G93" s="5">
        <v>10</v>
      </c>
      <c r="H93" s="6">
        <v>432</v>
      </c>
      <c r="I93" s="6">
        <v>1.86452</v>
      </c>
      <c r="J93" s="6">
        <v>7.3794000000000004</v>
      </c>
      <c r="K93" s="6">
        <v>33.839100000000002</v>
      </c>
      <c r="L93" s="6">
        <v>-1.52</v>
      </c>
      <c r="M93" s="5">
        <v>126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39</v>
      </c>
      <c r="Y93" s="5">
        <v>0</v>
      </c>
      <c r="Z93" s="5">
        <v>0</v>
      </c>
      <c r="AA93" s="5">
        <v>0</v>
      </c>
      <c r="AB93" s="5">
        <v>0</v>
      </c>
    </row>
    <row r="94" spans="1:28" x14ac:dyDescent="0.25">
      <c r="A94">
        <f t="shared" si="3"/>
        <v>2012</v>
      </c>
      <c r="B94">
        <f t="shared" si="4"/>
        <v>8</v>
      </c>
      <c r="C94">
        <f t="shared" si="5"/>
        <v>7</v>
      </c>
      <c r="D94" s="1">
        <v>41128</v>
      </c>
      <c r="E94" t="s">
        <v>27</v>
      </c>
      <c r="F94" s="6">
        <v>57.2</v>
      </c>
      <c r="G94" s="5">
        <v>10</v>
      </c>
      <c r="H94" s="6">
        <v>534</v>
      </c>
      <c r="I94" s="6">
        <v>1.17801</v>
      </c>
      <c r="J94" s="6">
        <v>7.4043000000000001</v>
      </c>
      <c r="K94" s="6">
        <v>33.820099999999996</v>
      </c>
      <c r="L94" s="6">
        <v>-1.93</v>
      </c>
      <c r="M94" s="5">
        <v>76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221</v>
      </c>
      <c r="W94" s="5">
        <v>0</v>
      </c>
      <c r="X94" s="5">
        <v>30</v>
      </c>
      <c r="Y94" s="5">
        <v>0</v>
      </c>
      <c r="Z94" s="5">
        <v>0</v>
      </c>
      <c r="AA94" s="5">
        <v>0</v>
      </c>
      <c r="AB94" s="5">
        <v>0</v>
      </c>
    </row>
    <row r="95" spans="1:28" x14ac:dyDescent="0.25">
      <c r="A95">
        <f t="shared" si="3"/>
        <v>2012</v>
      </c>
      <c r="B95">
        <f t="shared" si="4"/>
        <v>9</v>
      </c>
      <c r="C95">
        <f t="shared" si="5"/>
        <v>18</v>
      </c>
      <c r="D95" s="1">
        <v>41170</v>
      </c>
      <c r="E95" t="s">
        <v>27</v>
      </c>
      <c r="F95" s="6">
        <v>58.46</v>
      </c>
      <c r="G95" s="5">
        <v>10</v>
      </c>
      <c r="H95" s="6">
        <v>644</v>
      </c>
      <c r="I95" s="6">
        <v>1.0922700000000001</v>
      </c>
      <c r="J95" s="6">
        <v>7.7792000000000003</v>
      </c>
      <c r="K95" s="6">
        <v>33.755400000000002</v>
      </c>
      <c r="L95" s="6">
        <v>-2.21</v>
      </c>
      <c r="M95" s="5">
        <v>74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100.5</v>
      </c>
      <c r="W95" s="5">
        <v>0</v>
      </c>
      <c r="X95" s="5">
        <v>34</v>
      </c>
      <c r="Y95" s="5">
        <v>0</v>
      </c>
      <c r="Z95" s="5">
        <v>0</v>
      </c>
      <c r="AA95" s="5">
        <v>0</v>
      </c>
      <c r="AB95" s="5">
        <v>0</v>
      </c>
    </row>
    <row r="96" spans="1:28" x14ac:dyDescent="0.25">
      <c r="A96">
        <f t="shared" si="3"/>
        <v>2012</v>
      </c>
      <c r="B96">
        <f t="shared" si="4"/>
        <v>7</v>
      </c>
      <c r="C96">
        <f t="shared" si="5"/>
        <v>6</v>
      </c>
      <c r="D96" s="1">
        <v>41096</v>
      </c>
      <c r="E96" t="s">
        <v>28</v>
      </c>
      <c r="F96" s="6">
        <v>80</v>
      </c>
      <c r="G96" s="5">
        <v>5</v>
      </c>
      <c r="H96" s="6">
        <v>298</v>
      </c>
      <c r="I96" s="6">
        <v>1.95604</v>
      </c>
      <c r="J96" s="6">
        <v>7.1234999999999999</v>
      </c>
      <c r="K96" s="6">
        <v>33.901899999999998</v>
      </c>
      <c r="L96" s="6">
        <v>-1.52</v>
      </c>
      <c r="M96" s="5">
        <v>126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  <c r="X96" s="5">
        <v>47</v>
      </c>
      <c r="Y96" s="5">
        <v>0</v>
      </c>
      <c r="Z96" s="5">
        <v>0</v>
      </c>
      <c r="AA96" s="5">
        <v>0</v>
      </c>
      <c r="AB96" s="5">
        <v>0</v>
      </c>
    </row>
    <row r="97" spans="1:28" x14ac:dyDescent="0.25">
      <c r="A97">
        <f t="shared" si="3"/>
        <v>2012</v>
      </c>
      <c r="B97">
        <f t="shared" si="4"/>
        <v>7</v>
      </c>
      <c r="C97">
        <f t="shared" si="5"/>
        <v>27</v>
      </c>
      <c r="D97" s="1">
        <v>41117</v>
      </c>
      <c r="E97" t="s">
        <v>28</v>
      </c>
      <c r="F97" s="6">
        <v>80.5</v>
      </c>
      <c r="G97" s="5">
        <v>10</v>
      </c>
      <c r="H97" s="6">
        <v>528</v>
      </c>
      <c r="I97" s="6">
        <v>1.7886599999999999</v>
      </c>
      <c r="J97" s="6">
        <v>7.2149999999999999</v>
      </c>
      <c r="K97" s="6">
        <v>33.883499999999998</v>
      </c>
      <c r="L97" s="6">
        <v>-1.52</v>
      </c>
      <c r="M97" s="5">
        <v>126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9</v>
      </c>
      <c r="W97" s="5">
        <v>0</v>
      </c>
      <c r="X97" s="5">
        <v>39</v>
      </c>
      <c r="Y97" s="5">
        <v>0</v>
      </c>
      <c r="Z97" s="5">
        <v>0</v>
      </c>
      <c r="AA97" s="5">
        <v>0</v>
      </c>
      <c r="AB97" s="5">
        <v>0</v>
      </c>
    </row>
    <row r="98" spans="1:28" x14ac:dyDescent="0.25">
      <c r="A98">
        <f t="shared" si="3"/>
        <v>2012</v>
      </c>
      <c r="B98">
        <f t="shared" si="4"/>
        <v>8</v>
      </c>
      <c r="C98">
        <f t="shared" si="5"/>
        <v>7</v>
      </c>
      <c r="D98" s="1">
        <v>41128</v>
      </c>
      <c r="E98" t="s">
        <v>28</v>
      </c>
      <c r="F98" s="6">
        <v>78.599999999999994</v>
      </c>
      <c r="G98" s="5">
        <v>10</v>
      </c>
      <c r="H98" s="6">
        <v>576</v>
      </c>
      <c r="I98" s="6">
        <v>1.20085</v>
      </c>
      <c r="J98" s="6">
        <v>7.2595999999999998</v>
      </c>
      <c r="K98" s="6">
        <v>33.920200000000001</v>
      </c>
      <c r="L98" s="6">
        <v>-1.93</v>
      </c>
      <c r="M98" s="5">
        <v>76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43</v>
      </c>
      <c r="W98" s="5">
        <v>0</v>
      </c>
      <c r="X98" s="5">
        <v>31</v>
      </c>
      <c r="Y98" s="5">
        <v>0</v>
      </c>
      <c r="Z98" s="5">
        <v>0</v>
      </c>
      <c r="AA98" s="5">
        <v>0</v>
      </c>
      <c r="AB98" s="5">
        <v>0</v>
      </c>
    </row>
    <row r="99" spans="1:28" x14ac:dyDescent="0.25">
      <c r="A99">
        <f t="shared" si="3"/>
        <v>2012</v>
      </c>
      <c r="B99">
        <f t="shared" si="4"/>
        <v>7</v>
      </c>
      <c r="C99">
        <f t="shared" si="5"/>
        <v>30</v>
      </c>
      <c r="D99" s="1">
        <v>41120</v>
      </c>
      <c r="E99" t="s">
        <v>28</v>
      </c>
      <c r="F99" s="6">
        <v>78.599999999999994</v>
      </c>
      <c r="G99" s="5">
        <v>10</v>
      </c>
      <c r="H99" s="6">
        <v>616</v>
      </c>
      <c r="I99" s="6">
        <v>1.29243</v>
      </c>
      <c r="J99" s="6">
        <v>7.2866</v>
      </c>
      <c r="K99" s="6">
        <v>33.905700000000003</v>
      </c>
      <c r="L99" s="6">
        <v>-1.52</v>
      </c>
      <c r="M99" s="5">
        <v>126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23</v>
      </c>
      <c r="W99" s="5">
        <v>0</v>
      </c>
      <c r="X99" s="5">
        <v>31</v>
      </c>
      <c r="Y99" s="5">
        <v>0</v>
      </c>
      <c r="Z99" s="5">
        <v>0</v>
      </c>
      <c r="AA99" s="5">
        <v>0</v>
      </c>
      <c r="AB99" s="5">
        <v>0</v>
      </c>
    </row>
    <row r="100" spans="1:28" x14ac:dyDescent="0.25">
      <c r="A100">
        <f t="shared" si="3"/>
        <v>2012</v>
      </c>
      <c r="B100">
        <f t="shared" si="4"/>
        <v>8</v>
      </c>
      <c r="C100">
        <f t="shared" si="5"/>
        <v>7</v>
      </c>
      <c r="D100" s="1">
        <v>41128</v>
      </c>
      <c r="E100" t="s">
        <v>34</v>
      </c>
      <c r="F100" s="6">
        <v>123.8</v>
      </c>
      <c r="G100" s="5">
        <v>10</v>
      </c>
      <c r="H100" s="6">
        <v>546</v>
      </c>
      <c r="I100" s="6">
        <v>1.2241500000000001</v>
      </c>
      <c r="J100" s="6">
        <v>7.2643000000000004</v>
      </c>
      <c r="K100" s="6">
        <v>33.889299999999999</v>
      </c>
      <c r="L100" s="6">
        <v>-1.93</v>
      </c>
      <c r="M100" s="5">
        <v>76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76</v>
      </c>
      <c r="W100" s="5">
        <v>0</v>
      </c>
      <c r="X100" s="5">
        <v>46</v>
      </c>
      <c r="Y100" s="5">
        <v>22</v>
      </c>
      <c r="Z100" s="5">
        <v>0</v>
      </c>
      <c r="AA100" s="5">
        <v>0</v>
      </c>
      <c r="AB100" s="5">
        <v>0</v>
      </c>
    </row>
    <row r="101" spans="1:28" x14ac:dyDescent="0.25">
      <c r="A101">
        <f t="shared" si="3"/>
        <v>2012</v>
      </c>
      <c r="B101">
        <f t="shared" si="4"/>
        <v>9</v>
      </c>
      <c r="C101">
        <f t="shared" si="5"/>
        <v>18</v>
      </c>
      <c r="D101" s="1">
        <v>41170</v>
      </c>
      <c r="E101" t="s">
        <v>34</v>
      </c>
      <c r="F101" s="6">
        <v>106.6</v>
      </c>
      <c r="G101" s="5">
        <v>10</v>
      </c>
      <c r="H101" s="6">
        <v>598</v>
      </c>
      <c r="I101" s="6">
        <v>1.14459</v>
      </c>
      <c r="J101" s="6">
        <v>7.6287000000000003</v>
      </c>
      <c r="K101" s="6">
        <v>33.703699999999998</v>
      </c>
      <c r="L101" s="6">
        <v>-2.21</v>
      </c>
      <c r="M101" s="5">
        <v>74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2</v>
      </c>
      <c r="U101" s="5">
        <v>0</v>
      </c>
      <c r="V101" s="5">
        <v>337</v>
      </c>
      <c r="W101" s="5">
        <v>0</v>
      </c>
      <c r="X101" s="5">
        <v>32</v>
      </c>
      <c r="Y101" s="5">
        <v>0</v>
      </c>
      <c r="Z101" s="5">
        <v>0</v>
      </c>
      <c r="AA101" s="5">
        <v>0</v>
      </c>
      <c r="AB101" s="5">
        <v>0</v>
      </c>
    </row>
    <row r="102" spans="1:28" x14ac:dyDescent="0.25">
      <c r="A102">
        <f t="shared" si="3"/>
        <v>2012</v>
      </c>
      <c r="B102">
        <f t="shared" si="4"/>
        <v>8</v>
      </c>
      <c r="C102">
        <f t="shared" si="5"/>
        <v>7</v>
      </c>
      <c r="D102" s="1">
        <v>41128</v>
      </c>
      <c r="E102" t="s">
        <v>35</v>
      </c>
      <c r="F102" s="6">
        <v>120</v>
      </c>
      <c r="G102" s="5">
        <v>8</v>
      </c>
      <c r="H102" s="6">
        <v>372</v>
      </c>
      <c r="I102" s="6">
        <v>1.2</v>
      </c>
      <c r="J102" s="6">
        <v>7.3</v>
      </c>
      <c r="K102" s="6" t="s">
        <v>25</v>
      </c>
      <c r="L102" s="6">
        <v>-1.93</v>
      </c>
      <c r="M102" s="5">
        <v>76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88</v>
      </c>
      <c r="W102" s="5">
        <v>0</v>
      </c>
      <c r="X102" s="5">
        <v>28</v>
      </c>
      <c r="Y102" s="5">
        <v>23</v>
      </c>
      <c r="Z102" s="5">
        <v>0</v>
      </c>
      <c r="AA102" s="5">
        <v>1</v>
      </c>
      <c r="AB102" s="5">
        <v>0</v>
      </c>
    </row>
    <row r="103" spans="1:28" x14ac:dyDescent="0.25">
      <c r="A103">
        <f t="shared" si="3"/>
        <v>2013</v>
      </c>
      <c r="B103">
        <f t="shared" si="4"/>
        <v>8</v>
      </c>
      <c r="C103">
        <f t="shared" si="5"/>
        <v>1</v>
      </c>
      <c r="D103" s="1">
        <v>41487</v>
      </c>
      <c r="E103" t="s">
        <v>24</v>
      </c>
      <c r="F103" s="6">
        <v>28.3</v>
      </c>
      <c r="G103" s="5">
        <v>10</v>
      </c>
      <c r="H103" s="6">
        <v>568</v>
      </c>
      <c r="I103" s="6">
        <v>2.3797000000000001</v>
      </c>
      <c r="J103" s="6">
        <v>7.4181999999999997</v>
      </c>
      <c r="K103" s="6">
        <v>33.915999999999997</v>
      </c>
      <c r="L103" s="6" t="s">
        <v>25</v>
      </c>
      <c r="M103" s="5">
        <v>30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31</v>
      </c>
      <c r="W103" s="5">
        <v>0</v>
      </c>
      <c r="X103" s="5">
        <v>3</v>
      </c>
      <c r="Y103" s="5">
        <v>0</v>
      </c>
      <c r="Z103" s="5">
        <v>0</v>
      </c>
      <c r="AA103" s="5">
        <v>0</v>
      </c>
      <c r="AB103" s="5">
        <v>0</v>
      </c>
    </row>
    <row r="104" spans="1:28" x14ac:dyDescent="0.25">
      <c r="A104">
        <f t="shared" si="3"/>
        <v>2013</v>
      </c>
      <c r="B104">
        <f t="shared" si="4"/>
        <v>6</v>
      </c>
      <c r="C104">
        <f t="shared" si="5"/>
        <v>28</v>
      </c>
      <c r="D104" s="1">
        <v>41453</v>
      </c>
      <c r="E104" t="s">
        <v>24</v>
      </c>
      <c r="F104" s="6">
        <v>25.6</v>
      </c>
      <c r="G104" s="5">
        <v>10</v>
      </c>
      <c r="H104" s="6">
        <v>548</v>
      </c>
      <c r="I104" s="6">
        <v>4.91967</v>
      </c>
      <c r="J104" s="6">
        <v>11.2522</v>
      </c>
      <c r="K104" s="6">
        <v>32.795099999999998</v>
      </c>
      <c r="L104" s="6">
        <v>-0.78</v>
      </c>
      <c r="M104" s="5">
        <v>41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9</v>
      </c>
      <c r="Y104" s="5">
        <v>0</v>
      </c>
      <c r="Z104" s="5">
        <v>0</v>
      </c>
      <c r="AA104" s="5">
        <v>0</v>
      </c>
      <c r="AB104" s="5">
        <v>0</v>
      </c>
    </row>
    <row r="105" spans="1:28" x14ac:dyDescent="0.25">
      <c r="A105">
        <f t="shared" si="3"/>
        <v>2013</v>
      </c>
      <c r="B105">
        <f t="shared" si="4"/>
        <v>8</v>
      </c>
      <c r="C105">
        <f t="shared" si="5"/>
        <v>1</v>
      </c>
      <c r="D105" s="1">
        <v>41487</v>
      </c>
      <c r="E105" t="s">
        <v>26</v>
      </c>
      <c r="F105" s="6">
        <v>38.4</v>
      </c>
      <c r="G105" s="5">
        <v>1</v>
      </c>
      <c r="H105" s="6">
        <v>614</v>
      </c>
      <c r="I105" s="6">
        <v>2.0535999999999999</v>
      </c>
      <c r="J105" s="6">
        <v>7.2737999999999996</v>
      </c>
      <c r="K105" s="6">
        <v>33.908299999999997</v>
      </c>
      <c r="L105" s="6">
        <v>-1.04</v>
      </c>
      <c r="M105" s="5">
        <v>30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17</v>
      </c>
      <c r="Y105" s="5">
        <v>0</v>
      </c>
      <c r="Z105" s="5">
        <v>0</v>
      </c>
      <c r="AA105" s="5">
        <v>0</v>
      </c>
      <c r="AB105" s="5">
        <v>0</v>
      </c>
    </row>
    <row r="106" spans="1:28" x14ac:dyDescent="0.25">
      <c r="A106">
        <f t="shared" si="3"/>
        <v>2013</v>
      </c>
      <c r="B106">
        <f t="shared" si="4"/>
        <v>6</v>
      </c>
      <c r="C106">
        <f t="shared" si="5"/>
        <v>28</v>
      </c>
      <c r="D106" s="1">
        <v>41453</v>
      </c>
      <c r="E106" t="s">
        <v>26</v>
      </c>
      <c r="F106" s="6">
        <v>32.9</v>
      </c>
      <c r="G106" s="5">
        <v>10</v>
      </c>
      <c r="H106" s="6">
        <v>610</v>
      </c>
      <c r="I106" s="6">
        <v>2.6669499999999999</v>
      </c>
      <c r="J106" s="6">
        <v>9.1358999999999995</v>
      </c>
      <c r="K106" s="6">
        <v>33.413699999999999</v>
      </c>
      <c r="L106" s="6">
        <v>-0.78</v>
      </c>
      <c r="M106" s="5">
        <v>41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24</v>
      </c>
      <c r="Y106" s="5">
        <v>0</v>
      </c>
      <c r="Z106" s="5">
        <v>48</v>
      </c>
      <c r="AA106" s="5">
        <v>0</v>
      </c>
      <c r="AB106" s="5">
        <v>0</v>
      </c>
    </row>
    <row r="107" spans="1:28" x14ac:dyDescent="0.25">
      <c r="A107">
        <f t="shared" si="3"/>
        <v>2013</v>
      </c>
      <c r="B107">
        <f t="shared" si="4"/>
        <v>8</v>
      </c>
      <c r="C107">
        <f t="shared" si="5"/>
        <v>1</v>
      </c>
      <c r="D107" s="1">
        <v>41487</v>
      </c>
      <c r="E107" t="s">
        <v>33</v>
      </c>
      <c r="F107" s="6">
        <v>50</v>
      </c>
      <c r="G107" s="5">
        <v>10</v>
      </c>
      <c r="H107" s="6">
        <v>606</v>
      </c>
      <c r="I107" s="6">
        <v>2.08379</v>
      </c>
      <c r="J107" s="6">
        <v>7.2731000000000003</v>
      </c>
      <c r="K107" s="6">
        <v>33.9161</v>
      </c>
      <c r="L107" s="6">
        <v>-1.04</v>
      </c>
      <c r="M107" s="5">
        <v>30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22</v>
      </c>
      <c r="Y107" s="5">
        <v>0</v>
      </c>
      <c r="Z107" s="5">
        <v>0</v>
      </c>
      <c r="AA107" s="5">
        <v>0</v>
      </c>
      <c r="AB107" s="5">
        <v>0</v>
      </c>
    </row>
    <row r="108" spans="1:28" x14ac:dyDescent="0.25">
      <c r="A108">
        <f t="shared" si="3"/>
        <v>2013</v>
      </c>
      <c r="B108">
        <f t="shared" si="4"/>
        <v>6</v>
      </c>
      <c r="C108">
        <f t="shared" si="5"/>
        <v>28</v>
      </c>
      <c r="D108" s="1">
        <v>41453</v>
      </c>
      <c r="E108" t="s">
        <v>33</v>
      </c>
      <c r="F108" s="6">
        <v>24.4</v>
      </c>
      <c r="G108" s="5">
        <v>10</v>
      </c>
      <c r="H108" s="6">
        <v>656</v>
      </c>
      <c r="I108" s="6">
        <v>2.88062</v>
      </c>
      <c r="J108" s="6">
        <v>9.0830000000000002</v>
      </c>
      <c r="K108" s="6">
        <v>33.448599999999999</v>
      </c>
      <c r="L108" s="6">
        <v>-0.78</v>
      </c>
      <c r="M108" s="5">
        <v>41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</row>
    <row r="109" spans="1:28" x14ac:dyDescent="0.25">
      <c r="A109">
        <f t="shared" si="3"/>
        <v>2013</v>
      </c>
      <c r="B109">
        <f t="shared" si="4"/>
        <v>8</v>
      </c>
      <c r="C109">
        <f t="shared" si="5"/>
        <v>1</v>
      </c>
      <c r="D109" s="1">
        <v>41487</v>
      </c>
      <c r="E109" t="s">
        <v>27</v>
      </c>
      <c r="F109" s="6">
        <v>58.5</v>
      </c>
      <c r="G109" s="5">
        <v>10</v>
      </c>
      <c r="H109" s="6">
        <v>706</v>
      </c>
      <c r="I109" s="6">
        <v>1.9063300000000001</v>
      </c>
      <c r="J109" s="6">
        <v>7.1867000000000001</v>
      </c>
      <c r="K109" s="6">
        <v>33.923299999999998</v>
      </c>
      <c r="L109" s="6">
        <v>-1.04</v>
      </c>
      <c r="M109" s="5">
        <v>30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29</v>
      </c>
      <c r="Y109" s="5">
        <v>0</v>
      </c>
      <c r="Z109" s="5">
        <v>0</v>
      </c>
      <c r="AA109" s="5">
        <v>0</v>
      </c>
      <c r="AB109" s="5">
        <v>0</v>
      </c>
    </row>
    <row r="110" spans="1:28" x14ac:dyDescent="0.25">
      <c r="A110">
        <f t="shared" si="3"/>
        <v>2013</v>
      </c>
      <c r="B110">
        <f t="shared" si="4"/>
        <v>6</v>
      </c>
      <c r="C110">
        <f t="shared" si="5"/>
        <v>28</v>
      </c>
      <c r="D110" s="1">
        <v>41453</v>
      </c>
      <c r="E110" t="s">
        <v>27</v>
      </c>
      <c r="F110" s="6">
        <v>56.6</v>
      </c>
      <c r="G110" s="5">
        <v>11</v>
      </c>
      <c r="H110" s="6">
        <v>646</v>
      </c>
      <c r="I110" s="6">
        <v>1.58876</v>
      </c>
      <c r="J110" s="6">
        <v>7.5475000000000003</v>
      </c>
      <c r="K110" s="6">
        <v>33.781100000000002</v>
      </c>
      <c r="L110" s="6">
        <v>-0.78</v>
      </c>
      <c r="M110" s="5">
        <v>41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45</v>
      </c>
      <c r="W110" s="5">
        <v>0</v>
      </c>
      <c r="X110" s="5">
        <v>28</v>
      </c>
      <c r="Y110" s="5">
        <v>0</v>
      </c>
      <c r="Z110" s="5">
        <v>0</v>
      </c>
      <c r="AA110" s="5">
        <v>0</v>
      </c>
      <c r="AB110" s="5">
        <v>0</v>
      </c>
    </row>
    <row r="111" spans="1:28" x14ac:dyDescent="0.25">
      <c r="A111">
        <f t="shared" si="3"/>
        <v>2013</v>
      </c>
      <c r="B111">
        <f t="shared" si="4"/>
        <v>8</v>
      </c>
      <c r="C111">
        <f t="shared" si="5"/>
        <v>1</v>
      </c>
      <c r="D111" s="1">
        <v>41487</v>
      </c>
      <c r="E111" t="s">
        <v>28</v>
      </c>
      <c r="F111" s="6">
        <v>78.599999999999994</v>
      </c>
      <c r="G111" s="5">
        <v>10</v>
      </c>
      <c r="H111" s="6">
        <v>668</v>
      </c>
      <c r="I111" s="6">
        <v>1.6477200000000001</v>
      </c>
      <c r="J111" s="6">
        <v>6.9984000000000002</v>
      </c>
      <c r="K111" s="6">
        <v>33.934100000000001</v>
      </c>
      <c r="L111" s="6">
        <v>-1.04</v>
      </c>
      <c r="M111" s="5">
        <v>30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2.5</v>
      </c>
      <c r="W111" s="5">
        <v>0</v>
      </c>
      <c r="X111" s="5">
        <v>29</v>
      </c>
      <c r="Y111" s="5">
        <v>0</v>
      </c>
      <c r="Z111" s="5">
        <v>0</v>
      </c>
      <c r="AA111" s="5">
        <v>0</v>
      </c>
      <c r="AB111" s="5">
        <v>0</v>
      </c>
    </row>
    <row r="112" spans="1:28" x14ac:dyDescent="0.25">
      <c r="A112">
        <f t="shared" si="3"/>
        <v>2013</v>
      </c>
      <c r="B112">
        <f t="shared" si="4"/>
        <v>6</v>
      </c>
      <c r="C112">
        <f t="shared" si="5"/>
        <v>28</v>
      </c>
      <c r="D112" s="1">
        <v>41453</v>
      </c>
      <c r="E112" t="s">
        <v>28</v>
      </c>
      <c r="F112" s="6">
        <v>78.599999999999994</v>
      </c>
      <c r="G112" s="5">
        <v>10</v>
      </c>
      <c r="H112" s="6">
        <v>642</v>
      </c>
      <c r="I112" s="6">
        <v>1.21251</v>
      </c>
      <c r="J112" s="6">
        <v>7.0717999999999996</v>
      </c>
      <c r="K112" s="6">
        <v>33.914499999999997</v>
      </c>
      <c r="L112" s="6">
        <v>-0.78</v>
      </c>
      <c r="M112" s="5">
        <v>41</v>
      </c>
      <c r="N112" s="5">
        <v>0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46</v>
      </c>
      <c r="Y112" s="5">
        <v>0</v>
      </c>
      <c r="Z112" s="5">
        <v>0</v>
      </c>
      <c r="AA112" s="5">
        <v>0</v>
      </c>
      <c r="AB112" s="5">
        <v>0</v>
      </c>
    </row>
    <row r="113" spans="1:28" x14ac:dyDescent="0.25">
      <c r="A113">
        <f t="shared" si="3"/>
        <v>2013</v>
      </c>
      <c r="B113">
        <f t="shared" si="4"/>
        <v>6</v>
      </c>
      <c r="C113">
        <f t="shared" si="5"/>
        <v>28</v>
      </c>
      <c r="D113" s="1">
        <v>41453</v>
      </c>
      <c r="E113" t="s">
        <v>34</v>
      </c>
      <c r="F113" s="6">
        <v>105.3</v>
      </c>
      <c r="G113" s="5">
        <v>13</v>
      </c>
      <c r="H113" s="6">
        <v>838</v>
      </c>
      <c r="I113" s="6">
        <v>1.48007</v>
      </c>
      <c r="J113" s="6">
        <v>7.0609999999999999</v>
      </c>
      <c r="K113" s="6">
        <v>33.894199999999998</v>
      </c>
      <c r="L113" s="6">
        <v>-0.78</v>
      </c>
      <c r="M113" s="5">
        <v>41</v>
      </c>
      <c r="N113" s="5">
        <v>0</v>
      </c>
      <c r="O113" s="5">
        <v>10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34</v>
      </c>
      <c r="Y113" s="5">
        <v>0</v>
      </c>
      <c r="Z113" s="5">
        <v>0</v>
      </c>
      <c r="AA113" s="5">
        <v>0</v>
      </c>
      <c r="AB113" s="5">
        <v>0</v>
      </c>
    </row>
    <row r="114" spans="1:28" x14ac:dyDescent="0.25">
      <c r="A114">
        <f t="shared" si="3"/>
        <v>2013</v>
      </c>
      <c r="B114">
        <f t="shared" si="4"/>
        <v>8</v>
      </c>
      <c r="C114">
        <f t="shared" si="5"/>
        <v>1</v>
      </c>
      <c r="D114" s="1">
        <v>41487</v>
      </c>
      <c r="E114" t="s">
        <v>34</v>
      </c>
      <c r="F114" s="6">
        <v>107.9</v>
      </c>
      <c r="G114" s="5">
        <v>10</v>
      </c>
      <c r="H114" s="6">
        <v>626</v>
      </c>
      <c r="I114" s="6">
        <v>1.7452099999999999</v>
      </c>
      <c r="J114" s="6">
        <v>7.319</v>
      </c>
      <c r="K114" s="6">
        <v>33.848100000000002</v>
      </c>
      <c r="L114" s="6">
        <v>-1.04</v>
      </c>
      <c r="M114" s="5">
        <v>30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6</v>
      </c>
      <c r="W114" s="5">
        <v>0</v>
      </c>
      <c r="X114" s="5">
        <v>44</v>
      </c>
      <c r="Y114" s="5">
        <v>0</v>
      </c>
      <c r="Z114" s="5">
        <v>0</v>
      </c>
      <c r="AA114" s="5">
        <v>0</v>
      </c>
      <c r="AB114" s="5">
        <v>0</v>
      </c>
    </row>
    <row r="115" spans="1:28" x14ac:dyDescent="0.25">
      <c r="A115">
        <f t="shared" si="3"/>
        <v>2012</v>
      </c>
      <c r="B115">
        <f t="shared" si="4"/>
        <v>9</v>
      </c>
      <c r="C115">
        <f t="shared" si="5"/>
        <v>18</v>
      </c>
      <c r="D115" s="1">
        <v>41170</v>
      </c>
      <c r="E115" t="s">
        <v>28</v>
      </c>
      <c r="F115" s="6">
        <v>79.84</v>
      </c>
      <c r="G115" s="5">
        <v>10</v>
      </c>
      <c r="H115" s="6">
        <v>652</v>
      </c>
      <c r="I115" s="6">
        <v>0.93425999999999998</v>
      </c>
      <c r="J115" s="6">
        <v>7.5872000000000002</v>
      </c>
      <c r="K115" s="6">
        <v>33.833599999999997</v>
      </c>
      <c r="L115" s="6">
        <v>-2.21</v>
      </c>
      <c r="M115" s="5">
        <v>74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55</v>
      </c>
      <c r="W115" s="5">
        <v>0</v>
      </c>
      <c r="X115" s="5">
        <v>37</v>
      </c>
      <c r="Y115" s="5">
        <v>0</v>
      </c>
      <c r="Z115" s="5">
        <v>0</v>
      </c>
      <c r="AA115" s="5">
        <v>0</v>
      </c>
      <c r="AB115" s="5">
        <v>0</v>
      </c>
    </row>
  </sheetData>
  <autoFilter ref="E1:E115" xr:uid="{00000000-0009-0000-0000-000002000000}"/>
  <sortState xmlns:xlrd2="http://schemas.microsoft.com/office/spreadsheetml/2017/richdata2" ref="A2:AC233">
    <sortCondition ref="A2:A233"/>
    <sortCondition ref="E2:E23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48B1-F7FD-1643-96B6-13237DAA2FA3}">
  <dimension ref="A3:K12"/>
  <sheetViews>
    <sheetView workbookViewId="0">
      <selection activeCell="L24" sqref="L24"/>
    </sheetView>
  </sheetViews>
  <sheetFormatPr defaultColWidth="11" defaultRowHeight="15.75" x14ac:dyDescent="0.25"/>
  <cols>
    <col min="1" max="1" width="13" bestFit="1" customWidth="1"/>
    <col min="2" max="2" width="15.5" bestFit="1" customWidth="1"/>
    <col min="3" max="5" width="9.125" bestFit="1" customWidth="1"/>
    <col min="6" max="6" width="8.125" bestFit="1" customWidth="1"/>
    <col min="7" max="9" width="7.125" bestFit="1" customWidth="1"/>
    <col min="10" max="11" width="12.125" bestFit="1" customWidth="1"/>
  </cols>
  <sheetData>
    <row r="3" spans="1:11" x14ac:dyDescent="0.25">
      <c r="A3" s="3" t="s">
        <v>60</v>
      </c>
      <c r="B3" s="3" t="s">
        <v>61</v>
      </c>
    </row>
    <row r="4" spans="1:11" x14ac:dyDescent="0.25">
      <c r="A4" s="3" t="s">
        <v>57</v>
      </c>
      <c r="B4">
        <v>5</v>
      </c>
      <c r="C4">
        <v>6</v>
      </c>
      <c r="D4">
        <v>7</v>
      </c>
      <c r="E4">
        <v>8</v>
      </c>
      <c r="F4">
        <v>9</v>
      </c>
      <c r="G4" t="s">
        <v>40</v>
      </c>
      <c r="H4" t="s">
        <v>39</v>
      </c>
      <c r="I4" t="s">
        <v>41</v>
      </c>
      <c r="J4" t="s">
        <v>58</v>
      </c>
      <c r="K4" t="s">
        <v>59</v>
      </c>
    </row>
    <row r="5" spans="1:11" x14ac:dyDescent="0.25">
      <c r="A5" s="4">
        <v>2008</v>
      </c>
      <c r="D5">
        <v>29.185600000000001</v>
      </c>
      <c r="E5">
        <v>122.36849999999998</v>
      </c>
      <c r="K5">
        <v>151.55409999999998</v>
      </c>
    </row>
    <row r="6" spans="1:11" x14ac:dyDescent="0.25">
      <c r="A6" s="4">
        <v>2009</v>
      </c>
      <c r="D6">
        <v>22.009999999999998</v>
      </c>
      <c r="E6">
        <v>31.06</v>
      </c>
      <c r="K6">
        <v>53.069999999999993</v>
      </c>
    </row>
    <row r="7" spans="1:11" x14ac:dyDescent="0.25">
      <c r="A7" s="4">
        <v>2010</v>
      </c>
      <c r="C7">
        <v>15.931699999999999</v>
      </c>
      <c r="D7">
        <v>27.2</v>
      </c>
      <c r="E7">
        <v>49.450400000000002</v>
      </c>
      <c r="H7">
        <v>14.073</v>
      </c>
      <c r="K7">
        <v>106.6551</v>
      </c>
    </row>
    <row r="8" spans="1:11" x14ac:dyDescent="0.25">
      <c r="A8" s="4">
        <v>2011</v>
      </c>
      <c r="B8">
        <v>24.207800000000002</v>
      </c>
      <c r="C8">
        <v>78.755399999999995</v>
      </c>
      <c r="D8">
        <v>118.29249999999999</v>
      </c>
      <c r="E8">
        <v>53.101900000000001</v>
      </c>
      <c r="G8">
        <v>7.9805999999999999</v>
      </c>
      <c r="I8">
        <v>7.7514000000000003</v>
      </c>
      <c r="K8">
        <v>290.08959999999996</v>
      </c>
    </row>
    <row r="9" spans="1:11" x14ac:dyDescent="0.25">
      <c r="A9" s="4">
        <v>2012</v>
      </c>
      <c r="D9">
        <v>103.51450000000001</v>
      </c>
      <c r="E9">
        <v>54.579099999999997</v>
      </c>
      <c r="F9">
        <v>39.047199999999997</v>
      </c>
      <c r="K9">
        <v>197.14080000000001</v>
      </c>
    </row>
    <row r="10" spans="1:11" x14ac:dyDescent="0.25">
      <c r="A10" s="4">
        <v>2013</v>
      </c>
      <c r="C10">
        <v>51.151400000000002</v>
      </c>
      <c r="E10">
        <v>43.469200000000001</v>
      </c>
      <c r="K10">
        <v>94.620599999999996</v>
      </c>
    </row>
    <row r="11" spans="1:11" x14ac:dyDescent="0.25">
      <c r="A11" s="4" t="s">
        <v>58</v>
      </c>
      <c r="J11">
        <v>7.8344754385964945</v>
      </c>
      <c r="K11">
        <v>7.8344754385964945</v>
      </c>
    </row>
    <row r="12" spans="1:11" x14ac:dyDescent="0.25">
      <c r="A12" s="4" t="s">
        <v>59</v>
      </c>
      <c r="B12">
        <v>24.207800000000002</v>
      </c>
      <c r="C12">
        <v>145.83849999999998</v>
      </c>
      <c r="D12">
        <v>300.20260000000002</v>
      </c>
      <c r="E12">
        <v>354.02909999999997</v>
      </c>
      <c r="F12">
        <v>39.047199999999997</v>
      </c>
      <c r="G12">
        <v>7.9805999999999999</v>
      </c>
      <c r="H12">
        <v>14.073</v>
      </c>
      <c r="I12">
        <v>7.7514000000000003</v>
      </c>
      <c r="J12">
        <v>7.8344754385964945</v>
      </c>
      <c r="K12">
        <v>900.96467543859649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A175-68D9-1C45-9769-34D730DCB431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Spreadsheet Exercise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Ghallahorne</cp:lastModifiedBy>
  <dcterms:created xsi:type="dcterms:W3CDTF">2022-09-29T04:50:20Z</dcterms:created>
  <dcterms:modified xsi:type="dcterms:W3CDTF">2023-10-12T16:47:29Z</dcterms:modified>
</cp:coreProperties>
</file>