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mc:AlternateContent xmlns:mc="http://schemas.openxmlformats.org/markup-compatibility/2006">
    <mc:Choice Requires="x15">
      <x15ac:absPath xmlns:x15ac="http://schemas.microsoft.com/office/spreadsheetml/2010/11/ac" url="/Users/luke/Work/PAMIR/CryoGrid-run-manager/templates/"/>
    </mc:Choice>
  </mc:AlternateContent>
  <xr:revisionPtr revIDLastSave="0" documentId="13_ncr:1_{0EC3731A-D800-3E4D-BCB5-730DC2A0856A}" xr6:coauthVersionLast="47" xr6:coauthVersionMax="47" xr10:uidLastSave="{00000000-0000-0000-0000-000000000000}"/>
  <bookViews>
    <workbookView xWindow="1360" yWindow="560" windowWidth="22360" windowHeight="28180" activeTab="1" xr2:uid="{00000000-000D-0000-FFFF-FFFF00000000}"/>
  </bookViews>
  <sheets>
    <sheet name="simplest" sheetId="6" r:id="rId1"/>
    <sheet name="stratigraphies" sheetId="7" r:id="rId2"/>
    <sheet name="notes" sheetId="3" r:id="rId3"/>
    <sheet name="origina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2" l="1"/>
  <c r="L20" i="2" s="1"/>
  <c r="E16" i="3"/>
  <c r="M261" i="6"/>
  <c r="L261" i="6"/>
  <c r="K261" i="6"/>
  <c r="J261" i="6"/>
  <c r="I261" i="6"/>
  <c r="H261" i="6"/>
  <c r="G261" i="6"/>
  <c r="F261" i="6"/>
  <c r="E261" i="6"/>
  <c r="D261" i="6"/>
  <c r="C261" i="6"/>
  <c r="M254" i="6"/>
  <c r="L254" i="6"/>
  <c r="K254" i="6"/>
  <c r="J254" i="6"/>
  <c r="I254" i="6"/>
  <c r="H254" i="6"/>
  <c r="G254" i="6"/>
  <c r="F254" i="6"/>
  <c r="E254" i="6"/>
  <c r="F356" i="6"/>
  <c r="F354" i="6"/>
  <c r="F353" i="6"/>
  <c r="F352" i="6"/>
  <c r="D254" i="6"/>
  <c r="C254" i="6"/>
  <c r="E182" i="6"/>
  <c r="E178" i="6"/>
  <c r="E176" i="6"/>
  <c r="E174" i="6"/>
  <c r="E172" i="6"/>
  <c r="E159" i="6"/>
  <c r="E147" i="6"/>
  <c r="E145" i="6"/>
  <c r="E143" i="6"/>
  <c r="E139" i="6"/>
  <c r="H46" i="6"/>
  <c r="G46" i="6"/>
  <c r="F46" i="6"/>
  <c r="F45" i="6"/>
  <c r="F43" i="6"/>
  <c r="D10" i="6"/>
  <c r="F4" i="6"/>
</calcChain>
</file>

<file path=xl/sharedStrings.xml><?xml version="1.0" encoding="utf-8"?>
<sst xmlns="http://schemas.openxmlformats.org/spreadsheetml/2006/main" count="2948" uniqueCount="506">
  <si>
    <t>-------------------</t>
  </si>
  <si>
    <t>RUN_INFO</t>
  </si>
  <si>
    <t>index</t>
  </si>
  <si>
    <t>default value</t>
  </si>
  <si>
    <t>tile_class</t>
  </si>
  <si>
    <t>TILE_1D_standard</t>
  </si>
  <si>
    <t>tile_class_index</t>
  </si>
  <si>
    <t>CLASS_END</t>
  </si>
  <si>
    <t>TILE</t>
  </si>
  <si>
    <t>builder</t>
  </si>
  <si>
    <t>latitude</t>
  </si>
  <si>
    <t>longitude</t>
  </si>
  <si>
    <t>altitude</t>
  </si>
  <si>
    <t>domain_depth</t>
  </si>
  <si>
    <t>area</t>
  </si>
  <si>
    <t>forcing_class</t>
  </si>
  <si>
    <t>forcing_class_index</t>
  </si>
  <si>
    <t>grid_class</t>
  </si>
  <si>
    <t>GRID_user_defined</t>
  </si>
  <si>
    <t>grid_class_index</t>
  </si>
  <si>
    <t>out_class</t>
  </si>
  <si>
    <t>out_class_index</t>
  </si>
  <si>
    <t>strat_classes_class</t>
  </si>
  <si>
    <t>strat_classes_class_index</t>
  </si>
  <si>
    <t>strat_statvar_class</t>
  </si>
  <si>
    <t>H_LIST</t>
  </si>
  <si>
    <t>END</t>
  </si>
  <si>
    <t>strat_statvar_class_index</t>
  </si>
  <si>
    <t>lateral_class</t>
  </si>
  <si>
    <t>LATERAL_1D</t>
  </si>
  <si>
    <t>lateral_class_index</t>
  </si>
  <si>
    <t>lateral_IA_classes</t>
  </si>
  <si>
    <t>lateral_IA_classes_index</t>
  </si>
  <si>
    <t>FORCING</t>
  </si>
  <si>
    <t>forcing_path</t>
  </si>
  <si>
    <t>start_time</t>
  </si>
  <si>
    <t>end_time</t>
  </si>
  <si>
    <t>rain_fraction</t>
  </si>
  <si>
    <t>snow_fraction</t>
  </si>
  <si>
    <t>heatFlux_lb</t>
  </si>
  <si>
    <t>airT_height</t>
  </si>
  <si>
    <t>OUT</t>
  </si>
  <si>
    <t>output_timestep</t>
  </si>
  <si>
    <t>timestep of output [days]</t>
  </si>
  <si>
    <t>save_date</t>
  </si>
  <si>
    <t>01.09.</t>
  </si>
  <si>
    <t>save_interval</t>
  </si>
  <si>
    <t>tag</t>
  </si>
  <si>
    <t>GRID</t>
  </si>
  <si>
    <t>grid</t>
  </si>
  <si>
    <t>V_MATRIX</t>
  </si>
  <si>
    <t>upper</t>
  </si>
  <si>
    <t>spacing</t>
  </si>
  <si>
    <t>lower</t>
  </si>
  <si>
    <t>STRATIGRAPHY_CLASSES</t>
  </si>
  <si>
    <t>classes</t>
  </si>
  <si>
    <t>STRAT_MATRIX</t>
  </si>
  <si>
    <t>class_name</t>
  </si>
  <si>
    <t>class_index</t>
  </si>
  <si>
    <t>stratigraphy of subsurface classes</t>
  </si>
  <si>
    <t>snow_class_name</t>
  </si>
  <si>
    <t>snow_class_index</t>
  </si>
  <si>
    <t>sleeping_classes_name</t>
  </si>
  <si>
    <t>sleeping_classes_index</t>
  </si>
  <si>
    <t>STRATIGRAPHY_STATVAR</t>
  </si>
  <si>
    <t>layers</t>
  </si>
  <si>
    <t>waterIce</t>
  </si>
  <si>
    <t>mineral</t>
  </si>
  <si>
    <t>organic</t>
  </si>
  <si>
    <t>T</t>
  </si>
  <si>
    <t>GROUND</t>
  </si>
  <si>
    <t>albedo</t>
  </si>
  <si>
    <t>surface albedo [-]</t>
  </si>
  <si>
    <t>epsilon</t>
  </si>
  <si>
    <t>surface emissivity [-]</t>
  </si>
  <si>
    <t>z0</t>
  </si>
  <si>
    <t>roughness length [m]</t>
  </si>
  <si>
    <t>rs</t>
  </si>
  <si>
    <t>surface resistance against evapotranspiration [sec/m]</t>
  </si>
  <si>
    <t>evaporationDepth</t>
  </si>
  <si>
    <t>LATERAL</t>
  </si>
  <si>
    <t>ia_time_increment</t>
  </si>
  <si>
    <t>minimum of constant timestep for lateral interaction classes, LATERAL_IA classes must have multiples of this one [day]</t>
  </si>
  <si>
    <t>number_of_runs_per_tile</t>
  </si>
  <si>
    <t>projection_class</t>
  </si>
  <si>
    <t>projection_class_index</t>
  </si>
  <si>
    <t>COORDINATE_SYSTEM</t>
  </si>
  <si>
    <t>mask_class</t>
  </si>
  <si>
    <t>mask_class_index</t>
  </si>
  <si>
    <t>data_class</t>
  </si>
  <si>
    <t>data_class_index</t>
  </si>
  <si>
    <t>data_mask_class</t>
  </si>
  <si>
    <t>data_mask_class_index</t>
  </si>
  <si>
    <t>assign_tile_properties_class</t>
  </si>
  <si>
    <t>assign_tile_properties_class_index</t>
  </si>
  <si>
    <t>update_one2one</t>
  </si>
  <si>
    <t>variable</t>
  </si>
  <si>
    <t>UPDATE</t>
  </si>
  <si>
    <t>-------------</t>
  </si>
  <si>
    <t>MASK_kml</t>
  </si>
  <si>
    <t>MASK</t>
  </si>
  <si>
    <t>---------------</t>
  </si>
  <si>
    <t>kml_file_path</t>
  </si>
  <si>
    <t>additive</t>
  </si>
  <si>
    <t>kml_filename</t>
  </si>
  <si>
    <t>DATA</t>
  </si>
  <si>
    <t>DEM</t>
  </si>
  <si>
    <t>variables</t>
  </si>
  <si>
    <t>DEM_folder</t>
  </si>
  <si>
    <t>DEM_filename</t>
  </si>
  <si>
    <t>slope_angle</t>
  </si>
  <si>
    <t>aspect</t>
  </si>
  <si>
    <t>number_of_cores</t>
  </si>
  <si>
    <t>all_rain_T</t>
  </si>
  <si>
    <t>all_snow_T</t>
  </si>
  <si>
    <t>albedo_surrounding_terrain</t>
  </si>
  <si>
    <t>water</t>
  </si>
  <si>
    <t>ice</t>
  </si>
  <si>
    <t>target_grid_size</t>
  </si>
  <si>
    <t>GROUND_freeW_bucketW_seb_snow</t>
  </si>
  <si>
    <t>GROUND_freeW_seb</t>
  </si>
  <si>
    <t>SNOW_crocus_bucketW_seb</t>
  </si>
  <si>
    <t>field_capacity</t>
  </si>
  <si>
    <t>rootDepth</t>
  </si>
  <si>
    <t>e-folding depth of transpiration reduction with depth [m]</t>
  </si>
  <si>
    <t>e-folding constant of evaporation reduction reduction with depth [m]</t>
  </si>
  <si>
    <t>ratioET</t>
  </si>
  <si>
    <t>fraction of transpiration of total evapotranspiration [-]</t>
  </si>
  <si>
    <t>hydraulicConductivity</t>
  </si>
  <si>
    <t>saturated hydraulic conductivity [m/sec]</t>
  </si>
  <si>
    <t>conductivity_function</t>
  </si>
  <si>
    <t>conductivity_mixing_squares</t>
  </si>
  <si>
    <t>function employed to calculate thermal conductivity, leave empty for default</t>
  </si>
  <si>
    <t>dt_max</t>
  </si>
  <si>
    <t>maximum possible timestep [sec]</t>
  </si>
  <si>
    <t>dE_max</t>
  </si>
  <si>
    <t>maximum possible energy change per timestep [J/m3]</t>
  </si>
  <si>
    <t>SNOW</t>
  </si>
  <si>
    <t>SW_spectral_range1</t>
  </si>
  <si>
    <t>fraction of incoming short-wave radiation in first spectral band [-], see Vionnet et al.,2012</t>
  </si>
  <si>
    <t>SW_spectral_range2</t>
  </si>
  <si>
    <t>fraction of incoming short-wave radiation in second spectral band [-], fraction of third spectral band calculated automatically</t>
  </si>
  <si>
    <t>crocus_version</t>
  </si>
  <si>
    <t>normal or arctic (Royer et al., 2021), automatically selects timescale_winddrift, max_wind_slab_density,wind_factor_fresh_snow, and conductivity_fucntion</t>
  </si>
  <si>
    <t>snow field capacity in fraction of available pore space [-] NOTE: the definition is different for GROUND_XX classes</t>
  </si>
  <si>
    <t>hydraulic conductivity of snow [m/sec]</t>
  </si>
  <si>
    <t>swe_per_cell</t>
  </si>
  <si>
    <t>target SWE per grid cell [m]</t>
  </si>
  <si>
    <t>slope</t>
  </si>
  <si>
    <t>slope angle [-]</t>
  </si>
  <si>
    <t>timescale_winddrift</t>
  </si>
  <si>
    <t>timescale of snow compaction for wind drift [hours!!]</t>
  </si>
  <si>
    <t>max_wind_slab_density</t>
  </si>
  <si>
    <t>maximum density achievable by wind compaction</t>
  </si>
  <si>
    <t>wind_factor_fresh_snow</t>
  </si>
  <si>
    <t>factor for wind speed dependency in fresh snow density equation</t>
  </si>
  <si>
    <t>albedo_age_factor</t>
  </si>
  <si>
    <t>if empty, compute automatically as function of mean pressure, i.e. 0.2./60 day^-1 for altitude 870hPa</t>
  </si>
  <si>
    <t>conductivity_snow_Yen</t>
  </si>
  <si>
    <t>LATERAL_IA</t>
  </si>
  <si>
    <t>LAT_SEEPAGE_FACE_WATER</t>
  </si>
  <si>
    <t>upperElevation</t>
  </si>
  <si>
    <t>upper elevation of seepage face [meter a.s.l.]</t>
  </si>
  <si>
    <t>lowerElevation</t>
  </si>
  <si>
    <t>lower elevation of seepage face [meter a.s.l.]</t>
  </si>
  <si>
    <t>hardBottom_cutoff</t>
  </si>
  <si>
    <t>hard bottom  = no water flow if saturated and water content below [vol. water content, -]</t>
  </si>
  <si>
    <t>distance_seepageFace</t>
  </si>
  <si>
    <t>distance to seepage face [m]</t>
  </si>
  <si>
    <t>seepage_contact_length</t>
  </si>
  <si>
    <t>lateral contact length (=width) of seepage face [m]</t>
  </si>
  <si>
    <t>skyview_factor</t>
  </si>
  <si>
    <t>horizon_bins</t>
  </si>
  <si>
    <t>horizon_angles</t>
  </si>
  <si>
    <t>tag_out_w_run_number</t>
  </si>
  <si>
    <t>reproject2utm</t>
  </si>
  <si>
    <t>RUN_SPATIAL_SPINUP_CLUSTERING</t>
  </si>
  <si>
    <t>clustering_class</t>
  </si>
  <si>
    <t>K_MEANS</t>
  </si>
  <si>
    <t>clustering_class_index</t>
  </si>
  <si>
    <t>CLUSTERING</t>
  </si>
  <si>
    <t>number_of_clusters</t>
  </si>
  <si>
    <t>max_iterations</t>
  </si>
  <si>
    <t>cluster_variable_class</t>
  </si>
  <si>
    <t>CLUSTER_RAW_VARIABLES</t>
  </si>
  <si>
    <t>CLUSTER_SLOPE_ASPECT</t>
  </si>
  <si>
    <t>cluster_variable_class_index</t>
  </si>
  <si>
    <t>target_class_name</t>
  </si>
  <si>
    <t>target_class_index</t>
  </si>
  <si>
    <t>../CryoGridCommunity_forcing/</t>
  </si>
  <si>
    <t>update_linear_transition</t>
  </si>
  <si>
    <t>UTM</t>
  </si>
  <si>
    <t>max_N</t>
  </si>
  <si>
    <t>min_N</t>
  </si>
  <si>
    <t>N_grid_cell_size</t>
  </si>
  <si>
    <t>max_E</t>
  </si>
  <si>
    <t>min_E</t>
  </si>
  <si>
    <t>E_grid_cell_size</t>
  </si>
  <si>
    <t>UTM_zone</t>
  </si>
  <si>
    <t>variable_in_class</t>
  </si>
  <si>
    <t>variable_max</t>
  </si>
  <si>
    <t>variable_in_class_max</t>
  </si>
  <si>
    <t>variable_in_class_min</t>
  </si>
  <si>
    <t>clip</t>
  </si>
  <si>
    <t>variable_min</t>
  </si>
  <si>
    <t>STRAT_layers_variable_upper_layer</t>
  </si>
  <si>
    <t>thickness_upper_layer</t>
  </si>
  <si>
    <t>OUT_regridded_FCI2</t>
  </si>
  <si>
    <t>height_above_ground</t>
  </si>
  <si>
    <t>depth_below_ground</t>
  </si>
  <si>
    <t>set_min_RH</t>
  </si>
  <si>
    <t>min_RH</t>
  </si>
  <si>
    <t>carrier_forcing_class</t>
  </si>
  <si>
    <t>carrier_forcing_class_index</t>
  </si>
  <si>
    <t>offset_from_GMT_carrier</t>
  </si>
  <si>
    <t>reference_forcing_class</t>
  </si>
  <si>
    <t>reference_forcing_class_index</t>
  </si>
  <si>
    <t>offset_from_GMT_reference</t>
  </si>
  <si>
    <t>display</t>
  </si>
  <si>
    <t>start_overlap</t>
  </si>
  <si>
    <t>end_overlap</t>
  </si>
  <si>
    <t>Tair</t>
  </si>
  <si>
    <t>q</t>
  </si>
  <si>
    <t>overlap_target_interval</t>
  </si>
  <si>
    <t>day</t>
  </si>
  <si>
    <t>q_constant_RH</t>
  </si>
  <si>
    <t>-------------------------------------</t>
  </si>
  <si>
    <t>unit</t>
  </si>
  <si>
    <t>BIAS_CORRECT</t>
  </si>
  <si>
    <t>window</t>
  </si>
  <si>
    <t>invalid_threshold</t>
  </si>
  <si>
    <t>filename</t>
  </si>
  <si>
    <t>STRAT_classes_variable_upper_layer</t>
  </si>
  <si>
    <t>GROUND_freezeC_bucketW_seb_snow</t>
  </si>
  <si>
    <t>---------------------------------------------</t>
  </si>
  <si>
    <t>SUBSURFACE_CLASS</t>
  </si>
  <si>
    <t>LUT_size_waterIce</t>
  </si>
  <si>
    <t>LUT_size_T</t>
  </si>
  <si>
    <t>min_T</t>
  </si>
  <si>
    <t>min_waterIce</t>
  </si>
  <si>
    <t>max_waterIce</t>
  </si>
  <si>
    <t>min_mineral_organic</t>
  </si>
  <si>
    <t xml:space="preserve">    </t>
  </si>
  <si>
    <t>dWater_max</t>
  </si>
  <si>
    <t>soil_type</t>
  </si>
  <si>
    <t>satHydraulicConductivity</t>
  </si>
  <si>
    <t>FORCING_base_carrier_reference</t>
  </si>
  <si>
    <t>FORCING_base</t>
  </si>
  <si>
    <t>proc_class</t>
  </si>
  <si>
    <t>load_and_apply_TRANSFORM</t>
  </si>
  <si>
    <t>split_precip_snow_rain</t>
  </si>
  <si>
    <t>set_start_end_time</t>
  </si>
  <si>
    <t>assign_lb_heatflux_airT_height</t>
  </si>
  <si>
    <t>scale_precip</t>
  </si>
  <si>
    <t>check_and_correct</t>
  </si>
  <si>
    <t>check_air_pressure</t>
  </si>
  <si>
    <t>terrain_correct_radiation</t>
  </si>
  <si>
    <t>reduce_precip_slope</t>
  </si>
  <si>
    <t>initialize_TEMP</t>
  </si>
  <si>
    <t>proc_class_index</t>
  </si>
  <si>
    <t>TRANSFORM</t>
  </si>
  <si>
    <t>transform_forcing_class</t>
  </si>
  <si>
    <t>transform_forcing_class_index</t>
  </si>
  <si>
    <t>spatial_variable</t>
  </si>
  <si>
    <t>spatial_scale_equal_weight</t>
  </si>
  <si>
    <t>POST_PROC</t>
  </si>
  <si>
    <t>clip_data</t>
  </si>
  <si>
    <t>is_slope</t>
  </si>
  <si>
    <t>overwrite</t>
  </si>
  <si>
    <t>-------------------------------------------------------------------------------------------------------------------------------------------------------</t>
  </si>
  <si>
    <t>fit_TRANSFORM</t>
  </si>
  <si>
    <t>apply_TRANSFORM</t>
  </si>
  <si>
    <t>spatial_class</t>
  </si>
  <si>
    <t>POINT_SIMPLE</t>
  </si>
  <si>
    <t>spatial_class_index</t>
  </si>
  <si>
    <t>POINT</t>
  </si>
  <si>
    <t>PROCESS</t>
  </si>
  <si>
    <t>transform_class</t>
  </si>
  <si>
    <t>doy_quantile_mapping</t>
  </si>
  <si>
    <t>transform_class_index</t>
  </si>
  <si>
    <t>number_of_quantiles</t>
  </si>
  <si>
    <t>recompute_quantiles</t>
  </si>
  <si>
    <t>relative_correction</t>
  </si>
  <si>
    <t>read_mat</t>
  </si>
  <si>
    <t>read_mat_ERA</t>
  </si>
  <si>
    <t>process_topoScale</t>
  </si>
  <si>
    <t>new_init_steady_state</t>
  </si>
  <si>
    <t>OUT_do_nothing</t>
  </si>
  <si>
    <t>init_steady_state_class</t>
  </si>
  <si>
    <t>INIT_TTOP_from_forcing</t>
  </si>
  <si>
    <t>init_steady_state class to compute temperature of first grid cell, leave empty when using T_first_grid_cell</t>
  </si>
  <si>
    <t>init_steady_state_class_index</t>
  </si>
  <si>
    <t>T_first_cell</t>
  </si>
  <si>
    <t>temperature of first grid cell used to compute the temperature gradient, leave empty when using init_steady_state class</t>
  </si>
  <si>
    <t>start_depth_steady_state</t>
  </si>
  <si>
    <t>depth [m] where temperature gradient starts, constant above, leave empty when using init_steady_state class</t>
  </si>
  <si>
    <t>update_forcing_out</t>
  </si>
  <si>
    <t>OUT_FDD_TDD</t>
  </si>
  <si>
    <t>INIT_TTOP_from_out</t>
  </si>
  <si>
    <t>--------------------------------------------------------------------------------</t>
  </si>
  <si>
    <t>init_steady_state</t>
  </si>
  <si>
    <t>out_folder</t>
  </si>
  <si>
    <t>if empty, use the result folder</t>
  </si>
  <si>
    <t>out_file</t>
  </si>
  <si>
    <t>if empty, use the default file name generated by OUT_FDD_TDD</t>
  </si>
  <si>
    <t>nf</t>
  </si>
  <si>
    <t>winter n-factor</t>
  </si>
  <si>
    <t>nt</t>
  </si>
  <si>
    <t>summer n-factor</t>
  </si>
  <si>
    <t>rk</t>
  </si>
  <si>
    <t>thawed divided by frozen thermal conductivity active layer</t>
  </si>
  <si>
    <t>start time of initialization period (must be within the range of data in forcing file) - year month day</t>
  </si>
  <si>
    <t>end_time time of initialization period (must be within the range of data in forcing file) - year month day</t>
  </si>
  <si>
    <t>max_depth</t>
  </si>
  <si>
    <t>maximum depth checked for permafrost table</t>
  </si>
  <si>
    <t>cell_size</t>
  </si>
  <si>
    <t>interpolation grid</t>
  </si>
  <si>
    <t>display_timestep</t>
  </si>
  <si>
    <t>timestep that model progress is displayed [days]</t>
  </si>
  <si>
    <t>----------------------------------------------------------------------------------------</t>
  </si>
  <si>
    <t>provide in format dd.mm.yyyy; if left empty, the first timestamp of the forcing data set will be used</t>
  </si>
  <si>
    <t>provide in format dd.mm.yyyy; if left empty, the last timestamp of the forcing data set will be used</t>
  </si>
  <si>
    <t>doy_linear_fit</t>
  </si>
  <si>
    <t>doy_linear_fit_zero_intercept</t>
  </si>
  <si>
    <t>../CryoGridCommunity_results/Gaustatoppen/</t>
  </si>
  <si>
    <t>base</t>
  </si>
  <si>
    <t>Gaustatoppen</t>
  </si>
  <si>
    <t>Fyriegga</t>
  </si>
  <si>
    <t>MASK_altitude</t>
  </si>
  <si>
    <t>min_altitude</t>
  </si>
  <si>
    <t>max_altitude</t>
  </si>
  <si>
    <t>summit</t>
  </si>
  <si>
    <t>COORDINATES_FROM_FILE</t>
  </si>
  <si>
    <t>proj_file_folder</t>
  </si>
  <si>
    <t>proj_file_name</t>
  </si>
  <si>
    <t>snow_index</t>
  </si>
  <si>
    <t>READ_DATASET</t>
  </si>
  <si>
    <t>variable_name</t>
  </si>
  <si>
    <t>data_folder</t>
  </si>
  <si>
    <t>data_filename</t>
  </si>
  <si>
    <t>stratigraphy_index</t>
  </si>
  <si>
    <t>1 - Bedrock (from Westermann et al. 2013) - very few locations</t>
  </si>
  <si>
    <t>STRAT_layers</t>
  </si>
  <si>
    <t>2 - Bedrock; thin sediment cover in some places - assumed to be more common in the study area</t>
  </si>
  <si>
    <t>3 - Crushed bedrock (heavily fractured bedrock or in situ disintegrated boulders); water content is assumed to arise from bedrock porosity</t>
  </si>
  <si>
    <t>4 - Weathered material; thin (=Thin regolith from Westermann et al. 2013)</t>
  </si>
  <si>
    <t>5 - Matrix rich blockfield (=Matrix-supported stratigraphy from Peter et al., 2023)</t>
  </si>
  <si>
    <t>6 - Openwork blockfield (=Blockfield from Westermann et al 2013)</t>
  </si>
  <si>
    <t>7 - Scree; thin (=Till and coarse colluvium, thin from Westermann et al., 2013)</t>
  </si>
  <si>
    <t>8 - Scree; medium</t>
  </si>
  <si>
    <t>9 - Weathered material/scree; thin</t>
  </si>
  <si>
    <t>10 - Weathered material/scree; medium</t>
  </si>
  <si>
    <t>11 - Weathered material/till; thin (the same as index 9)</t>
  </si>
  <si>
    <t>12 - Anthropogenic sediment accumulation (Scree-like thick accumulation)</t>
  </si>
  <si>
    <t>STRAT_classes</t>
  </si>
  <si>
    <t>GROUND_freeW_seb_snow</t>
  </si>
  <si>
    <t>update_general</t>
  </si>
  <si>
    <t>Type</t>
  </si>
  <si>
    <t>Forcing</t>
  </si>
  <si>
    <t>Builder</t>
  </si>
  <si>
    <t>Notable processing</t>
  </si>
  <si>
    <t>Variable</t>
  </si>
  <si>
    <t>Reader</t>
  </si>
  <si>
    <t>ERA5</t>
  </si>
  <si>
    <t>Elevation</t>
  </si>
  <si>
    <t>INPUT FILES</t>
  </si>
  <si>
    <t>TILES AND FORCING</t>
  </si>
  <si>
    <t>thresholds for snow and rain precip</t>
  </si>
  <si>
    <t>slopes receive less rain due to angle</t>
  </si>
  <si>
    <t>radiation needs to be adjusted for slopes and view angles (i.e., how much radiation a slope angle would get)</t>
  </si>
  <si>
    <t>changes air pressure for point based on elevation (only if no pressure input or if overwrite = 1)</t>
  </si>
  <si>
    <t>makes sure that:  1) time steps are equally spaced,  2) lowest wind speed is 0.5 m/s,  3) latent in cannot be 0</t>
  </si>
  <si>
    <t>creates empty forcing values in the class</t>
  </si>
  <si>
    <t>assigns the heatflux at the lower boundary and air temperature height as constants in the forcing</t>
  </si>
  <si>
    <t>replaces RH lower than value to value - in the backend, computes RH, does comparison, converts back to humidity for each cell</t>
  </si>
  <si>
    <t>Uses full ERA5 time series</t>
  </si>
  <si>
    <t>Uses shorter ERA5 time series (same as 2, 3)</t>
  </si>
  <si>
    <t>Uses shorter ERA5 time series (same as 1, 3)</t>
  </si>
  <si>
    <t>Uses shorter ERA5 time series (same as 1, 2)</t>
  </si>
  <si>
    <t>Output is not saved, but params are updated</t>
  </si>
  <si>
    <t xml:space="preserve">Output is saved to predefined grid layout </t>
  </si>
  <si>
    <t>used for final output</t>
  </si>
  <si>
    <t>initializes the class but does not change any of the defaults</t>
  </si>
  <si>
    <t>matrix below describes the classes above - further definitions are defined in the GROUND classes</t>
  </si>
  <si>
    <t>###  GROUND  ##############################################</t>
  </si>
  <si>
    <t>###  SNOW  ################################################</t>
  </si>
  <si>
    <t>###  LATERAL  #############################################</t>
  </si>
  <si>
    <t>###  MAPPED STRATIGRAPHY  #################################</t>
  </si>
  <si>
    <t>###  GRID  ################################################</t>
  </si>
  <si>
    <t>###  STRATIGRAPHY  ########################################</t>
  </si>
  <si>
    <t>###  FORCING  #############################################</t>
  </si>
  <si>
    <t>###  OUTPUTS  #############################################</t>
  </si>
  <si>
    <t>###  INITIALISATIONS  #####################################</t>
  </si>
  <si>
    <t>###  TILES – run sequence info  ###########################</t>
  </si>
  <si>
    <t>###  UPDATES  - applied to coords  ########################</t>
  </si>
  <si>
    <t># FORCING CLASS 1 - used in tile 1 + 3  ########################</t>
  </si>
  <si>
    <t># TILE 1  ######################################################</t>
  </si>
  <si>
    <t># TILE 4  ######################################################</t>
  </si>
  <si>
    <t># TILE 3  ######################################################</t>
  </si>
  <si>
    <t># TILE 2  ######################################################</t>
  </si>
  <si>
    <t>###  DATA  ################################################</t>
  </si>
  <si>
    <t>###  MASKS  ###############################################</t>
  </si>
  <si>
    <t>###  COORD SYSTEM  based on DEM  ##########################</t>
  </si>
  <si>
    <t>###  CLUSTERING  ##########################################</t>
  </si>
  <si>
    <t>###  RUN INFO  ############################################</t>
  </si>
  <si>
    <t>###  POST_PROCS  ##########################################</t>
  </si>
  <si>
    <t xml:space="preserve"># NOTE: the forcing in the more complicated example uses FORCING_base_carrier_reference </t>
  </si>
  <si>
    <t>#       since there are observations that are used to scale the ERA5 data (i.e., reference)</t>
  </si>
  <si>
    <t xml:space="preserve">#       In the updated file, we use the FORCING_base class without any bells and whistles. </t>
  </si>
  <si>
    <t>path is relative to the run_cryogrid.m script and not to this file</t>
  </si>
  <si>
    <t>01.09 (september)</t>
  </si>
  <si>
    <t>changed this to Jan 1st so all years are captured</t>
  </si>
  <si>
    <t>Period</t>
  </si>
  <si>
    <t>1970-1979</t>
  </si>
  <si>
    <t>1980-2010</t>
  </si>
  <si>
    <t>Cluster centers are processed with TopoScale. Each cluster center is run as a profile</t>
  </si>
  <si>
    <t>This is a stripped down version of the Gaustatoppen example that I got from Sebastian. The major difference between these two runs is that our simple run does not have reference data for the forcing (i.e., weather stations). This means that we've removed some of the more complicated reader classes (namely, FORCING_base_carrier_reference). I use only FORCING_base with post processing from the FORCING_base_carrier_reference being copied to FORCING_base_carrier_reference. This means that we now have a FORCING_base class for each TILE_1D_standard, rather than having reference corrected classes. There may be a better way to do this, but I don't know what all the FORCING classes are. So, for now, this will do.</t>
  </si>
  <si>
    <t>Masking</t>
  </si>
  <si>
    <t xml:space="preserve">I've not applied any masking to this class since all pixels are above 2000 m in altitude. I thus have no basis (at the moment) for masking out any pixels. Later, I could perhaps use a bit of learnt knowledge to take this a bit further. </t>
  </si>
  <si>
    <t>Snow and Stratigraphy</t>
  </si>
  <si>
    <t xml:space="preserve">I've removed the snow variable. This is an input that gives the melt month (decimal). This could be incorporated again once the more complex setup works.
The stratigraphy is also hugely simplified. I've reduced this to a single class. I selected the first class from the examlpe. This class is still defined by the stratigraphy_index variable, which is a file with all values set to 1. This will probably be the next step in increasing complexity. 
</t>
  </si>
  <si>
    <t>Clustering</t>
  </si>
  <si>
    <t xml:space="preserve">The original run clustered based on altitude, snow_index, stratigraphy_index, and slope aspect (calculated). I've simplified this to only altitude and slope aspect since stratigraphy_index has the same value. Snow_index is not present in this run. </t>
  </si>
  <si>
    <t>NOTES ON CHANGES TO ORIGINAL GAUSTATOPPEN CONFIGRATION</t>
  </si>
  <si>
    <t>TILE_1D_standard : 2</t>
  </si>
  <si>
    <t>TILE_1D_standard : 1</t>
  </si>
  <si>
    <t>TILE_1D_standard : 3</t>
  </si>
  <si>
    <t>TILE_1D_standard : 4</t>
  </si>
  <si>
    <t>For vegetated areas (taken from Golubin example)</t>
  </si>
  <si>
    <t>Xice</t>
  </si>
  <si>
    <t>MASK_stratigraphy</t>
  </si>
  <si>
    <t>exclude_index</t>
  </si>
  <si>
    <t>/uio/hypatia/geofag-felles/projects/fjellredning/CryoGrid/CryoGridCommunity_results/Gaustatoppen/</t>
  </si>
  <si>
    <t>DEM_Gaustatoppen_10m.tif</t>
  </si>
  <si>
    <t>Gaustatoppen.kml</t>
  </si>
  <si>
    <t>snow_Gaustatoppen_10m.tif</t>
  </si>
  <si>
    <t>stratigraphy_Gaustatoppen_10m.tif</t>
  </si>
  <si>
    <t>Gaustatoppen_measurements.mat</t>
  </si>
  <si>
    <t>ERA5_Gaustatoppen_2000_2021.mat</t>
  </si>
  <si>
    <t>Gaustatoppen_base_measurements.mat</t>
  </si>
  <si>
    <t>K_MEANS_custom</t>
  </si>
  <si>
    <t>slope, sin(aspect), cos(aspect)</t>
  </si>
  <si>
    <t>cluster_variable_scaling</t>
  </si>
  <si>
    <t>cluster_variable_scaling_index</t>
  </si>
  <si>
    <t>scales reference data to altitude</t>
  </si>
  <si>
    <t xml:space="preserve">point simple tells the </t>
  </si>
  <si>
    <t xml:space="preserve">here Tair is adjusted, but then RH might be wrong. So we adjust q to stay the same as it was. </t>
  </si>
  <si>
    <t>too many and Euler crashes due to memory overuse</t>
  </si>
  <si>
    <t>Bedrock (from Westermann et al. 2013) - large areas</t>
  </si>
  <si>
    <t xml:space="preserve">Weathered material/scree; medium (bare soil) - thickness could be adjusted </t>
  </si>
  <si>
    <t>based on the surface classes, there are few values for 3+4 (grass and moss)</t>
  </si>
  <si>
    <t>for these classes, I need help from the Fribourg group</t>
  </si>
  <si>
    <t>the order of the cluster columns is first RAW_VARIABLES, slope, aspect(sin/cos)</t>
  </si>
  <si>
    <t>Questions for Sebastian</t>
  </si>
  <si>
    <t>TILE_1D_standard [1, 3] have strat_stratvar_class[_index], do these define what stratigraphies are used?</t>
  </si>
  <si>
    <t>or is this a dummy class in the case of the K_MEANS… classes?</t>
  </si>
  <si>
    <t>Does this play a role at all if stratigraphy is defined?</t>
  </si>
  <si>
    <t># FORCING CLASS 2 - used in tile 2 + 4  ########################</t>
  </si>
  <si>
    <t>era5.mat</t>
  </si>
  <si>
    <t>./forcing/</t>
  </si>
  <si>
    <t>elevation.tif</t>
  </si>
  <si>
    <t>surface_classes.tif</t>
  </si>
  <si>
    <t>### vegetated sediments</t>
  </si>
  <si>
    <t>permeability</t>
  </si>
  <si>
    <t>litter layer, very high water/ice at surface, high porosity</t>
  </si>
  <si>
    <t>sediment layer</t>
  </si>
  <si>
    <t>"bedock" layer</t>
  </si>
  <si>
    <t>Litter layer, low water ice contents</t>
  </si>
  <si>
    <t>second thin layer, high porosity</t>
  </si>
  <si>
    <t>water/ice + sediment layer</t>
  </si>
  <si>
    <t>dryer below</t>
  </si>
  <si>
    <t>Bedrock</t>
  </si>
  <si>
    <t>litter layer, low water/ice content, high organic content</t>
  </si>
  <si>
    <t>high-er water/ice content</t>
  </si>
  <si>
    <t>dryer sediment below</t>
  </si>
  <si>
    <t>bedrock layer</t>
  </si>
  <si>
    <t>same as before but dryer</t>
  </si>
  <si>
    <t>### DEBRIS (coarse-blocky stratigraphies, based on talus slope and moraine geophysical profiles)</t>
  </si>
  <si>
    <t>thin layer, very high porosity</t>
  </si>
  <si>
    <t>moderate ice content</t>
  </si>
  <si>
    <t>a little less water/ice</t>
  </si>
  <si>
    <t>bedrock</t>
  </si>
  <si>
    <t>slightly humid debris</t>
  </si>
  <si>
    <t>ice-filled core (ice-rich moraine for example)</t>
  </si>
  <si>
    <t>Ice-rock mix</t>
  </si>
  <si>
    <t>porous and dry</t>
  </si>
  <si>
    <t>low ice /dry</t>
  </si>
  <si>
    <t>sediment/blocky</t>
  </si>
  <si>
    <t>### BEDROCK (not geophysical data, just basic bedrock after Sebastians stratigraphies --&gt; maybe different bedrock based on geological map --&gt; different thermal conductivity..)</t>
  </si>
  <si>
    <t>pure bedrock</t>
  </si>
  <si>
    <t>dry sediment layer above bedrock</t>
  </si>
  <si>
    <t>Bedrock, small sediment layer above</t>
  </si>
  <si>
    <t>### FINE-GRAINED SEDIMENTS (no vegetation, otherwise similar to vegetated sediments)</t>
  </si>
  <si>
    <t>water filled at surface</t>
  </si>
  <si>
    <t>less waterice</t>
  </si>
  <si>
    <t>lower field capacity</t>
  </si>
  <si>
    <t>shallower water/ce rich layer</t>
  </si>
  <si>
    <t>water/ice a bit lower</t>
  </si>
  <si>
    <t>in general dryer conditions</t>
  </si>
  <si>
    <t>### ROCK GLACIERS</t>
  </si>
  <si>
    <t>blocks, air-filled, no water/ice, high porosity, high drainage</t>
  </si>
  <si>
    <t>blocks, air-filled, little water/ice ,high porosity, high drainage</t>
  </si>
  <si>
    <t>ice core, no  air, very low drainage</t>
  </si>
  <si>
    <t xml:space="preserve">bedrock </t>
  </si>
  <si>
    <t>ice core, no  air, very low drainage, more ice than in 11</t>
  </si>
  <si>
    <t>ice core, less ice, more mineral content, a bit of water retention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</si>
</sst>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rgb="FFFF0000"/>
      <name val="Calibri"/>
      <family val="2"/>
      <scheme val="minor"/>
    </font>
    <font>
      <b/>
      <sz val="11"/>
      <color theme="1"/>
      <name val="Calibri"/>
      <family val="2"/>
      <scheme val="minor"/>
    </font>
    <font>
      <sz val="9"/>
      <color rgb="FFFF0000"/>
      <name val="Verdana"/>
      <family val="2"/>
    </font>
    <font>
      <sz val="11"/>
      <color rgb="FF000000"/>
      <name val="Calibri"/>
      <family val="2"/>
    </font>
    <font>
      <b/>
      <sz val="11"/>
      <color rgb="FF000000"/>
      <name val="Calibri"/>
      <family val="2"/>
      <charset val="1"/>
    </font>
    <font>
      <b/>
      <sz val="11"/>
      <color rgb="FF000000"/>
      <name val="Calibri"/>
      <family val="2"/>
    </font>
    <font>
      <sz val="11"/>
      <color rgb="FF006100"/>
      <name val="Calibri"/>
      <family val="2"/>
      <scheme val="minor"/>
    </font>
    <font>
      <sz val="11"/>
      <color theme="4" tint="-0.249977111117893"/>
      <name val="Calibri"/>
      <family val="2"/>
      <scheme val="minor"/>
    </font>
    <font>
      <sz val="11"/>
      <color theme="9"/>
      <name val="Calibri"/>
      <family val="2"/>
      <scheme val="minor"/>
    </font>
    <font>
      <u/>
      <sz val="11"/>
      <color theme="10"/>
      <name val="Calibri"/>
      <family val="2"/>
      <scheme val="minor"/>
    </font>
    <font>
      <sz val="14"/>
      <color theme="1"/>
      <name val="Calibri"/>
      <family val="2"/>
      <scheme val="minor"/>
    </font>
    <font>
      <u/>
      <sz val="14"/>
      <color theme="10"/>
      <name val="Calibri"/>
      <family val="2"/>
      <scheme val="minor"/>
    </font>
    <font>
      <b/>
      <sz val="14"/>
      <color theme="1"/>
      <name val="Calibri"/>
      <family val="2"/>
      <scheme val="minor"/>
    </font>
    <font>
      <b/>
      <sz val="11"/>
      <color theme="5"/>
      <name val="Calibri"/>
      <family val="2"/>
      <scheme val="minor"/>
    </font>
    <font>
      <sz val="11"/>
      <color theme="5"/>
      <name val="Calibri"/>
      <family val="2"/>
      <scheme val="minor"/>
    </font>
    <font>
      <sz val="11"/>
      <color theme="5"/>
      <name val="Calibri (Body)"/>
    </font>
    <font>
      <sz val="11"/>
      <color theme="8"/>
      <name val="Calibri"/>
      <family val="2"/>
      <scheme val="minor"/>
    </font>
    <font>
      <b/>
      <sz val="18"/>
      <color theme="1"/>
      <name val="Calibri"/>
      <family val="2"/>
      <scheme val="minor"/>
    </font>
    <font>
      <sz val="11"/>
      <color theme="7" tint="-0.249977111117893"/>
      <name val="Calibri"/>
      <family val="2"/>
      <scheme val="minor"/>
    </font>
    <font>
      <b/>
      <sz val="14"/>
      <color theme="5"/>
      <name val="Calibri"/>
      <family val="2"/>
      <scheme val="minor"/>
    </font>
    <font>
      <b/>
      <sz val="14"/>
      <color theme="7" tint="-0.249977111117893"/>
      <name val="Calibri (Body)"/>
    </font>
    <font>
      <b/>
      <sz val="11"/>
      <name val="Calibri"/>
      <family val="2"/>
      <scheme val="minor"/>
    </font>
    <font>
      <b/>
      <sz val="16"/>
      <color theme="8"/>
      <name val="Monaco"/>
      <family val="2"/>
    </font>
    <font>
      <b/>
      <sz val="16"/>
      <color rgb="FF4472C4"/>
      <name val="Monaco"/>
      <family val="2"/>
    </font>
    <font>
      <sz val="14"/>
      <color theme="8"/>
      <name val="Monaco"/>
      <family val="2"/>
    </font>
    <font>
      <sz val="11"/>
      <color theme="9"/>
      <name val="Monaco"/>
      <family val="2"/>
    </font>
    <font>
      <i/>
      <sz val="11"/>
      <color theme="1"/>
      <name val="Calibri"/>
      <family val="2"/>
      <scheme val="minor"/>
    </font>
    <font>
      <sz val="11"/>
      <color theme="9" tint="0.39997558519241921"/>
      <name val="Calibri"/>
      <family val="2"/>
      <scheme val="minor"/>
    </font>
    <font>
      <b/>
      <sz val="11"/>
      <color theme="4" tint="-0.249977111117893"/>
      <name val="Calibri"/>
      <family val="2"/>
      <scheme val="minor"/>
    </font>
    <font>
      <sz val="11"/>
      <name val="Calibri"/>
      <family val="2"/>
      <scheme val="minor"/>
    </font>
    <font>
      <i/>
      <sz val="11"/>
      <name val="Calibri"/>
      <family val="2"/>
      <scheme val="minor"/>
    </font>
    <font>
      <b/>
      <sz val="18"/>
      <name val="Calibri"/>
      <family val="2"/>
      <scheme val="minor"/>
    </font>
    <font>
      <sz val="18"/>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C6EFCE"/>
      </patternFill>
    </fill>
    <fill>
      <patternFill patternType="solid">
        <fgColor theme="9"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indexed="64"/>
      </top>
      <bottom style="thin">
        <color indexed="64"/>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3">
    <xf numFmtId="0" fontId="0" fillId="0" borderId="0"/>
    <xf numFmtId="0" fontId="7" fillId="3" borderId="0" applyNumberFormat="0" applyBorder="0" applyAlignment="0" applyProtection="0"/>
    <xf numFmtId="0" fontId="10" fillId="0" borderId="0" applyNumberFormat="0" applyFill="0" applyBorder="0" applyAlignment="0" applyProtection="0"/>
  </cellStyleXfs>
  <cellXfs count="84">
    <xf numFmtId="0" fontId="0" fillId="0" borderId="0" xfId="0"/>
    <xf numFmtId="11" fontId="0" fillId="0" borderId="0" xfId="0" applyNumberFormat="1"/>
    <xf numFmtId="0" fontId="1" fillId="0" borderId="0" xfId="0" applyFont="1"/>
    <xf numFmtId="0" fontId="0" fillId="0" borderId="0" xfId="0" quotePrefix="1"/>
    <xf numFmtId="0" fontId="2" fillId="0" borderId="0" xfId="0" applyFont="1"/>
    <xf numFmtId="0" fontId="3" fillId="0" borderId="0" xfId="0" applyFont="1"/>
    <xf numFmtId="14" fontId="0" fillId="0" borderId="0" xfId="0" applyNumberFormat="1"/>
    <xf numFmtId="0" fontId="4" fillId="0" borderId="0" xfId="0" applyFont="1"/>
    <xf numFmtId="0" fontId="5" fillId="0" borderId="0" xfId="0" applyFont="1"/>
    <xf numFmtId="0" fontId="6" fillId="0" borderId="0" xfId="0" applyFont="1"/>
    <xf numFmtId="0" fontId="0" fillId="2" borderId="0" xfId="0" applyFill="1"/>
    <xf numFmtId="0" fontId="2" fillId="0" borderId="0" xfId="0" quotePrefix="1" applyFont="1"/>
    <xf numFmtId="0" fontId="7" fillId="3" borderId="0" xfId="1"/>
    <xf numFmtId="11" fontId="1" fillId="0" borderId="0" xfId="0" applyNumberFormat="1" applyFont="1"/>
    <xf numFmtId="0" fontId="8" fillId="0" borderId="0" xfId="0" applyFont="1"/>
    <xf numFmtId="0" fontId="9" fillId="0" borderId="0" xfId="0" applyFont="1"/>
    <xf numFmtId="0" fontId="11" fillId="0" borderId="0" xfId="0" applyFont="1"/>
    <xf numFmtId="0" fontId="11" fillId="0" borderId="0" xfId="0" applyFont="1" applyAlignment="1">
      <alignment vertical="center"/>
    </xf>
    <xf numFmtId="0" fontId="13" fillId="0" borderId="0" xfId="0" applyFont="1"/>
    <xf numFmtId="0" fontId="14" fillId="0" borderId="0" xfId="0" applyFont="1"/>
    <xf numFmtId="0" fontId="17" fillId="0" borderId="0" xfId="0" applyFont="1"/>
    <xf numFmtId="0" fontId="15" fillId="0" borderId="0" xfId="0" applyFont="1"/>
    <xf numFmtId="0" fontId="12" fillId="0" borderId="0" xfId="2" applyFont="1"/>
    <xf numFmtId="0" fontId="13" fillId="0" borderId="0" xfId="0" applyFont="1" applyAlignment="1">
      <alignment vertical="center"/>
    </xf>
    <xf numFmtId="0" fontId="19" fillId="0" borderId="0" xfId="0" applyFont="1"/>
    <xf numFmtId="0" fontId="16" fillId="0" borderId="0" xfId="0" applyFont="1"/>
    <xf numFmtId="0" fontId="17" fillId="0" borderId="0" xfId="0" quotePrefix="1" applyFont="1"/>
    <xf numFmtId="0" fontId="20" fillId="0" borderId="0" xfId="0" applyFont="1"/>
    <xf numFmtId="0" fontId="21" fillId="0" borderId="0" xfId="0" applyFont="1"/>
    <xf numFmtId="0" fontId="9" fillId="0" borderId="0" xfId="0" applyFont="1" applyAlignment="1">
      <alignment horizontal="left"/>
    </xf>
    <xf numFmtId="0" fontId="22" fillId="0" borderId="0" xfId="0" applyFont="1"/>
    <xf numFmtId="0" fontId="23" fillId="0" borderId="0" xfId="0" quotePrefix="1" applyFont="1"/>
    <xf numFmtId="0" fontId="24" fillId="0" borderId="0" xfId="0" applyFont="1"/>
    <xf numFmtId="0" fontId="25" fillId="0" borderId="0" xfId="0" quotePrefix="1" applyFont="1"/>
    <xf numFmtId="0" fontId="10" fillId="0" borderId="0" xfId="2"/>
    <xf numFmtId="0" fontId="18" fillId="0" borderId="0" xfId="0" applyFont="1" applyAlignment="1">
      <alignment horizontal="left" vertical="center"/>
    </xf>
    <xf numFmtId="0" fontId="26" fillId="0" borderId="0" xfId="0" quotePrefix="1" applyFont="1"/>
    <xf numFmtId="0" fontId="10" fillId="0" borderId="0" xfId="2" applyAlignment="1"/>
    <xf numFmtId="0" fontId="23" fillId="0" borderId="1" xfId="0" quotePrefix="1" applyFont="1" applyBorder="1"/>
    <xf numFmtId="0" fontId="11" fillId="0" borderId="0" xfId="0" applyFont="1" applyAlignment="1">
      <alignment vertical="top" wrapText="1"/>
    </xf>
    <xf numFmtId="0" fontId="13" fillId="0" borderId="0" xfId="0" applyFont="1" applyAlignment="1">
      <alignment vertical="top" wrapText="1"/>
    </xf>
    <xf numFmtId="0" fontId="2" fillId="4" borderId="3" xfId="0" applyFont="1" applyFill="1" applyBorder="1"/>
    <xf numFmtId="0" fontId="1" fillId="4" borderId="3" xfId="0" applyFont="1" applyFill="1" applyBorder="1"/>
    <xf numFmtId="0" fontId="0" fillId="4" borderId="3" xfId="0" applyFill="1" applyBorder="1"/>
    <xf numFmtId="0" fontId="13" fillId="4" borderId="3" xfId="0" applyFont="1" applyFill="1" applyBorder="1"/>
    <xf numFmtId="0" fontId="0" fillId="4" borderId="4" xfId="0" applyFill="1" applyBorder="1"/>
    <xf numFmtId="0" fontId="0" fillId="4" borderId="5" xfId="0" applyFill="1" applyBorder="1"/>
    <xf numFmtId="0" fontId="2" fillId="4" borderId="2" xfId="0" applyFont="1" applyFill="1" applyBorder="1"/>
    <xf numFmtId="0" fontId="0" fillId="4" borderId="2" xfId="0" applyFill="1" applyBorder="1"/>
    <xf numFmtId="0" fontId="27" fillId="4" borderId="4" xfId="0" applyFont="1" applyFill="1" applyBorder="1"/>
    <xf numFmtId="2" fontId="0" fillId="4" borderId="4" xfId="0" applyNumberFormat="1" applyFill="1" applyBorder="1"/>
    <xf numFmtId="0" fontId="28" fillId="0" borderId="0" xfId="0" applyFont="1"/>
    <xf numFmtId="0" fontId="13" fillId="4" borderId="4" xfId="0" applyFont="1" applyFill="1" applyBorder="1"/>
    <xf numFmtId="0" fontId="29" fillId="0" borderId="0" xfId="0" applyFont="1"/>
    <xf numFmtId="0" fontId="18" fillId="0" borderId="0" xfId="0" applyFont="1" applyAlignment="1">
      <alignment horizontal="left"/>
    </xf>
    <xf numFmtId="0" fontId="11" fillId="0" borderId="0" xfId="0" applyFont="1" applyAlignment="1">
      <alignment vertical="top" wrapText="1"/>
    </xf>
    <xf numFmtId="0" fontId="11" fillId="0" borderId="0" xfId="0" applyFont="1" applyAlignment="1">
      <alignment horizontal="left" vertical="top" wrapText="1"/>
    </xf>
    <xf numFmtId="0" fontId="18" fillId="0" borderId="0" xfId="0" applyFont="1" applyAlignment="1">
      <alignment horizontal="left" vertical="center" wrapText="1"/>
    </xf>
    <xf numFmtId="0" fontId="11" fillId="0" borderId="0" xfId="0" applyFont="1" applyAlignment="1">
      <alignment horizontal="left" vertical="center" wrapText="1"/>
    </xf>
    <xf numFmtId="0" fontId="18" fillId="0" borderId="0" xfId="0" applyFont="1" applyAlignment="1">
      <alignment horizontal="left" vertical="center"/>
    </xf>
    <xf numFmtId="0" fontId="18" fillId="4" borderId="0" xfId="0" applyFont="1" applyFill="1"/>
    <xf numFmtId="0" fontId="30" fillId="0" borderId="0" xfId="0" applyFont="1"/>
    <xf numFmtId="0" fontId="31" fillId="0" borderId="0" xfId="0" applyFont="1"/>
    <xf numFmtId="0" fontId="18" fillId="5" borderId="0" xfId="0" applyFont="1" applyFill="1"/>
    <xf numFmtId="0" fontId="30" fillId="6" borderId="0" xfId="0" applyFont="1" applyFill="1"/>
    <xf numFmtId="11" fontId="30" fillId="6" borderId="0" xfId="0" applyNumberFormat="1" applyFont="1" applyFill="1"/>
    <xf numFmtId="0" fontId="31" fillId="6" borderId="0" xfId="0" applyFont="1" applyFill="1"/>
    <xf numFmtId="0" fontId="18" fillId="7" borderId="0" xfId="0" applyFont="1" applyFill="1"/>
    <xf numFmtId="0" fontId="18" fillId="0" borderId="0" xfId="0" applyFont="1"/>
    <xf numFmtId="0" fontId="30" fillId="7" borderId="0" xfId="0" applyFont="1" applyFill="1"/>
    <xf numFmtId="11" fontId="30" fillId="7" borderId="0" xfId="0" applyNumberFormat="1" applyFont="1" applyFill="1"/>
    <xf numFmtId="0" fontId="31" fillId="7" borderId="0" xfId="0" applyFont="1" applyFill="1"/>
    <xf numFmtId="0" fontId="18" fillId="8" borderId="0" xfId="0" applyFont="1" applyFill="1"/>
    <xf numFmtId="0" fontId="32" fillId="9" borderId="0" xfId="0" applyFont="1" applyFill="1"/>
    <xf numFmtId="0" fontId="33" fillId="9" borderId="0" xfId="0" applyFont="1" applyFill="1"/>
    <xf numFmtId="0" fontId="30" fillId="5" borderId="0" xfId="0" applyFont="1" applyFill="1"/>
    <xf numFmtId="11" fontId="30" fillId="5" borderId="0" xfId="0" applyNumberFormat="1" applyFont="1" applyFill="1"/>
    <xf numFmtId="0" fontId="31" fillId="5" borderId="0" xfId="0" applyFont="1" applyFill="1"/>
    <xf numFmtId="0" fontId="30" fillId="4" borderId="0" xfId="0" applyFont="1" applyFill="1"/>
    <xf numFmtId="11" fontId="30" fillId="4" borderId="0" xfId="0" applyNumberFormat="1" applyFont="1" applyFill="1"/>
    <xf numFmtId="0" fontId="31" fillId="4" borderId="0" xfId="0" applyFont="1" applyFill="1"/>
    <xf numFmtId="0" fontId="30" fillId="8" borderId="0" xfId="0" applyFont="1" applyFill="1"/>
    <xf numFmtId="11" fontId="30" fillId="8" borderId="0" xfId="0" applyNumberFormat="1" applyFont="1" applyFill="1"/>
    <xf numFmtId="0" fontId="31" fillId="8" borderId="0" xfId="0" applyFont="1" applyFill="1"/>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2FF78-754A-6749-899C-79A6381DAB46}">
  <dimension ref="A1:T535"/>
  <sheetViews>
    <sheetView topLeftCell="A257" zoomScale="120" zoomScaleNormal="120" workbookViewId="0">
      <selection activeCell="C346" sqref="C346"/>
    </sheetView>
  </sheetViews>
  <sheetFormatPr baseColWidth="10" defaultRowHeight="15" x14ac:dyDescent="0.2"/>
  <cols>
    <col min="1" max="1" width="32.83203125" customWidth="1"/>
    <col min="2" max="2" width="16.5" customWidth="1"/>
    <col min="3" max="3" width="17" customWidth="1"/>
    <col min="4" max="4" width="17.1640625" customWidth="1"/>
    <col min="5" max="5" width="14.1640625" customWidth="1"/>
    <col min="6" max="6" width="11.6640625" customWidth="1"/>
  </cols>
  <sheetData>
    <row r="1" spans="1:8" ht="21" x14ac:dyDescent="0.25">
      <c r="A1" s="32" t="s">
        <v>404</v>
      </c>
      <c r="H1" s="27" t="s">
        <v>453</v>
      </c>
    </row>
    <row r="2" spans="1:8" x14ac:dyDescent="0.2">
      <c r="A2" s="19" t="s">
        <v>1</v>
      </c>
      <c r="B2" t="s">
        <v>2</v>
      </c>
    </row>
    <row r="3" spans="1:8" x14ac:dyDescent="0.2">
      <c r="A3" t="s">
        <v>176</v>
      </c>
      <c r="B3">
        <v>1</v>
      </c>
    </row>
    <row r="4" spans="1:8" x14ac:dyDescent="0.2">
      <c r="A4" t="s">
        <v>112</v>
      </c>
      <c r="B4">
        <v>36</v>
      </c>
      <c r="C4" s="51" t="s">
        <v>447</v>
      </c>
      <c r="F4" s="34" t="str">
        <f>HYPERLINK("#" &amp; ADDRESS(MATCH(F5, $A$2:$A$930, 0) + 1, 1), "&gt; " &amp; F5)</f>
        <v>&gt; TILE_1D_standard</v>
      </c>
    </row>
    <row r="5" spans="1:8" x14ac:dyDescent="0.2">
      <c r="A5" t="s">
        <v>4</v>
      </c>
      <c r="B5" s="24" t="s">
        <v>25</v>
      </c>
      <c r="C5" s="24" t="s">
        <v>5</v>
      </c>
      <c r="D5" s="24" t="s">
        <v>5</v>
      </c>
      <c r="E5" s="24" t="s">
        <v>5</v>
      </c>
      <c r="F5" s="24" t="s">
        <v>5</v>
      </c>
      <c r="G5" s="24" t="s">
        <v>26</v>
      </c>
    </row>
    <row r="6" spans="1:8" x14ac:dyDescent="0.2">
      <c r="A6" t="s">
        <v>6</v>
      </c>
      <c r="B6" s="24" t="s">
        <v>25</v>
      </c>
      <c r="C6" s="24">
        <v>1</v>
      </c>
      <c r="D6" s="24">
        <v>2</v>
      </c>
      <c r="E6" s="24">
        <v>3</v>
      </c>
      <c r="F6" s="24">
        <v>4</v>
      </c>
      <c r="G6" s="24" t="s">
        <v>26</v>
      </c>
    </row>
    <row r="7" spans="1:8" x14ac:dyDescent="0.2">
      <c r="A7" t="s">
        <v>83</v>
      </c>
      <c r="B7" s="24" t="s">
        <v>25</v>
      </c>
      <c r="C7" s="24">
        <v>1</v>
      </c>
      <c r="D7" s="24">
        <v>1</v>
      </c>
      <c r="E7" s="24">
        <v>1</v>
      </c>
      <c r="F7" s="24">
        <v>1</v>
      </c>
      <c r="G7" s="24" t="s">
        <v>26</v>
      </c>
    </row>
    <row r="8" spans="1:8" x14ac:dyDescent="0.2">
      <c r="A8" t="s">
        <v>84</v>
      </c>
      <c r="B8" s="4" t="s">
        <v>332</v>
      </c>
    </row>
    <row r="9" spans="1:8" x14ac:dyDescent="0.2">
      <c r="A9" t="s">
        <v>85</v>
      </c>
      <c r="B9">
        <v>1</v>
      </c>
    </row>
    <row r="10" spans="1:8" x14ac:dyDescent="0.2">
      <c r="A10" t="s">
        <v>177</v>
      </c>
      <c r="B10" t="s">
        <v>440</v>
      </c>
      <c r="D10" s="34" t="str">
        <f>HYPERLINK("#" &amp; ADDRESS(MATCH(B10, $A$2:$A$930, 0) + 1, 1), "&gt; " &amp; B10)</f>
        <v>&gt; K_MEANS_custom</v>
      </c>
    </row>
    <row r="11" spans="1:8" x14ac:dyDescent="0.2">
      <c r="A11" t="s">
        <v>179</v>
      </c>
      <c r="B11">
        <v>1</v>
      </c>
    </row>
    <row r="12" spans="1:8" x14ac:dyDescent="0.2">
      <c r="A12" t="s">
        <v>7</v>
      </c>
    </row>
    <row r="15" spans="1:8" ht="21" x14ac:dyDescent="0.25">
      <c r="A15" s="32" t="s">
        <v>403</v>
      </c>
    </row>
    <row r="16" spans="1:8" x14ac:dyDescent="0.2">
      <c r="A16" s="21" t="s">
        <v>180</v>
      </c>
      <c r="B16" t="s">
        <v>2</v>
      </c>
    </row>
    <row r="17" spans="1:5" x14ac:dyDescent="0.2">
      <c r="A17" t="s">
        <v>440</v>
      </c>
      <c r="B17">
        <v>1</v>
      </c>
    </row>
    <row r="18" spans="1:5" x14ac:dyDescent="0.2">
      <c r="A18" t="s">
        <v>181</v>
      </c>
      <c r="B18">
        <v>200</v>
      </c>
      <c r="D18" s="20"/>
    </row>
    <row r="19" spans="1:5" x14ac:dyDescent="0.2">
      <c r="A19" t="s">
        <v>182</v>
      </c>
      <c r="B19">
        <v>1000</v>
      </c>
      <c r="D19" s="51" t="s">
        <v>441</v>
      </c>
    </row>
    <row r="20" spans="1:5" x14ac:dyDescent="0.2">
      <c r="A20" t="s">
        <v>183</v>
      </c>
      <c r="B20" s="24" t="s">
        <v>25</v>
      </c>
      <c r="C20" s="24" t="s">
        <v>184</v>
      </c>
      <c r="D20" s="24" t="s">
        <v>185</v>
      </c>
      <c r="E20" s="24" t="s">
        <v>26</v>
      </c>
    </row>
    <row r="21" spans="1:5" x14ac:dyDescent="0.2">
      <c r="A21" t="s">
        <v>186</v>
      </c>
      <c r="B21" s="24" t="s">
        <v>25</v>
      </c>
      <c r="C21" s="24">
        <v>1</v>
      </c>
      <c r="D21" s="24">
        <v>1</v>
      </c>
      <c r="E21" s="24" t="s">
        <v>26</v>
      </c>
    </row>
    <row r="22" spans="1:5" x14ac:dyDescent="0.2">
      <c r="A22" t="s">
        <v>442</v>
      </c>
      <c r="B22" s="24" t="s">
        <v>25</v>
      </c>
      <c r="C22" s="24">
        <v>2</v>
      </c>
      <c r="D22" s="24" t="s">
        <v>26</v>
      </c>
      <c r="E22" s="51" t="s">
        <v>452</v>
      </c>
    </row>
    <row r="23" spans="1:5" x14ac:dyDescent="0.2">
      <c r="A23" t="s">
        <v>443</v>
      </c>
      <c r="B23" s="24" t="s">
        <v>25</v>
      </c>
      <c r="C23" s="24">
        <v>2</v>
      </c>
      <c r="D23" s="24" t="s">
        <v>26</v>
      </c>
      <c r="E23" s="51" t="s">
        <v>450</v>
      </c>
    </row>
    <row r="24" spans="1:5" x14ac:dyDescent="0.2">
      <c r="A24" t="s">
        <v>7</v>
      </c>
    </row>
    <row r="26" spans="1:5" x14ac:dyDescent="0.2">
      <c r="A26" s="3" t="s">
        <v>98</v>
      </c>
    </row>
    <row r="27" spans="1:5" x14ac:dyDescent="0.2">
      <c r="A27" t="s">
        <v>180</v>
      </c>
      <c r="B27" t="s">
        <v>2</v>
      </c>
    </row>
    <row r="28" spans="1:5" x14ac:dyDescent="0.2">
      <c r="A28" t="s">
        <v>185</v>
      </c>
      <c r="B28">
        <v>1</v>
      </c>
    </row>
    <row r="29" spans="1:5" x14ac:dyDescent="0.2">
      <c r="A29" t="s">
        <v>7</v>
      </c>
    </row>
    <row r="31" spans="1:5" x14ac:dyDescent="0.2">
      <c r="A31" s="3" t="s">
        <v>98</v>
      </c>
    </row>
    <row r="32" spans="1:5" x14ac:dyDescent="0.2">
      <c r="A32" t="s">
        <v>180</v>
      </c>
      <c r="B32" t="s">
        <v>2</v>
      </c>
    </row>
    <row r="33" spans="1:9" x14ac:dyDescent="0.2">
      <c r="A33" t="s">
        <v>184</v>
      </c>
      <c r="B33">
        <v>1</v>
      </c>
    </row>
    <row r="34" spans="1:9" x14ac:dyDescent="0.2">
      <c r="A34" t="s">
        <v>107</v>
      </c>
      <c r="B34" s="24" t="s">
        <v>25</v>
      </c>
      <c r="C34" s="24" t="s">
        <v>12</v>
      </c>
      <c r="D34" s="24" t="s">
        <v>340</v>
      </c>
      <c r="E34" s="24" t="s">
        <v>26</v>
      </c>
    </row>
    <row r="35" spans="1:9" x14ac:dyDescent="0.2">
      <c r="A35" t="s">
        <v>7</v>
      </c>
    </row>
    <row r="38" spans="1:9" ht="21" x14ac:dyDescent="0.25">
      <c r="A38" s="32" t="s">
        <v>402</v>
      </c>
      <c r="B38" s="4"/>
    </row>
    <row r="39" spans="1:9" ht="14" hidden="1" customHeight="1" x14ac:dyDescent="0.2">
      <c r="A39" s="19" t="s">
        <v>86</v>
      </c>
      <c r="B39" s="4" t="s">
        <v>2</v>
      </c>
    </row>
    <row r="40" spans="1:9" hidden="1" x14ac:dyDescent="0.2">
      <c r="A40" s="4" t="s">
        <v>332</v>
      </c>
      <c r="B40" s="4">
        <v>1</v>
      </c>
    </row>
    <row r="41" spans="1:9" hidden="1" x14ac:dyDescent="0.2">
      <c r="A41" t="s">
        <v>333</v>
      </c>
      <c r="B41" t="s">
        <v>459</v>
      </c>
      <c r="C41" s="14" t="s">
        <v>409</v>
      </c>
    </row>
    <row r="42" spans="1:9" ht="19" hidden="1" x14ac:dyDescent="0.25">
      <c r="A42" t="s">
        <v>334</v>
      </c>
      <c r="B42" s="18" t="s">
        <v>460</v>
      </c>
    </row>
    <row r="43" spans="1:9" hidden="1" x14ac:dyDescent="0.2">
      <c r="A43" t="s">
        <v>89</v>
      </c>
      <c r="B43" s="24" t="s">
        <v>25</v>
      </c>
      <c r="C43" s="24" t="s">
        <v>106</v>
      </c>
      <c r="D43" s="24" t="s">
        <v>336</v>
      </c>
      <c r="E43" s="24" t="s">
        <v>26</v>
      </c>
      <c r="F43" s="34" t="str">
        <f>HYPERLINK("#" &amp; ADDRESS(MATCH(D43, $A$2:$A$930, 0) + 1, 1), "&gt; " &amp; D43)</f>
        <v>&gt; READ_DATASET</v>
      </c>
    </row>
    <row r="44" spans="1:9" hidden="1" x14ac:dyDescent="0.2">
      <c r="A44" t="s">
        <v>90</v>
      </c>
      <c r="B44" s="24" t="s">
        <v>25</v>
      </c>
      <c r="C44" s="24">
        <v>1</v>
      </c>
      <c r="D44" s="24">
        <v>1</v>
      </c>
      <c r="E44" s="24" t="s">
        <v>26</v>
      </c>
    </row>
    <row r="45" spans="1:9" hidden="1" x14ac:dyDescent="0.2">
      <c r="A45" t="s">
        <v>91</v>
      </c>
      <c r="B45" s="24" t="s">
        <v>25</v>
      </c>
      <c r="C45" s="24" t="s">
        <v>430</v>
      </c>
      <c r="D45" s="24" t="s">
        <v>26</v>
      </c>
      <c r="F45" s="34" t="str">
        <f>HYPERLINK("#" &amp; ADDRESS(MATCH(C45, $A$2:$A$930, 0) + 1, 1), "&gt; " &amp; C45)</f>
        <v>&gt; MASK_stratigraphy</v>
      </c>
    </row>
    <row r="46" spans="1:9" hidden="1" x14ac:dyDescent="0.2">
      <c r="A46" t="s">
        <v>92</v>
      </c>
      <c r="B46" s="24" t="s">
        <v>25</v>
      </c>
      <c r="C46" s="24">
        <v>1</v>
      </c>
      <c r="D46" s="24" t="s">
        <v>26</v>
      </c>
      <c r="F46" s="34" t="str">
        <f>HYPERLINK("#" &amp; ADDRESS(MATCH(F47, $A$2:$A$930, 0) + 1, 1), "&gt; " &amp; F47)</f>
        <v>&gt; update_one2one</v>
      </c>
      <c r="G46" s="34" t="str">
        <f>HYPERLINK("#" &amp; ADDRESS(MATCH(G47, $A$2:$A$930, 0) + 1, 1), "&gt; " &amp; G47)</f>
        <v>&gt; update_general</v>
      </c>
      <c r="H46" s="34" t="str">
        <f>HYPERLINK("#" &amp; ADDRESS(MATCH(H47, $A$2:$A$930, 0) + 1, 1), "&gt; " &amp; H47)</f>
        <v>&gt; tag_out_w_run_number</v>
      </c>
    </row>
    <row r="47" spans="1:9" hidden="1" x14ac:dyDescent="0.2">
      <c r="A47" t="s">
        <v>93</v>
      </c>
      <c r="B47" s="24" t="s">
        <v>25</v>
      </c>
      <c r="C47" s="24" t="s">
        <v>95</v>
      </c>
      <c r="D47" s="24" t="s">
        <v>95</v>
      </c>
      <c r="E47" s="24" t="s">
        <v>95</v>
      </c>
      <c r="F47" s="24" t="s">
        <v>95</v>
      </c>
      <c r="G47" s="24" t="s">
        <v>356</v>
      </c>
      <c r="H47" s="24" t="s">
        <v>174</v>
      </c>
      <c r="I47" s="24" t="s">
        <v>26</v>
      </c>
    </row>
    <row r="48" spans="1:9" hidden="1" x14ac:dyDescent="0.2">
      <c r="A48" t="s">
        <v>94</v>
      </c>
      <c r="B48" s="24" t="s">
        <v>25</v>
      </c>
      <c r="C48" s="24">
        <v>1</v>
      </c>
      <c r="D48" s="24">
        <v>2</v>
      </c>
      <c r="E48" s="24">
        <v>3</v>
      </c>
      <c r="F48" s="24">
        <v>4</v>
      </c>
      <c r="G48" s="24">
        <v>1</v>
      </c>
      <c r="H48" s="24">
        <v>1</v>
      </c>
      <c r="I48" s="24" t="s">
        <v>26</v>
      </c>
    </row>
    <row r="49" spans="1:6" hidden="1" x14ac:dyDescent="0.2">
      <c r="A49" t="s">
        <v>7</v>
      </c>
    </row>
    <row r="52" spans="1:6" ht="21" x14ac:dyDescent="0.25">
      <c r="A52" s="32" t="s">
        <v>401</v>
      </c>
    </row>
    <row r="53" spans="1:6" hidden="1" x14ac:dyDescent="0.2">
      <c r="A53" s="19" t="s">
        <v>100</v>
      </c>
      <c r="B53" s="4" t="s">
        <v>2</v>
      </c>
    </row>
    <row r="54" spans="1:6" hidden="1" x14ac:dyDescent="0.2">
      <c r="A54" s="4" t="s">
        <v>430</v>
      </c>
      <c r="B54" s="4">
        <v>1</v>
      </c>
    </row>
    <row r="55" spans="1:6" hidden="1" x14ac:dyDescent="0.2">
      <c r="A55" t="s">
        <v>431</v>
      </c>
      <c r="B55">
        <v>0</v>
      </c>
    </row>
    <row r="56" spans="1:6" hidden="1" x14ac:dyDescent="0.2">
      <c r="A56" t="s">
        <v>7</v>
      </c>
    </row>
    <row r="59" spans="1:6" ht="21" x14ac:dyDescent="0.25">
      <c r="A59" s="31" t="s">
        <v>400</v>
      </c>
    </row>
    <row r="60" spans="1:6" hidden="1" x14ac:dyDescent="0.2">
      <c r="A60" s="19" t="s">
        <v>105</v>
      </c>
      <c r="B60" t="s">
        <v>2</v>
      </c>
    </row>
    <row r="61" spans="1:6" hidden="1" x14ac:dyDescent="0.2">
      <c r="A61" s="4" t="s">
        <v>106</v>
      </c>
      <c r="B61">
        <v>1</v>
      </c>
    </row>
    <row r="62" spans="1:6" hidden="1" x14ac:dyDescent="0.2">
      <c r="A62" t="s">
        <v>107</v>
      </c>
      <c r="B62" s="24" t="s">
        <v>25</v>
      </c>
      <c r="C62" s="24" t="s">
        <v>12</v>
      </c>
      <c r="D62" s="24" t="s">
        <v>110</v>
      </c>
      <c r="E62" s="24" t="s">
        <v>111</v>
      </c>
      <c r="F62" s="24" t="s">
        <v>26</v>
      </c>
    </row>
    <row r="63" spans="1:6" hidden="1" x14ac:dyDescent="0.2">
      <c r="A63" t="s">
        <v>108</v>
      </c>
      <c r="B63" t="s">
        <v>459</v>
      </c>
      <c r="C63" s="14" t="s">
        <v>409</v>
      </c>
    </row>
    <row r="64" spans="1:6" ht="19" hidden="1" x14ac:dyDescent="0.25">
      <c r="A64" t="s">
        <v>109</v>
      </c>
      <c r="B64" s="18" t="s">
        <v>460</v>
      </c>
    </row>
    <row r="65" spans="1:3" hidden="1" x14ac:dyDescent="0.2">
      <c r="A65" t="s">
        <v>175</v>
      </c>
      <c r="B65">
        <v>0</v>
      </c>
    </row>
    <row r="66" spans="1:3" hidden="1" x14ac:dyDescent="0.2">
      <c r="A66" t="s">
        <v>7</v>
      </c>
    </row>
    <row r="67" spans="1:3" hidden="1" x14ac:dyDescent="0.2"/>
    <row r="68" spans="1:3" hidden="1" x14ac:dyDescent="0.2">
      <c r="A68" s="3" t="s">
        <v>101</v>
      </c>
    </row>
    <row r="69" spans="1:3" hidden="1" x14ac:dyDescent="0.2">
      <c r="A69" s="4" t="s">
        <v>105</v>
      </c>
      <c r="B69" s="4" t="s">
        <v>2</v>
      </c>
    </row>
    <row r="70" spans="1:3" hidden="1" x14ac:dyDescent="0.2">
      <c r="A70" s="4" t="s">
        <v>336</v>
      </c>
      <c r="B70" s="4">
        <v>1</v>
      </c>
    </row>
    <row r="71" spans="1:3" hidden="1" x14ac:dyDescent="0.2">
      <c r="A71" t="s">
        <v>337</v>
      </c>
      <c r="B71" t="s">
        <v>340</v>
      </c>
    </row>
    <row r="72" spans="1:3" hidden="1" x14ac:dyDescent="0.2">
      <c r="A72" t="s">
        <v>338</v>
      </c>
      <c r="B72" t="s">
        <v>459</v>
      </c>
      <c r="C72" s="14" t="s">
        <v>409</v>
      </c>
    </row>
    <row r="73" spans="1:3" ht="19" hidden="1" x14ac:dyDescent="0.25">
      <c r="A73" t="s">
        <v>339</v>
      </c>
      <c r="B73" s="18" t="s">
        <v>461</v>
      </c>
    </row>
    <row r="74" spans="1:3" hidden="1" x14ac:dyDescent="0.2">
      <c r="A74" t="s">
        <v>175</v>
      </c>
      <c r="B74">
        <v>0</v>
      </c>
    </row>
    <row r="75" spans="1:3" hidden="1" x14ac:dyDescent="0.2">
      <c r="A75" t="s">
        <v>7</v>
      </c>
    </row>
    <row r="78" spans="1:3" ht="21" x14ac:dyDescent="0.25">
      <c r="A78" s="31" t="s">
        <v>394</v>
      </c>
    </row>
    <row r="79" spans="1:3" hidden="1" x14ac:dyDescent="0.2">
      <c r="A79" s="19" t="s">
        <v>97</v>
      </c>
      <c r="B79" t="s">
        <v>2</v>
      </c>
    </row>
    <row r="80" spans="1:3" hidden="1" x14ac:dyDescent="0.2">
      <c r="A80" t="s">
        <v>95</v>
      </c>
      <c r="B80">
        <v>1</v>
      </c>
    </row>
    <row r="81" spans="1:11" hidden="1" x14ac:dyDescent="0.2">
      <c r="A81" t="s">
        <v>187</v>
      </c>
      <c r="B81" s="24" t="s">
        <v>25</v>
      </c>
      <c r="C81" s="24" t="s">
        <v>5</v>
      </c>
      <c r="D81" s="24" t="s">
        <v>5</v>
      </c>
      <c r="E81" s="24" t="s">
        <v>5</v>
      </c>
      <c r="F81" s="24" t="s">
        <v>5</v>
      </c>
      <c r="G81" s="24" t="s">
        <v>5</v>
      </c>
      <c r="H81" s="24" t="s">
        <v>5</v>
      </c>
      <c r="I81" s="24" t="s">
        <v>5</v>
      </c>
      <c r="J81" s="24" t="s">
        <v>5</v>
      </c>
      <c r="K81" s="24" t="s">
        <v>26</v>
      </c>
    </row>
    <row r="82" spans="1:11" hidden="1" x14ac:dyDescent="0.2">
      <c r="A82" t="s">
        <v>188</v>
      </c>
      <c r="B82" s="24" t="s">
        <v>25</v>
      </c>
      <c r="C82" s="24">
        <v>1</v>
      </c>
      <c r="D82" s="24">
        <v>1</v>
      </c>
      <c r="E82" s="24">
        <v>1</v>
      </c>
      <c r="F82" s="24">
        <v>1</v>
      </c>
      <c r="G82" s="24">
        <v>1</v>
      </c>
      <c r="H82" s="24">
        <v>1</v>
      </c>
      <c r="I82" s="24">
        <v>1</v>
      </c>
      <c r="J82" s="24">
        <v>1</v>
      </c>
      <c r="K82" s="24" t="s">
        <v>26</v>
      </c>
    </row>
    <row r="83" spans="1:11" hidden="1" x14ac:dyDescent="0.2">
      <c r="A83" t="s">
        <v>96</v>
      </c>
      <c r="B83" s="24" t="s">
        <v>25</v>
      </c>
      <c r="C83" s="24" t="s">
        <v>10</v>
      </c>
      <c r="D83" s="24" t="s">
        <v>11</v>
      </c>
      <c r="E83" s="24" t="s">
        <v>12</v>
      </c>
      <c r="F83" s="24" t="s">
        <v>110</v>
      </c>
      <c r="G83" s="24" t="s">
        <v>111</v>
      </c>
      <c r="H83" s="24" t="s">
        <v>171</v>
      </c>
      <c r="I83" s="24" t="s">
        <v>172</v>
      </c>
      <c r="J83" s="24" t="s">
        <v>173</v>
      </c>
      <c r="K83" s="24" t="s">
        <v>26</v>
      </c>
    </row>
    <row r="84" spans="1:11" hidden="1" x14ac:dyDescent="0.2">
      <c r="A84" t="s">
        <v>7</v>
      </c>
    </row>
    <row r="85" spans="1:11" hidden="1" x14ac:dyDescent="0.2"/>
    <row r="86" spans="1:11" hidden="1" x14ac:dyDescent="0.2">
      <c r="A86" s="3" t="s">
        <v>98</v>
      </c>
    </row>
    <row r="87" spans="1:11" hidden="1" x14ac:dyDescent="0.2">
      <c r="A87" t="s">
        <v>97</v>
      </c>
      <c r="B87" t="s">
        <v>2</v>
      </c>
    </row>
    <row r="88" spans="1:11" hidden="1" x14ac:dyDescent="0.2">
      <c r="A88" t="s">
        <v>95</v>
      </c>
      <c r="B88">
        <v>2</v>
      </c>
    </row>
    <row r="89" spans="1:11" hidden="1" x14ac:dyDescent="0.2">
      <c r="A89" t="s">
        <v>187</v>
      </c>
      <c r="B89" s="24" t="s">
        <v>25</v>
      </c>
      <c r="C89" s="24" t="s">
        <v>5</v>
      </c>
      <c r="D89" s="24" t="s">
        <v>5</v>
      </c>
      <c r="E89" s="24" t="s">
        <v>5</v>
      </c>
      <c r="F89" s="24" t="s">
        <v>5</v>
      </c>
      <c r="G89" s="24" t="s">
        <v>5</v>
      </c>
      <c r="H89" s="24" t="s">
        <v>5</v>
      </c>
      <c r="I89" s="24" t="s">
        <v>5</v>
      </c>
      <c r="J89" s="24" t="s">
        <v>5</v>
      </c>
      <c r="K89" s="24" t="s">
        <v>26</v>
      </c>
    </row>
    <row r="90" spans="1:11" hidden="1" x14ac:dyDescent="0.2">
      <c r="A90" t="s">
        <v>188</v>
      </c>
      <c r="B90" s="24" t="s">
        <v>25</v>
      </c>
      <c r="C90" s="24">
        <v>2</v>
      </c>
      <c r="D90" s="24">
        <v>2</v>
      </c>
      <c r="E90" s="24">
        <v>2</v>
      </c>
      <c r="F90" s="24">
        <v>2</v>
      </c>
      <c r="G90" s="24">
        <v>2</v>
      </c>
      <c r="H90" s="24">
        <v>2</v>
      </c>
      <c r="I90" s="24">
        <v>2</v>
      </c>
      <c r="J90" s="24">
        <v>2</v>
      </c>
      <c r="K90" s="24" t="s">
        <v>26</v>
      </c>
    </row>
    <row r="91" spans="1:11" hidden="1" x14ac:dyDescent="0.2">
      <c r="A91" t="s">
        <v>96</v>
      </c>
      <c r="B91" s="24" t="s">
        <v>25</v>
      </c>
      <c r="C91" s="24" t="s">
        <v>10</v>
      </c>
      <c r="D91" s="24" t="s">
        <v>11</v>
      </c>
      <c r="E91" s="24" t="s">
        <v>12</v>
      </c>
      <c r="F91" s="24" t="s">
        <v>110</v>
      </c>
      <c r="G91" s="24" t="s">
        <v>111</v>
      </c>
      <c r="H91" s="24" t="s">
        <v>171</v>
      </c>
      <c r="I91" s="24" t="s">
        <v>172</v>
      </c>
      <c r="J91" s="24" t="s">
        <v>173</v>
      </c>
      <c r="K91" s="24" t="s">
        <v>26</v>
      </c>
    </row>
    <row r="92" spans="1:11" hidden="1" x14ac:dyDescent="0.2">
      <c r="A92" t="s">
        <v>7</v>
      </c>
    </row>
    <row r="93" spans="1:11" hidden="1" x14ac:dyDescent="0.2"/>
    <row r="94" spans="1:11" hidden="1" x14ac:dyDescent="0.2">
      <c r="A94" s="3" t="s">
        <v>98</v>
      </c>
    </row>
    <row r="95" spans="1:11" hidden="1" x14ac:dyDescent="0.2">
      <c r="A95" t="s">
        <v>97</v>
      </c>
      <c r="B95" t="s">
        <v>2</v>
      </c>
    </row>
    <row r="96" spans="1:11" hidden="1" x14ac:dyDescent="0.2">
      <c r="A96" t="s">
        <v>95</v>
      </c>
      <c r="B96">
        <v>3</v>
      </c>
    </row>
    <row r="97" spans="1:11" hidden="1" x14ac:dyDescent="0.2">
      <c r="A97" t="s">
        <v>187</v>
      </c>
      <c r="B97" s="24" t="s">
        <v>25</v>
      </c>
      <c r="C97" s="24" t="s">
        <v>5</v>
      </c>
      <c r="D97" s="24" t="s">
        <v>5</v>
      </c>
      <c r="E97" s="24" t="s">
        <v>5</v>
      </c>
      <c r="F97" s="24" t="s">
        <v>5</v>
      </c>
      <c r="G97" s="24" t="s">
        <v>5</v>
      </c>
      <c r="H97" s="24" t="s">
        <v>5</v>
      </c>
      <c r="I97" s="24" t="s">
        <v>5</v>
      </c>
      <c r="J97" s="24" t="s">
        <v>5</v>
      </c>
      <c r="K97" s="24" t="s">
        <v>26</v>
      </c>
    </row>
    <row r="98" spans="1:11" hidden="1" x14ac:dyDescent="0.2">
      <c r="A98" t="s">
        <v>188</v>
      </c>
      <c r="B98" s="24" t="s">
        <v>25</v>
      </c>
      <c r="C98" s="24">
        <v>3</v>
      </c>
      <c r="D98" s="24">
        <v>3</v>
      </c>
      <c r="E98" s="24">
        <v>3</v>
      </c>
      <c r="F98" s="24">
        <v>3</v>
      </c>
      <c r="G98" s="24">
        <v>3</v>
      </c>
      <c r="H98" s="24">
        <v>3</v>
      </c>
      <c r="I98" s="24">
        <v>3</v>
      </c>
      <c r="J98" s="24">
        <v>3</v>
      </c>
      <c r="K98" s="24" t="s">
        <v>26</v>
      </c>
    </row>
    <row r="99" spans="1:11" hidden="1" x14ac:dyDescent="0.2">
      <c r="A99" t="s">
        <v>96</v>
      </c>
      <c r="B99" s="24" t="s">
        <v>25</v>
      </c>
      <c r="C99" s="24" t="s">
        <v>10</v>
      </c>
      <c r="D99" s="24" t="s">
        <v>11</v>
      </c>
      <c r="E99" s="24" t="s">
        <v>12</v>
      </c>
      <c r="F99" s="24" t="s">
        <v>110</v>
      </c>
      <c r="G99" s="24" t="s">
        <v>111</v>
      </c>
      <c r="H99" s="24" t="s">
        <v>171</v>
      </c>
      <c r="I99" s="24" t="s">
        <v>172</v>
      </c>
      <c r="J99" s="24" t="s">
        <v>173</v>
      </c>
      <c r="K99" s="24" t="s">
        <v>26</v>
      </c>
    </row>
    <row r="100" spans="1:11" hidden="1" x14ac:dyDescent="0.2">
      <c r="A100" t="s">
        <v>7</v>
      </c>
    </row>
    <row r="101" spans="1:11" hidden="1" x14ac:dyDescent="0.2"/>
    <row r="102" spans="1:11" hidden="1" x14ac:dyDescent="0.2">
      <c r="A102" s="3" t="s">
        <v>98</v>
      </c>
    </row>
    <row r="103" spans="1:11" hidden="1" x14ac:dyDescent="0.2">
      <c r="A103" t="s">
        <v>97</v>
      </c>
      <c r="B103" t="s">
        <v>2</v>
      </c>
    </row>
    <row r="104" spans="1:11" hidden="1" x14ac:dyDescent="0.2">
      <c r="A104" t="s">
        <v>95</v>
      </c>
      <c r="B104">
        <v>4</v>
      </c>
    </row>
    <row r="105" spans="1:11" hidden="1" x14ac:dyDescent="0.2">
      <c r="A105" t="s">
        <v>187</v>
      </c>
      <c r="B105" s="24" t="s">
        <v>25</v>
      </c>
      <c r="C105" s="24" t="s">
        <v>5</v>
      </c>
      <c r="D105" s="24" t="s">
        <v>5</v>
      </c>
      <c r="E105" s="24" t="s">
        <v>5</v>
      </c>
      <c r="F105" s="24" t="s">
        <v>5</v>
      </c>
      <c r="G105" s="24" t="s">
        <v>5</v>
      </c>
      <c r="H105" s="24" t="s">
        <v>5</v>
      </c>
      <c r="I105" s="24" t="s">
        <v>5</v>
      </c>
      <c r="J105" s="24" t="s">
        <v>5</v>
      </c>
      <c r="K105" s="24" t="s">
        <v>26</v>
      </c>
    </row>
    <row r="106" spans="1:11" hidden="1" x14ac:dyDescent="0.2">
      <c r="A106" t="s">
        <v>188</v>
      </c>
      <c r="B106" s="24" t="s">
        <v>25</v>
      </c>
      <c r="C106" s="24">
        <v>4</v>
      </c>
      <c r="D106" s="24">
        <v>4</v>
      </c>
      <c r="E106" s="24">
        <v>4</v>
      </c>
      <c r="F106" s="24">
        <v>4</v>
      </c>
      <c r="G106" s="24">
        <v>4</v>
      </c>
      <c r="H106" s="24">
        <v>4</v>
      </c>
      <c r="I106" s="24">
        <v>4</v>
      </c>
      <c r="J106" s="24">
        <v>4</v>
      </c>
      <c r="K106" s="24" t="s">
        <v>26</v>
      </c>
    </row>
    <row r="107" spans="1:11" hidden="1" x14ac:dyDescent="0.2">
      <c r="A107" t="s">
        <v>96</v>
      </c>
      <c r="B107" s="24" t="s">
        <v>25</v>
      </c>
      <c r="C107" s="24" t="s">
        <v>10</v>
      </c>
      <c r="D107" s="24" t="s">
        <v>11</v>
      </c>
      <c r="E107" s="24" t="s">
        <v>12</v>
      </c>
      <c r="F107" s="24" t="s">
        <v>110</v>
      </c>
      <c r="G107" s="24" t="s">
        <v>111</v>
      </c>
      <c r="H107" s="24" t="s">
        <v>171</v>
      </c>
      <c r="I107" s="24" t="s">
        <v>172</v>
      </c>
      <c r="J107" s="24" t="s">
        <v>173</v>
      </c>
      <c r="K107" s="24" t="s">
        <v>26</v>
      </c>
    </row>
    <row r="108" spans="1:11" hidden="1" x14ac:dyDescent="0.2">
      <c r="A108" t="s">
        <v>7</v>
      </c>
    </row>
    <row r="109" spans="1:11" hidden="1" x14ac:dyDescent="0.2"/>
    <row r="110" spans="1:11" hidden="1" x14ac:dyDescent="0.2">
      <c r="A110" s="3" t="s">
        <v>98</v>
      </c>
    </row>
    <row r="111" spans="1:11" hidden="1" x14ac:dyDescent="0.2">
      <c r="A111" t="s">
        <v>97</v>
      </c>
      <c r="B111" t="s">
        <v>2</v>
      </c>
    </row>
    <row r="112" spans="1:11" hidden="1" x14ac:dyDescent="0.2">
      <c r="A112" t="s">
        <v>356</v>
      </c>
      <c r="B112">
        <v>1</v>
      </c>
    </row>
    <row r="113" spans="1:7" hidden="1" x14ac:dyDescent="0.2">
      <c r="A113" t="s">
        <v>96</v>
      </c>
      <c r="B113" s="24" t="s">
        <v>25</v>
      </c>
      <c r="C113" s="24" t="s">
        <v>340</v>
      </c>
      <c r="D113" s="24" t="s">
        <v>340</v>
      </c>
      <c r="E113" s="24" t="s">
        <v>340</v>
      </c>
      <c r="F113" s="24" t="s">
        <v>340</v>
      </c>
      <c r="G113" s="24" t="s">
        <v>26</v>
      </c>
    </row>
    <row r="114" spans="1:7" hidden="1" x14ac:dyDescent="0.2">
      <c r="A114" t="s">
        <v>187</v>
      </c>
      <c r="B114" s="24" t="s">
        <v>25</v>
      </c>
      <c r="C114" s="24" t="s">
        <v>5</v>
      </c>
      <c r="D114" s="24" t="s">
        <v>5</v>
      </c>
      <c r="E114" s="24" t="s">
        <v>5</v>
      </c>
      <c r="F114" s="24" t="s">
        <v>5</v>
      </c>
      <c r="G114" s="24" t="s">
        <v>26</v>
      </c>
    </row>
    <row r="115" spans="1:7" hidden="1" x14ac:dyDescent="0.2">
      <c r="A115" t="s">
        <v>188</v>
      </c>
      <c r="B115" s="24" t="s">
        <v>25</v>
      </c>
      <c r="C115" s="24">
        <v>1</v>
      </c>
      <c r="D115" s="24">
        <v>1</v>
      </c>
      <c r="E115" s="24">
        <v>3</v>
      </c>
      <c r="F115" s="24">
        <v>3</v>
      </c>
      <c r="G115" s="24" t="s">
        <v>26</v>
      </c>
    </row>
    <row r="116" spans="1:7" hidden="1" x14ac:dyDescent="0.2">
      <c r="A116" t="s">
        <v>199</v>
      </c>
      <c r="B116" s="24" t="s">
        <v>25</v>
      </c>
      <c r="C116" s="24" t="s">
        <v>23</v>
      </c>
      <c r="D116" s="24" t="s">
        <v>27</v>
      </c>
      <c r="E116" s="24" t="s">
        <v>23</v>
      </c>
      <c r="F116" s="24" t="s">
        <v>27</v>
      </c>
      <c r="G116" s="24" t="s">
        <v>26</v>
      </c>
    </row>
    <row r="117" spans="1:7" hidden="1" x14ac:dyDescent="0.2">
      <c r="A117" t="s">
        <v>7</v>
      </c>
    </row>
    <row r="118" spans="1:7" hidden="1" x14ac:dyDescent="0.2"/>
    <row r="119" spans="1:7" hidden="1" x14ac:dyDescent="0.2">
      <c r="A119" s="3" t="s">
        <v>98</v>
      </c>
    </row>
    <row r="120" spans="1:7" hidden="1" x14ac:dyDescent="0.2">
      <c r="A120" t="s">
        <v>97</v>
      </c>
      <c r="B120" t="s">
        <v>2</v>
      </c>
    </row>
    <row r="121" spans="1:7" hidden="1" x14ac:dyDescent="0.2">
      <c r="A121" t="s">
        <v>174</v>
      </c>
      <c r="B121">
        <v>1</v>
      </c>
    </row>
    <row r="122" spans="1:7" hidden="1" x14ac:dyDescent="0.2">
      <c r="A122" t="s">
        <v>187</v>
      </c>
      <c r="B122" s="24" t="s">
        <v>25</v>
      </c>
      <c r="C122" s="24" t="s">
        <v>207</v>
      </c>
      <c r="D122" s="24" t="s">
        <v>297</v>
      </c>
      <c r="E122" s="24" t="s">
        <v>298</v>
      </c>
      <c r="F122" s="24" t="s">
        <v>26</v>
      </c>
    </row>
    <row r="123" spans="1:7" hidden="1" x14ac:dyDescent="0.2">
      <c r="A123" t="s">
        <v>188</v>
      </c>
      <c r="B123" s="24" t="s">
        <v>25</v>
      </c>
      <c r="C123" s="24">
        <v>1</v>
      </c>
      <c r="D123" s="24">
        <v>1</v>
      </c>
      <c r="E123" s="24">
        <v>1</v>
      </c>
      <c r="F123" s="24" t="s">
        <v>26</v>
      </c>
    </row>
    <row r="124" spans="1:7" hidden="1" x14ac:dyDescent="0.2">
      <c r="A124" t="s">
        <v>7</v>
      </c>
    </row>
    <row r="127" spans="1:7" ht="21" x14ac:dyDescent="0.25">
      <c r="A127" s="31" t="s">
        <v>393</v>
      </c>
    </row>
    <row r="128" spans="1:7" ht="18" customHeight="1" x14ac:dyDescent="0.25">
      <c r="A128" s="33" t="s">
        <v>396</v>
      </c>
    </row>
    <row r="129" spans="1:8" x14ac:dyDescent="0.2">
      <c r="A129" s="19" t="s">
        <v>8</v>
      </c>
      <c r="B129" s="4" t="s">
        <v>2</v>
      </c>
    </row>
    <row r="130" spans="1:8" x14ac:dyDescent="0.2">
      <c r="A130" s="4" t="s">
        <v>5</v>
      </c>
      <c r="B130" s="4">
        <v>1</v>
      </c>
    </row>
    <row r="131" spans="1:8" x14ac:dyDescent="0.2">
      <c r="A131" t="s">
        <v>9</v>
      </c>
      <c r="B131" t="s">
        <v>286</v>
      </c>
    </row>
    <row r="132" spans="1:8" x14ac:dyDescent="0.2">
      <c r="A132" t="s">
        <v>13</v>
      </c>
      <c r="B132">
        <v>100</v>
      </c>
    </row>
    <row r="133" spans="1:8" x14ac:dyDescent="0.2">
      <c r="A133" t="s">
        <v>15</v>
      </c>
      <c r="B133" t="s">
        <v>247</v>
      </c>
      <c r="D133" s="20" t="s">
        <v>376</v>
      </c>
    </row>
    <row r="134" spans="1:8" x14ac:dyDescent="0.2">
      <c r="A134" t="s">
        <v>16</v>
      </c>
      <c r="B134">
        <v>1</v>
      </c>
    </row>
    <row r="135" spans="1:8" x14ac:dyDescent="0.2">
      <c r="A135" t="s">
        <v>17</v>
      </c>
      <c r="B135" t="s">
        <v>18</v>
      </c>
    </row>
    <row r="136" spans="1:8" x14ac:dyDescent="0.2">
      <c r="A136" t="s">
        <v>19</v>
      </c>
      <c r="B136">
        <v>1</v>
      </c>
    </row>
    <row r="137" spans="1:8" x14ac:dyDescent="0.2">
      <c r="A137" t="s">
        <v>20</v>
      </c>
      <c r="B137" t="s">
        <v>287</v>
      </c>
    </row>
    <row r="138" spans="1:8" x14ac:dyDescent="0.2">
      <c r="A138" t="s">
        <v>21</v>
      </c>
      <c r="B138">
        <v>1</v>
      </c>
    </row>
    <row r="139" spans="1:8" x14ac:dyDescent="0.2">
      <c r="A139" t="s">
        <v>22</v>
      </c>
      <c r="B139" t="s">
        <v>354</v>
      </c>
      <c r="E139" s="34" t="str">
        <f>HYPERLINK("#" &amp; ADDRESS(MATCH(B139, $A$2:$A$930, 0) + 1, 1), "&gt; " &amp; B139)</f>
        <v>&gt; STRAT_classes</v>
      </c>
    </row>
    <row r="140" spans="1:8" x14ac:dyDescent="0.2">
      <c r="A140" t="s">
        <v>23</v>
      </c>
      <c r="B140">
        <v>1</v>
      </c>
    </row>
    <row r="141" spans="1:8" x14ac:dyDescent="0.2">
      <c r="A141" t="s">
        <v>24</v>
      </c>
      <c r="B141" s="24" t="s">
        <v>25</v>
      </c>
      <c r="C141" s="24" t="s">
        <v>342</v>
      </c>
      <c r="D141" s="24" t="s">
        <v>26</v>
      </c>
    </row>
    <row r="142" spans="1:8" ht="19" x14ac:dyDescent="0.25">
      <c r="A142" t="s">
        <v>27</v>
      </c>
      <c r="B142" s="24" t="s">
        <v>25</v>
      </c>
      <c r="C142" s="24">
        <v>1</v>
      </c>
      <c r="D142" s="24" t="s">
        <v>26</v>
      </c>
      <c r="H142" s="27" t="s">
        <v>454</v>
      </c>
    </row>
    <row r="143" spans="1:8" ht="19" x14ac:dyDescent="0.25">
      <c r="A143" t="s">
        <v>28</v>
      </c>
      <c r="B143" t="s">
        <v>29</v>
      </c>
      <c r="E143" s="34" t="str">
        <f>HYPERLINK("#" &amp; ADDRESS(MATCH(B143, $A$2:$A$930, 0) + 1, 1), "&gt; " &amp; B143)</f>
        <v>&gt; LATERAL_1D</v>
      </c>
      <c r="H143" s="27" t="s">
        <v>455</v>
      </c>
    </row>
    <row r="144" spans="1:8" x14ac:dyDescent="0.2">
      <c r="A144" t="s">
        <v>30</v>
      </c>
      <c r="B144">
        <v>1</v>
      </c>
    </row>
    <row r="145" spans="1:5" x14ac:dyDescent="0.2">
      <c r="A145" t="s">
        <v>31</v>
      </c>
      <c r="B145" s="24" t="s">
        <v>25</v>
      </c>
      <c r="C145" s="24" t="s">
        <v>160</v>
      </c>
      <c r="D145" s="24" t="s">
        <v>26</v>
      </c>
      <c r="E145" s="34" t="str">
        <f>HYPERLINK("#" &amp; ADDRESS(MATCH(C145, $A$2:$A$930, 0) + 1, 1), "&gt; " &amp; C145)</f>
        <v>&gt; LAT_SEEPAGE_FACE_WATER</v>
      </c>
    </row>
    <row r="146" spans="1:5" x14ac:dyDescent="0.2">
      <c r="A146" t="s">
        <v>32</v>
      </c>
      <c r="B146" s="24" t="s">
        <v>25</v>
      </c>
      <c r="C146" s="24">
        <v>1</v>
      </c>
      <c r="D146" s="24" t="s">
        <v>26</v>
      </c>
    </row>
    <row r="147" spans="1:5" x14ac:dyDescent="0.2">
      <c r="A147" t="s">
        <v>288</v>
      </c>
      <c r="B147" t="s">
        <v>289</v>
      </c>
      <c r="E147" s="34" t="str">
        <f>HYPERLINK("#" &amp; ADDRESS(MATCH(B147, $A$2:$A$930, 0) + 1, 1), "&gt; " &amp; B147)</f>
        <v>&gt; INIT_TTOP_from_forcing</v>
      </c>
    </row>
    <row r="148" spans="1:5" x14ac:dyDescent="0.2">
      <c r="A148" t="s">
        <v>291</v>
      </c>
      <c r="B148">
        <v>1</v>
      </c>
      <c r="D148" s="14"/>
    </row>
    <row r="149" spans="1:5" x14ac:dyDescent="0.2">
      <c r="A149" t="s">
        <v>292</v>
      </c>
      <c r="D149" s="14" t="s">
        <v>293</v>
      </c>
    </row>
    <row r="150" spans="1:5" x14ac:dyDescent="0.2">
      <c r="A150" t="s">
        <v>294</v>
      </c>
      <c r="B150">
        <v>2</v>
      </c>
      <c r="D150" s="14" t="s">
        <v>295</v>
      </c>
    </row>
    <row r="151" spans="1:5" x14ac:dyDescent="0.2">
      <c r="A151" t="s">
        <v>7</v>
      </c>
    </row>
    <row r="153" spans="1:5" ht="19" x14ac:dyDescent="0.25">
      <c r="A153" s="33" t="s">
        <v>399</v>
      </c>
    </row>
    <row r="154" spans="1:5" x14ac:dyDescent="0.2">
      <c r="A154" s="4" t="s">
        <v>8</v>
      </c>
      <c r="B154" s="4" t="s">
        <v>2</v>
      </c>
    </row>
    <row r="155" spans="1:5" x14ac:dyDescent="0.2">
      <c r="A155" s="4" t="s">
        <v>5</v>
      </c>
      <c r="B155" s="4">
        <v>2</v>
      </c>
    </row>
    <row r="156" spans="1:5" x14ac:dyDescent="0.2">
      <c r="A156" t="s">
        <v>9</v>
      </c>
      <c r="B156" t="s">
        <v>296</v>
      </c>
    </row>
    <row r="157" spans="1:5" x14ac:dyDescent="0.2">
      <c r="A157" t="s">
        <v>15</v>
      </c>
      <c r="B157" t="s">
        <v>247</v>
      </c>
      <c r="D157" s="20" t="s">
        <v>377</v>
      </c>
    </row>
    <row r="158" spans="1:5" x14ac:dyDescent="0.2">
      <c r="A158" t="s">
        <v>16</v>
      </c>
      <c r="B158">
        <v>1</v>
      </c>
    </row>
    <row r="159" spans="1:5" x14ac:dyDescent="0.2">
      <c r="A159" t="s">
        <v>20</v>
      </c>
      <c r="B159" t="s">
        <v>297</v>
      </c>
      <c r="E159" s="34" t="str">
        <f>HYPERLINK("#" &amp; ADDRESS(MATCH(B159, $A$2:$A$930, 0) + 1, 1), "&gt; " &amp; B159)</f>
        <v>&gt; OUT_FDD_TDD</v>
      </c>
    </row>
    <row r="160" spans="1:5" x14ac:dyDescent="0.2">
      <c r="A160" t="s">
        <v>21</v>
      </c>
      <c r="B160">
        <v>1</v>
      </c>
    </row>
    <row r="161" spans="1:5" x14ac:dyDescent="0.2">
      <c r="A161" t="s">
        <v>7</v>
      </c>
    </row>
    <row r="163" spans="1:5" ht="19" x14ac:dyDescent="0.25">
      <c r="A163" s="33" t="s">
        <v>398</v>
      </c>
    </row>
    <row r="164" spans="1:5" x14ac:dyDescent="0.2">
      <c r="A164" s="4" t="s">
        <v>8</v>
      </c>
      <c r="B164" s="4" t="s">
        <v>2</v>
      </c>
    </row>
    <row r="165" spans="1:5" x14ac:dyDescent="0.2">
      <c r="A165" s="4" t="s">
        <v>5</v>
      </c>
      <c r="B165" s="4">
        <v>3</v>
      </c>
    </row>
    <row r="166" spans="1:5" x14ac:dyDescent="0.2">
      <c r="A166" t="s">
        <v>9</v>
      </c>
      <c r="B166" t="s">
        <v>286</v>
      </c>
    </row>
    <row r="167" spans="1:5" x14ac:dyDescent="0.2">
      <c r="A167" t="s">
        <v>13</v>
      </c>
      <c r="B167">
        <v>100</v>
      </c>
    </row>
    <row r="168" spans="1:5" x14ac:dyDescent="0.2">
      <c r="A168" t="s">
        <v>15</v>
      </c>
      <c r="B168" t="s">
        <v>247</v>
      </c>
      <c r="D168" s="20" t="s">
        <v>378</v>
      </c>
    </row>
    <row r="169" spans="1:5" x14ac:dyDescent="0.2">
      <c r="A169" t="s">
        <v>16</v>
      </c>
      <c r="B169">
        <v>1</v>
      </c>
    </row>
    <row r="170" spans="1:5" x14ac:dyDescent="0.2">
      <c r="A170" t="s">
        <v>17</v>
      </c>
      <c r="B170" t="s">
        <v>18</v>
      </c>
    </row>
    <row r="171" spans="1:5" x14ac:dyDescent="0.2">
      <c r="A171" t="s">
        <v>19</v>
      </c>
      <c r="B171">
        <v>1</v>
      </c>
    </row>
    <row r="172" spans="1:5" x14ac:dyDescent="0.2">
      <c r="A172" t="s">
        <v>20</v>
      </c>
      <c r="B172" t="s">
        <v>287</v>
      </c>
      <c r="D172" s="20" t="s">
        <v>379</v>
      </c>
      <c r="E172" s="34" t="str">
        <f>HYPERLINK("#" &amp; ADDRESS(MATCH(B172, $A$2:$A$930, 0) + 1, 1), "&gt; " &amp; B172)</f>
        <v>&gt; OUT_do_nothing</v>
      </c>
    </row>
    <row r="173" spans="1:5" x14ac:dyDescent="0.2">
      <c r="A173" t="s">
        <v>21</v>
      </c>
      <c r="B173">
        <v>1</v>
      </c>
    </row>
    <row r="174" spans="1:5" x14ac:dyDescent="0.2">
      <c r="A174" t="s">
        <v>22</v>
      </c>
      <c r="B174" t="s">
        <v>354</v>
      </c>
      <c r="E174" s="34" t="str">
        <f>HYPERLINK("#" &amp; ADDRESS(MATCH(B174, $A$2:$A$930, 0) + 1, 1), "&gt; " &amp; B174)</f>
        <v>&gt; STRAT_classes</v>
      </c>
    </row>
    <row r="175" spans="1:5" x14ac:dyDescent="0.2">
      <c r="A175" t="s">
        <v>23</v>
      </c>
      <c r="B175">
        <v>1</v>
      </c>
    </row>
    <row r="176" spans="1:5" x14ac:dyDescent="0.2">
      <c r="A176" t="s">
        <v>24</v>
      </c>
      <c r="B176" s="24" t="s">
        <v>25</v>
      </c>
      <c r="C176" s="24" t="s">
        <v>342</v>
      </c>
      <c r="D176" s="24" t="s">
        <v>26</v>
      </c>
      <c r="E176" s="34" t="str">
        <f>HYPERLINK("#" &amp; ADDRESS(MATCH(C176, $A$2:$A$930, 0) + 1, 1), "&gt; " &amp; C176)</f>
        <v>&gt; STRAT_layers</v>
      </c>
    </row>
    <row r="177" spans="1:5" x14ac:dyDescent="0.2">
      <c r="A177" t="s">
        <v>27</v>
      </c>
      <c r="B177" s="24" t="s">
        <v>25</v>
      </c>
      <c r="C177" s="24">
        <v>1</v>
      </c>
      <c r="D177" s="24" t="s">
        <v>26</v>
      </c>
    </row>
    <row r="178" spans="1:5" x14ac:dyDescent="0.2">
      <c r="A178" t="s">
        <v>28</v>
      </c>
      <c r="B178" t="s">
        <v>29</v>
      </c>
      <c r="E178" s="34" t="str">
        <f>HYPERLINK("#" &amp; ADDRESS(MATCH(B178, $A$2:$A$930, 0) + 1, 1), "&gt; " &amp; B178)</f>
        <v>&gt; LATERAL_1D</v>
      </c>
    </row>
    <row r="179" spans="1:5" x14ac:dyDescent="0.2">
      <c r="A179" t="s">
        <v>30</v>
      </c>
      <c r="B179">
        <v>1</v>
      </c>
    </row>
    <row r="180" spans="1:5" x14ac:dyDescent="0.2">
      <c r="A180" t="s">
        <v>31</v>
      </c>
      <c r="B180" s="24" t="s">
        <v>25</v>
      </c>
      <c r="C180" s="24" t="s">
        <v>160</v>
      </c>
      <c r="D180" s="24" t="s">
        <v>26</v>
      </c>
    </row>
    <row r="181" spans="1:5" x14ac:dyDescent="0.2">
      <c r="A181" t="s">
        <v>32</v>
      </c>
      <c r="B181" s="24" t="s">
        <v>25</v>
      </c>
      <c r="C181" s="24">
        <v>1</v>
      </c>
      <c r="D181" s="24" t="s">
        <v>26</v>
      </c>
    </row>
    <row r="182" spans="1:5" x14ac:dyDescent="0.2">
      <c r="A182" t="s">
        <v>288</v>
      </c>
      <c r="B182" t="s">
        <v>298</v>
      </c>
      <c r="D182" s="14" t="s">
        <v>290</v>
      </c>
      <c r="E182" s="34" t="str">
        <f>HYPERLINK("#" &amp; ADDRESS(MATCH(B182, $A$2:$A$930, 0) + 1, 1), "&gt; " &amp; B182)</f>
        <v>&gt; INIT_TTOP_from_out</v>
      </c>
    </row>
    <row r="183" spans="1:5" x14ac:dyDescent="0.2">
      <c r="A183" t="s">
        <v>291</v>
      </c>
      <c r="B183">
        <v>1</v>
      </c>
      <c r="D183" s="14"/>
    </row>
    <row r="184" spans="1:5" x14ac:dyDescent="0.2">
      <c r="A184" t="s">
        <v>292</v>
      </c>
      <c r="D184" s="14" t="s">
        <v>293</v>
      </c>
    </row>
    <row r="185" spans="1:5" x14ac:dyDescent="0.2">
      <c r="A185" t="s">
        <v>294</v>
      </c>
      <c r="D185" s="14" t="s">
        <v>295</v>
      </c>
    </row>
    <row r="186" spans="1:5" x14ac:dyDescent="0.2">
      <c r="A186" t="s">
        <v>7</v>
      </c>
      <c r="D186" s="14"/>
    </row>
    <row r="188" spans="1:5" ht="19" x14ac:dyDescent="0.25">
      <c r="A188" s="33" t="s">
        <v>397</v>
      </c>
    </row>
    <row r="189" spans="1:5" x14ac:dyDescent="0.2">
      <c r="A189" s="4" t="s">
        <v>8</v>
      </c>
      <c r="B189" s="4" t="s">
        <v>2</v>
      </c>
    </row>
    <row r="190" spans="1:5" x14ac:dyDescent="0.2">
      <c r="A190" s="4" t="s">
        <v>5</v>
      </c>
      <c r="B190" s="4">
        <v>4</v>
      </c>
    </row>
    <row r="191" spans="1:5" x14ac:dyDescent="0.2">
      <c r="A191" t="s">
        <v>9</v>
      </c>
      <c r="B191" t="s">
        <v>296</v>
      </c>
    </row>
    <row r="192" spans="1:5" x14ac:dyDescent="0.2">
      <c r="A192" t="s">
        <v>15</v>
      </c>
      <c r="B192" t="s">
        <v>247</v>
      </c>
      <c r="D192" s="20" t="s">
        <v>375</v>
      </c>
    </row>
    <row r="193" spans="1:4" x14ac:dyDescent="0.2">
      <c r="A193" t="s">
        <v>16</v>
      </c>
      <c r="B193">
        <v>2</v>
      </c>
    </row>
    <row r="194" spans="1:4" x14ac:dyDescent="0.2">
      <c r="A194" t="s">
        <v>20</v>
      </c>
      <c r="B194" t="s">
        <v>207</v>
      </c>
      <c r="D194" s="20" t="s">
        <v>380</v>
      </c>
    </row>
    <row r="195" spans="1:4" x14ac:dyDescent="0.2">
      <c r="A195" t="s">
        <v>21</v>
      </c>
      <c r="B195">
        <v>1</v>
      </c>
    </row>
    <row r="196" spans="1:4" x14ac:dyDescent="0.2">
      <c r="A196" t="s">
        <v>7</v>
      </c>
    </row>
    <row r="199" spans="1:4" ht="21" x14ac:dyDescent="0.25">
      <c r="A199" s="31" t="s">
        <v>392</v>
      </c>
    </row>
    <row r="200" spans="1:4" x14ac:dyDescent="0.2">
      <c r="A200" s="4" t="s">
        <v>300</v>
      </c>
      <c r="B200" s="4" t="s">
        <v>2</v>
      </c>
      <c r="D200" s="14"/>
    </row>
    <row r="201" spans="1:4" x14ac:dyDescent="0.2">
      <c r="A201" s="4" t="s">
        <v>298</v>
      </c>
      <c r="B201" s="4">
        <v>1</v>
      </c>
      <c r="C201" s="15"/>
      <c r="D201" s="14"/>
    </row>
    <row r="202" spans="1:4" x14ac:dyDescent="0.2">
      <c r="C202" s="15" t="s">
        <v>3</v>
      </c>
      <c r="D202" s="14"/>
    </row>
    <row r="203" spans="1:4" x14ac:dyDescent="0.2">
      <c r="A203" t="s">
        <v>301</v>
      </c>
      <c r="C203" s="15"/>
      <c r="D203" s="14" t="s">
        <v>302</v>
      </c>
    </row>
    <row r="204" spans="1:4" x14ac:dyDescent="0.2">
      <c r="A204" t="s">
        <v>303</v>
      </c>
      <c r="C204" s="15"/>
      <c r="D204" s="14" t="s">
        <v>304</v>
      </c>
    </row>
    <row r="205" spans="1:4" x14ac:dyDescent="0.2">
      <c r="A205" t="s">
        <v>47</v>
      </c>
      <c r="C205" s="15"/>
      <c r="D205" s="14"/>
    </row>
    <row r="206" spans="1:4" x14ac:dyDescent="0.2">
      <c r="A206" t="s">
        <v>7</v>
      </c>
      <c r="C206" s="15"/>
      <c r="D206" s="14"/>
    </row>
    <row r="207" spans="1:4" x14ac:dyDescent="0.2">
      <c r="C207" s="15"/>
      <c r="D207" s="14"/>
    </row>
    <row r="208" spans="1:4" x14ac:dyDescent="0.2">
      <c r="C208" s="15"/>
      <c r="D208" s="14"/>
    </row>
    <row r="209" spans="1:7" x14ac:dyDescent="0.2">
      <c r="A209" t="s">
        <v>0</v>
      </c>
      <c r="C209" s="15"/>
      <c r="D209" s="14"/>
    </row>
    <row r="210" spans="1:7" x14ac:dyDescent="0.2">
      <c r="A210" s="4" t="s">
        <v>300</v>
      </c>
      <c r="B210" s="4" t="s">
        <v>2</v>
      </c>
      <c r="C210" s="15"/>
      <c r="D210" s="14"/>
    </row>
    <row r="211" spans="1:7" x14ac:dyDescent="0.2">
      <c r="A211" s="4" t="s">
        <v>289</v>
      </c>
      <c r="B211" s="4">
        <v>1</v>
      </c>
      <c r="C211" s="15"/>
      <c r="D211" s="14"/>
    </row>
    <row r="212" spans="1:7" x14ac:dyDescent="0.2">
      <c r="C212" s="15" t="s">
        <v>3</v>
      </c>
      <c r="D212" s="14"/>
    </row>
    <row r="213" spans="1:7" x14ac:dyDescent="0.2">
      <c r="A213" t="s">
        <v>305</v>
      </c>
      <c r="B213">
        <v>0.5</v>
      </c>
      <c r="C213" s="15">
        <v>0.5</v>
      </c>
      <c r="D213" s="14" t="s">
        <v>306</v>
      </c>
    </row>
    <row r="214" spans="1:7" x14ac:dyDescent="0.2">
      <c r="A214" t="s">
        <v>307</v>
      </c>
      <c r="B214">
        <v>1</v>
      </c>
      <c r="C214" s="15">
        <v>1</v>
      </c>
      <c r="D214" s="14" t="s">
        <v>308</v>
      </c>
    </row>
    <row r="215" spans="1:7" x14ac:dyDescent="0.2">
      <c r="A215" t="s">
        <v>309</v>
      </c>
      <c r="B215">
        <v>0.9</v>
      </c>
      <c r="C215" s="15">
        <v>0.8</v>
      </c>
      <c r="D215" s="14" t="s">
        <v>310</v>
      </c>
    </row>
    <row r="216" spans="1:7" x14ac:dyDescent="0.2">
      <c r="A216" t="s">
        <v>35</v>
      </c>
      <c r="B216" s="21" t="s">
        <v>25</v>
      </c>
      <c r="C216" s="21">
        <v>1960</v>
      </c>
      <c r="D216" s="21">
        <v>1</v>
      </c>
      <c r="E216" s="21">
        <v>1</v>
      </c>
      <c r="F216" s="21" t="s">
        <v>26</v>
      </c>
      <c r="G216" s="14" t="s">
        <v>311</v>
      </c>
    </row>
    <row r="217" spans="1:7" x14ac:dyDescent="0.2">
      <c r="A217" t="s">
        <v>36</v>
      </c>
      <c r="B217" s="21" t="s">
        <v>25</v>
      </c>
      <c r="C217" s="21">
        <v>1965</v>
      </c>
      <c r="D217" s="21">
        <v>1</v>
      </c>
      <c r="E217" s="21">
        <v>1</v>
      </c>
      <c r="F217" s="21" t="s">
        <v>26</v>
      </c>
      <c r="G217" s="14" t="s">
        <v>312</v>
      </c>
    </row>
    <row r="218" spans="1:7" x14ac:dyDescent="0.2">
      <c r="A218" t="s">
        <v>7</v>
      </c>
    </row>
    <row r="221" spans="1:7" ht="21" x14ac:dyDescent="0.25">
      <c r="A221" s="38" t="s">
        <v>391</v>
      </c>
    </row>
    <row r="222" spans="1:7" x14ac:dyDescent="0.2">
      <c r="A222" s="4" t="s">
        <v>41</v>
      </c>
      <c r="B222" s="4" t="s">
        <v>2</v>
      </c>
      <c r="D222" s="14"/>
      <c r="E222" s="14"/>
    </row>
    <row r="223" spans="1:7" x14ac:dyDescent="0.2">
      <c r="A223" s="4" t="s">
        <v>297</v>
      </c>
      <c r="B223" s="4">
        <v>1</v>
      </c>
      <c r="C223" s="29" t="s">
        <v>3</v>
      </c>
      <c r="D223" s="14"/>
      <c r="E223" s="14"/>
    </row>
    <row r="224" spans="1:7" x14ac:dyDescent="0.2">
      <c r="A224" t="s">
        <v>42</v>
      </c>
      <c r="B224">
        <v>0.25</v>
      </c>
      <c r="C224" s="15">
        <v>0.25</v>
      </c>
      <c r="D224" s="14" t="s">
        <v>43</v>
      </c>
      <c r="E224" s="14"/>
    </row>
    <row r="225" spans="1:6" x14ac:dyDescent="0.2">
      <c r="A225" t="s">
        <v>313</v>
      </c>
      <c r="B225">
        <v>10</v>
      </c>
      <c r="C225" s="15">
        <v>4</v>
      </c>
      <c r="D225" s="14" t="s">
        <v>314</v>
      </c>
      <c r="E225" s="14"/>
    </row>
    <row r="226" spans="1:6" x14ac:dyDescent="0.2">
      <c r="A226" t="s">
        <v>315</v>
      </c>
      <c r="B226">
        <v>0.05</v>
      </c>
      <c r="C226" s="15">
        <v>0.02</v>
      </c>
      <c r="D226" s="14" t="s">
        <v>316</v>
      </c>
      <c r="E226" s="14"/>
    </row>
    <row r="227" spans="1:6" x14ac:dyDescent="0.2">
      <c r="A227" t="s">
        <v>47</v>
      </c>
      <c r="C227" s="15"/>
      <c r="D227" s="14"/>
      <c r="E227" s="14"/>
    </row>
    <row r="228" spans="1:6" x14ac:dyDescent="0.2">
      <c r="A228" t="s">
        <v>7</v>
      </c>
      <c r="C228" s="15"/>
      <c r="D228" s="14"/>
      <c r="E228" s="14"/>
    </row>
    <row r="229" spans="1:6" x14ac:dyDescent="0.2">
      <c r="C229" s="15"/>
      <c r="D229" s="14"/>
      <c r="E229" s="14"/>
    </row>
    <row r="230" spans="1:6" x14ac:dyDescent="0.2">
      <c r="A230" s="4" t="s">
        <v>41</v>
      </c>
      <c r="B230" s="4" t="s">
        <v>2</v>
      </c>
      <c r="C230" s="15"/>
      <c r="D230" s="14"/>
      <c r="E230" s="14"/>
    </row>
    <row r="231" spans="1:6" x14ac:dyDescent="0.2">
      <c r="A231" s="4" t="s">
        <v>287</v>
      </c>
      <c r="B231" s="4">
        <v>1</v>
      </c>
      <c r="C231" s="29" t="s">
        <v>3</v>
      </c>
      <c r="D231" s="14"/>
      <c r="E231" s="14"/>
    </row>
    <row r="232" spans="1:6" x14ac:dyDescent="0.2">
      <c r="A232" t="s">
        <v>317</v>
      </c>
      <c r="B232">
        <v>73</v>
      </c>
      <c r="C232" s="15">
        <v>5</v>
      </c>
      <c r="D232" s="14" t="s">
        <v>318</v>
      </c>
      <c r="E232" s="14"/>
    </row>
    <row r="233" spans="1:6" x14ac:dyDescent="0.2">
      <c r="A233" t="s">
        <v>7</v>
      </c>
      <c r="C233" s="15"/>
      <c r="D233" s="14"/>
      <c r="E233" s="14"/>
    </row>
    <row r="234" spans="1:6" x14ac:dyDescent="0.2">
      <c r="C234" s="15"/>
      <c r="D234" s="14"/>
      <c r="E234" s="14"/>
    </row>
    <row r="235" spans="1:6" x14ac:dyDescent="0.2">
      <c r="A235" s="30" t="s">
        <v>41</v>
      </c>
      <c r="B235" s="4" t="s">
        <v>2</v>
      </c>
    </row>
    <row r="236" spans="1:6" x14ac:dyDescent="0.2">
      <c r="A236" s="4" t="s">
        <v>207</v>
      </c>
      <c r="B236" s="4">
        <v>1</v>
      </c>
      <c r="D236" s="14" t="s">
        <v>381</v>
      </c>
    </row>
    <row r="237" spans="1:6" x14ac:dyDescent="0.2">
      <c r="A237" t="s">
        <v>107</v>
      </c>
      <c r="B237" t="s">
        <v>25</v>
      </c>
      <c r="C237" t="s">
        <v>69</v>
      </c>
      <c r="D237" t="s">
        <v>116</v>
      </c>
      <c r="E237" t="s">
        <v>117</v>
      </c>
      <c r="F237" t="s">
        <v>26</v>
      </c>
    </row>
    <row r="238" spans="1:6" x14ac:dyDescent="0.2">
      <c r="A238" t="s">
        <v>208</v>
      </c>
      <c r="B238">
        <v>5</v>
      </c>
    </row>
    <row r="239" spans="1:6" x14ac:dyDescent="0.2">
      <c r="A239" t="s">
        <v>209</v>
      </c>
      <c r="B239">
        <v>20</v>
      </c>
    </row>
    <row r="240" spans="1:6" x14ac:dyDescent="0.2">
      <c r="A240" t="s">
        <v>118</v>
      </c>
      <c r="B240">
        <v>0.05</v>
      </c>
    </row>
    <row r="241" spans="1:14" x14ac:dyDescent="0.2">
      <c r="A241" t="s">
        <v>42</v>
      </c>
      <c r="B241">
        <v>0.25</v>
      </c>
    </row>
    <row r="242" spans="1:14" x14ac:dyDescent="0.2">
      <c r="A242" t="s">
        <v>44</v>
      </c>
      <c r="B242" t="s">
        <v>45</v>
      </c>
      <c r="C242" s="15" t="s">
        <v>410</v>
      </c>
      <c r="D242" s="14" t="s">
        <v>411</v>
      </c>
    </row>
    <row r="243" spans="1:14" x14ac:dyDescent="0.2">
      <c r="A243" t="s">
        <v>46</v>
      </c>
      <c r="B243">
        <v>1</v>
      </c>
    </row>
    <row r="244" spans="1:14" x14ac:dyDescent="0.2">
      <c r="A244" t="s">
        <v>47</v>
      </c>
    </row>
    <row r="245" spans="1:14" x14ac:dyDescent="0.2">
      <c r="A245" t="s">
        <v>7</v>
      </c>
    </row>
    <row r="248" spans="1:14" ht="21" x14ac:dyDescent="0.25">
      <c r="A248" s="31" t="s">
        <v>390</v>
      </c>
    </row>
    <row r="249" spans="1:14" x14ac:dyDescent="0.2">
      <c r="A249" s="36" t="s">
        <v>406</v>
      </c>
    </row>
    <row r="250" spans="1:14" x14ac:dyDescent="0.2">
      <c r="A250" s="36" t="s">
        <v>407</v>
      </c>
    </row>
    <row r="251" spans="1:14" x14ac:dyDescent="0.2">
      <c r="A251" s="36" t="s">
        <v>408</v>
      </c>
    </row>
    <row r="252" spans="1:14" ht="19" x14ac:dyDescent="0.25">
      <c r="A252" s="33" t="s">
        <v>395</v>
      </c>
    </row>
    <row r="253" spans="1:14" x14ac:dyDescent="0.2">
      <c r="A253" s="8" t="s">
        <v>33</v>
      </c>
      <c r="B253" s="8" t="s">
        <v>2</v>
      </c>
    </row>
    <row r="254" spans="1:14" x14ac:dyDescent="0.2">
      <c r="A254" s="8" t="s">
        <v>247</v>
      </c>
      <c r="B254" s="8">
        <v>1</v>
      </c>
      <c r="C254" s="37" t="str">
        <f t="shared" ref="C254:M254" si="0">HYPERLINK("#" &amp; ADDRESS(MATCH(C255, $A$2:$A$930, 0) + 1, 1), "&gt; " &amp; C255)</f>
        <v>&gt; read_mat_ERA</v>
      </c>
      <c r="D254" s="37" t="str">
        <f t="shared" si="0"/>
        <v>&gt; process_topoScale</v>
      </c>
      <c r="E254" s="37" t="str">
        <f t="shared" si="0"/>
        <v>&gt; split_precip_snow_rain</v>
      </c>
      <c r="F254" s="37" t="str">
        <f t="shared" si="0"/>
        <v>&gt; set_start_end_time</v>
      </c>
      <c r="G254" s="37" t="str">
        <f t="shared" si="0"/>
        <v>&gt; assign_lb_heatflux_airT_height</v>
      </c>
      <c r="H254" s="37" t="str">
        <f t="shared" si="0"/>
        <v>&gt; check_and_correct</v>
      </c>
      <c r="I254" s="37" t="str">
        <f t="shared" si="0"/>
        <v>&gt; check_air_pressure</v>
      </c>
      <c r="J254" s="37" t="str">
        <f t="shared" si="0"/>
        <v>&gt; terrain_correct_radiation</v>
      </c>
      <c r="K254" s="37" t="str">
        <f t="shared" si="0"/>
        <v>&gt; reduce_precip_slope</v>
      </c>
      <c r="L254" s="37" t="str">
        <f t="shared" si="0"/>
        <v>&gt; set_min_RH</v>
      </c>
      <c r="M254" s="37" t="str">
        <f t="shared" si="0"/>
        <v>&gt; initialize_TEMP</v>
      </c>
    </row>
    <row r="255" spans="1:14" x14ac:dyDescent="0.2">
      <c r="A255" t="s">
        <v>248</v>
      </c>
      <c r="B255" s="25" t="s">
        <v>25</v>
      </c>
      <c r="C255" s="25" t="s">
        <v>284</v>
      </c>
      <c r="D255" s="25" t="s">
        <v>285</v>
      </c>
      <c r="E255" s="24" t="s">
        <v>250</v>
      </c>
      <c r="F255" s="24" t="s">
        <v>251</v>
      </c>
      <c r="G255" s="24" t="s">
        <v>252</v>
      </c>
      <c r="H255" s="24" t="s">
        <v>254</v>
      </c>
      <c r="I255" s="24" t="s">
        <v>255</v>
      </c>
      <c r="J255" s="24" t="s">
        <v>256</v>
      </c>
      <c r="K255" s="24" t="s">
        <v>257</v>
      </c>
      <c r="L255" s="24" t="s">
        <v>210</v>
      </c>
      <c r="M255" s="24" t="s">
        <v>258</v>
      </c>
      <c r="N255" s="24" t="s">
        <v>26</v>
      </c>
    </row>
    <row r="256" spans="1:14" x14ac:dyDescent="0.2">
      <c r="A256" t="s">
        <v>259</v>
      </c>
      <c r="B256" s="25" t="s">
        <v>25</v>
      </c>
      <c r="C256" s="25">
        <v>1</v>
      </c>
      <c r="D256" s="25">
        <v>1</v>
      </c>
      <c r="E256" s="24">
        <v>1</v>
      </c>
      <c r="F256" s="24">
        <v>1</v>
      </c>
      <c r="G256" s="24">
        <v>1</v>
      </c>
      <c r="H256" s="24">
        <v>1</v>
      </c>
      <c r="I256" s="24">
        <v>1</v>
      </c>
      <c r="J256" s="24">
        <v>1</v>
      </c>
      <c r="K256" s="24">
        <v>1</v>
      </c>
      <c r="L256" s="24">
        <v>1</v>
      </c>
      <c r="M256" s="24">
        <v>1</v>
      </c>
      <c r="N256" s="24" t="s">
        <v>26</v>
      </c>
    </row>
    <row r="257" spans="1:14" x14ac:dyDescent="0.2">
      <c r="A257" t="s">
        <v>7</v>
      </c>
    </row>
    <row r="259" spans="1:14" ht="19" x14ac:dyDescent="0.25">
      <c r="A259" s="33" t="s">
        <v>457</v>
      </c>
    </row>
    <row r="260" spans="1:14" x14ac:dyDescent="0.2">
      <c r="A260" s="8" t="s">
        <v>33</v>
      </c>
      <c r="B260" s="8" t="s">
        <v>2</v>
      </c>
    </row>
    <row r="261" spans="1:14" x14ac:dyDescent="0.2">
      <c r="A261" s="8" t="s">
        <v>247</v>
      </c>
      <c r="B261" s="8">
        <v>2</v>
      </c>
      <c r="C261" s="37" t="str">
        <f t="shared" ref="C261:M261" si="1">HYPERLINK("#" &amp; ADDRESS(MATCH(C262, $A$2:$A$930, 0) + 1, 1), "&gt; " &amp; C262)</f>
        <v>&gt; read_mat_ERA</v>
      </c>
      <c r="D261" s="37" t="str">
        <f t="shared" si="1"/>
        <v>&gt; process_topoScale</v>
      </c>
      <c r="E261" s="37" t="str">
        <f t="shared" si="1"/>
        <v>&gt; split_precip_snow_rain</v>
      </c>
      <c r="F261" s="37" t="str">
        <f t="shared" si="1"/>
        <v>&gt; set_start_end_time</v>
      </c>
      <c r="G261" s="37" t="str">
        <f t="shared" si="1"/>
        <v>&gt; assign_lb_heatflux_airT_height</v>
      </c>
      <c r="H261" s="37" t="str">
        <f t="shared" si="1"/>
        <v>&gt; check_and_correct</v>
      </c>
      <c r="I261" s="37" t="str">
        <f t="shared" si="1"/>
        <v>&gt; check_air_pressure</v>
      </c>
      <c r="J261" s="37" t="str">
        <f t="shared" si="1"/>
        <v>&gt; terrain_correct_radiation</v>
      </c>
      <c r="K261" s="37" t="str">
        <f t="shared" si="1"/>
        <v>&gt; reduce_precip_slope</v>
      </c>
      <c r="L261" s="37" t="str">
        <f t="shared" si="1"/>
        <v>&gt; set_min_RH</v>
      </c>
      <c r="M261" s="37" t="str">
        <f t="shared" si="1"/>
        <v>&gt; initialize_TEMP</v>
      </c>
    </row>
    <row r="262" spans="1:14" x14ac:dyDescent="0.2">
      <c r="A262" t="s">
        <v>248</v>
      </c>
      <c r="B262" s="25" t="s">
        <v>25</v>
      </c>
      <c r="C262" s="25" t="s">
        <v>284</v>
      </c>
      <c r="D262" s="25" t="s">
        <v>285</v>
      </c>
      <c r="E262" s="24" t="s">
        <v>250</v>
      </c>
      <c r="F262" s="24" t="s">
        <v>251</v>
      </c>
      <c r="G262" s="24" t="s">
        <v>252</v>
      </c>
      <c r="H262" s="24" t="s">
        <v>254</v>
      </c>
      <c r="I262" s="24" t="s">
        <v>255</v>
      </c>
      <c r="J262" s="24" t="s">
        <v>256</v>
      </c>
      <c r="K262" s="24" t="s">
        <v>257</v>
      </c>
      <c r="L262" s="24" t="s">
        <v>210</v>
      </c>
      <c r="M262" s="24" t="s">
        <v>258</v>
      </c>
      <c r="N262" s="24" t="s">
        <v>26</v>
      </c>
    </row>
    <row r="263" spans="1:14" x14ac:dyDescent="0.2">
      <c r="A263" t="s">
        <v>259</v>
      </c>
      <c r="B263" s="25" t="s">
        <v>25</v>
      </c>
      <c r="C263" s="25">
        <v>1</v>
      </c>
      <c r="D263" s="25">
        <v>1</v>
      </c>
      <c r="E263" s="24">
        <v>1</v>
      </c>
      <c r="F263" s="24">
        <v>2</v>
      </c>
      <c r="G263" s="24">
        <v>1</v>
      </c>
      <c r="H263" s="24">
        <v>1</v>
      </c>
      <c r="I263" s="24">
        <v>1</v>
      </c>
      <c r="J263" s="24">
        <v>1</v>
      </c>
      <c r="K263" s="24">
        <v>1</v>
      </c>
      <c r="L263" s="24">
        <v>1</v>
      </c>
      <c r="M263" s="24">
        <v>1</v>
      </c>
      <c r="N263" s="24" t="s">
        <v>26</v>
      </c>
    </row>
    <row r="264" spans="1:14" x14ac:dyDescent="0.2">
      <c r="A264" t="s">
        <v>7</v>
      </c>
    </row>
    <row r="267" spans="1:14" ht="21" x14ac:dyDescent="0.25">
      <c r="A267" s="31" t="s">
        <v>405</v>
      </c>
      <c r="D267" s="14"/>
      <c r="E267" s="14"/>
    </row>
    <row r="268" spans="1:14" x14ac:dyDescent="0.2">
      <c r="A268" s="8" t="s">
        <v>265</v>
      </c>
      <c r="B268" s="8" t="s">
        <v>2</v>
      </c>
    </row>
    <row r="269" spans="1:14" x14ac:dyDescent="0.2">
      <c r="A269" s="8" t="s">
        <v>284</v>
      </c>
      <c r="B269" s="8">
        <v>1</v>
      </c>
    </row>
    <row r="270" spans="1:14" ht="19" x14ac:dyDescent="0.25">
      <c r="A270" t="s">
        <v>231</v>
      </c>
      <c r="B270" s="27" t="s">
        <v>458</v>
      </c>
    </row>
    <row r="271" spans="1:14" x14ac:dyDescent="0.2">
      <c r="A271" t="s">
        <v>34</v>
      </c>
      <c r="B271" t="s">
        <v>459</v>
      </c>
      <c r="C271" s="14" t="s">
        <v>409</v>
      </c>
    </row>
    <row r="272" spans="1:14" x14ac:dyDescent="0.2">
      <c r="A272" t="s">
        <v>7</v>
      </c>
    </row>
    <row r="273" spans="1:7" x14ac:dyDescent="0.2">
      <c r="A273" s="9"/>
      <c r="B273" s="9"/>
    </row>
    <row r="274" spans="1:7" x14ac:dyDescent="0.2">
      <c r="A274" s="8" t="s">
        <v>265</v>
      </c>
      <c r="B274" s="8" t="s">
        <v>2</v>
      </c>
    </row>
    <row r="275" spans="1:7" x14ac:dyDescent="0.2">
      <c r="A275" s="9" t="s">
        <v>285</v>
      </c>
      <c r="B275" s="8">
        <v>1</v>
      </c>
      <c r="C275" s="14" t="s">
        <v>382</v>
      </c>
    </row>
    <row r="276" spans="1:7" x14ac:dyDescent="0.2">
      <c r="A276" t="s">
        <v>7</v>
      </c>
    </row>
    <row r="278" spans="1:7" x14ac:dyDescent="0.2">
      <c r="A278" s="8" t="s">
        <v>265</v>
      </c>
      <c r="B278" s="8" t="s">
        <v>2</v>
      </c>
    </row>
    <row r="279" spans="1:7" x14ac:dyDescent="0.2">
      <c r="A279" s="9" t="s">
        <v>250</v>
      </c>
      <c r="B279">
        <v>1</v>
      </c>
      <c r="C279" s="20" t="s">
        <v>367</v>
      </c>
    </row>
    <row r="280" spans="1:7" x14ac:dyDescent="0.2">
      <c r="A280" t="s">
        <v>113</v>
      </c>
      <c r="B280">
        <v>0.5</v>
      </c>
    </row>
    <row r="281" spans="1:7" x14ac:dyDescent="0.2">
      <c r="A281" t="s">
        <v>114</v>
      </c>
      <c r="B281">
        <v>-0.5</v>
      </c>
    </row>
    <row r="282" spans="1:7" x14ac:dyDescent="0.2">
      <c r="A282" t="s">
        <v>7</v>
      </c>
    </row>
    <row r="284" spans="1:7" x14ac:dyDescent="0.2">
      <c r="A284" s="8" t="s">
        <v>265</v>
      </c>
      <c r="B284" s="8" t="s">
        <v>2</v>
      </c>
      <c r="G284" s="14"/>
    </row>
    <row r="285" spans="1:7" x14ac:dyDescent="0.2">
      <c r="A285" s="8" t="s">
        <v>251</v>
      </c>
      <c r="B285" s="8">
        <v>1</v>
      </c>
      <c r="G285" s="14"/>
    </row>
    <row r="286" spans="1:7" ht="19" x14ac:dyDescent="0.25">
      <c r="A286" t="s">
        <v>35</v>
      </c>
      <c r="B286" s="24" t="s">
        <v>25</v>
      </c>
      <c r="C286" s="28">
        <v>1960</v>
      </c>
      <c r="D286" s="24">
        <v>1</v>
      </c>
      <c r="E286" s="24">
        <v>1</v>
      </c>
      <c r="F286" s="24" t="s">
        <v>26</v>
      </c>
      <c r="G286" s="14" t="s">
        <v>320</v>
      </c>
    </row>
    <row r="287" spans="1:7" ht="19" x14ac:dyDescent="0.25">
      <c r="A287" t="s">
        <v>36</v>
      </c>
      <c r="B287" s="24" t="s">
        <v>25</v>
      </c>
      <c r="C287" s="28">
        <v>1965</v>
      </c>
      <c r="D287" s="24">
        <v>1</v>
      </c>
      <c r="E287" s="24">
        <v>1</v>
      </c>
      <c r="F287" s="24" t="s">
        <v>26</v>
      </c>
      <c r="G287" s="14" t="s">
        <v>321</v>
      </c>
    </row>
    <row r="288" spans="1:7" x14ac:dyDescent="0.2">
      <c r="A288" t="s">
        <v>266</v>
      </c>
      <c r="B288">
        <v>0</v>
      </c>
      <c r="G288" s="14"/>
    </row>
    <row r="289" spans="1:7" x14ac:dyDescent="0.2">
      <c r="A289" t="s">
        <v>7</v>
      </c>
      <c r="G289" s="14"/>
    </row>
    <row r="290" spans="1:7" x14ac:dyDescent="0.2">
      <c r="A290" s="9"/>
      <c r="B290" s="9"/>
    </row>
    <row r="291" spans="1:7" x14ac:dyDescent="0.2">
      <c r="A291" s="8" t="s">
        <v>265</v>
      </c>
      <c r="B291" s="8" t="s">
        <v>2</v>
      </c>
      <c r="G291" s="14"/>
    </row>
    <row r="292" spans="1:7" x14ac:dyDescent="0.2">
      <c r="A292" s="8" t="s">
        <v>251</v>
      </c>
      <c r="B292" s="8">
        <v>2</v>
      </c>
      <c r="G292" s="14"/>
    </row>
    <row r="293" spans="1:7" ht="19" x14ac:dyDescent="0.25">
      <c r="A293" t="s">
        <v>35</v>
      </c>
      <c r="B293" s="24" t="s">
        <v>25</v>
      </c>
      <c r="C293" s="28">
        <v>1960</v>
      </c>
      <c r="D293" s="24">
        <v>1</v>
      </c>
      <c r="E293" s="24">
        <v>1</v>
      </c>
      <c r="F293" s="24" t="s">
        <v>26</v>
      </c>
      <c r="G293" s="14" t="s">
        <v>320</v>
      </c>
    </row>
    <row r="294" spans="1:7" ht="19" x14ac:dyDescent="0.25">
      <c r="A294" t="s">
        <v>36</v>
      </c>
      <c r="B294" s="24" t="s">
        <v>25</v>
      </c>
      <c r="C294" s="28">
        <v>1970</v>
      </c>
      <c r="D294" s="24">
        <v>9</v>
      </c>
      <c r="E294" s="24">
        <v>1</v>
      </c>
      <c r="F294" s="24" t="s">
        <v>26</v>
      </c>
      <c r="G294" s="14" t="s">
        <v>321</v>
      </c>
    </row>
    <row r="295" spans="1:7" x14ac:dyDescent="0.2">
      <c r="A295" t="s">
        <v>266</v>
      </c>
      <c r="B295">
        <v>0</v>
      </c>
      <c r="G295" s="14"/>
    </row>
    <row r="296" spans="1:7" x14ac:dyDescent="0.2">
      <c r="A296" t="s">
        <v>7</v>
      </c>
      <c r="G296" s="14"/>
    </row>
    <row r="298" spans="1:7" x14ac:dyDescent="0.2">
      <c r="A298" s="8" t="s">
        <v>265</v>
      </c>
      <c r="B298" s="8" t="s">
        <v>2</v>
      </c>
    </row>
    <row r="299" spans="1:7" x14ac:dyDescent="0.2">
      <c r="A299" s="8" t="s">
        <v>252</v>
      </c>
      <c r="B299" s="8">
        <v>1</v>
      </c>
      <c r="C299" s="20" t="s">
        <v>373</v>
      </c>
    </row>
    <row r="300" spans="1:7" x14ac:dyDescent="0.2">
      <c r="A300" t="s">
        <v>39</v>
      </c>
      <c r="B300">
        <v>0.05</v>
      </c>
    </row>
    <row r="301" spans="1:7" x14ac:dyDescent="0.2">
      <c r="A301" t="s">
        <v>40</v>
      </c>
      <c r="B301">
        <v>2</v>
      </c>
    </row>
    <row r="302" spans="1:7" x14ac:dyDescent="0.2">
      <c r="A302" t="s">
        <v>7</v>
      </c>
    </row>
    <row r="304" spans="1:7" x14ac:dyDescent="0.2">
      <c r="A304" s="8" t="s">
        <v>265</v>
      </c>
      <c r="B304" s="8" t="s">
        <v>2</v>
      </c>
    </row>
    <row r="305" spans="1:3" x14ac:dyDescent="0.2">
      <c r="A305" s="9" t="s">
        <v>254</v>
      </c>
      <c r="B305" s="8">
        <v>1</v>
      </c>
      <c r="C305" s="20" t="s">
        <v>371</v>
      </c>
    </row>
    <row r="306" spans="1:3" x14ac:dyDescent="0.2">
      <c r="A306" t="s">
        <v>7</v>
      </c>
    </row>
    <row r="308" spans="1:3" x14ac:dyDescent="0.2">
      <c r="A308" s="8" t="s">
        <v>265</v>
      </c>
      <c r="B308" s="8" t="s">
        <v>2</v>
      </c>
    </row>
    <row r="309" spans="1:3" x14ac:dyDescent="0.2">
      <c r="A309" s="9" t="s">
        <v>255</v>
      </c>
      <c r="B309" s="8">
        <v>1</v>
      </c>
      <c r="C309" s="20" t="s">
        <v>370</v>
      </c>
    </row>
    <row r="310" spans="1:3" x14ac:dyDescent="0.2">
      <c r="A310" t="s">
        <v>268</v>
      </c>
      <c r="B310">
        <v>0</v>
      </c>
    </row>
    <row r="311" spans="1:3" x14ac:dyDescent="0.2">
      <c r="A311" t="s">
        <v>7</v>
      </c>
    </row>
    <row r="313" spans="1:3" x14ac:dyDescent="0.2">
      <c r="A313" s="9" t="s">
        <v>265</v>
      </c>
      <c r="B313" s="9" t="s">
        <v>2</v>
      </c>
    </row>
    <row r="314" spans="1:3" x14ac:dyDescent="0.2">
      <c r="A314" s="9" t="s">
        <v>256</v>
      </c>
      <c r="B314" s="9">
        <v>1</v>
      </c>
      <c r="C314" s="20" t="s">
        <v>369</v>
      </c>
    </row>
    <row r="315" spans="1:3" x14ac:dyDescent="0.2">
      <c r="A315" t="s">
        <v>115</v>
      </c>
      <c r="B315">
        <v>0.2</v>
      </c>
    </row>
    <row r="316" spans="1:3" x14ac:dyDescent="0.2">
      <c r="A316" t="s">
        <v>7</v>
      </c>
    </row>
    <row r="318" spans="1:3" x14ac:dyDescent="0.2">
      <c r="A318" s="9" t="s">
        <v>265</v>
      </c>
      <c r="B318" s="9" t="s">
        <v>2</v>
      </c>
    </row>
    <row r="319" spans="1:3" x14ac:dyDescent="0.2">
      <c r="A319" s="9" t="s">
        <v>257</v>
      </c>
      <c r="B319" s="9">
        <v>1</v>
      </c>
      <c r="C319" s="20" t="s">
        <v>368</v>
      </c>
    </row>
    <row r="320" spans="1:3" x14ac:dyDescent="0.2">
      <c r="A320" t="s">
        <v>7</v>
      </c>
    </row>
    <row r="322" spans="1:3" x14ac:dyDescent="0.2">
      <c r="A322" s="9" t="s">
        <v>265</v>
      </c>
      <c r="B322" s="4" t="s">
        <v>2</v>
      </c>
    </row>
    <row r="323" spans="1:3" x14ac:dyDescent="0.2">
      <c r="A323" s="4" t="s">
        <v>210</v>
      </c>
      <c r="B323" s="4">
        <v>1</v>
      </c>
      <c r="C323" s="20" t="s">
        <v>374</v>
      </c>
    </row>
    <row r="324" spans="1:3" x14ac:dyDescent="0.2">
      <c r="A324" t="s">
        <v>211</v>
      </c>
      <c r="B324">
        <v>0.95</v>
      </c>
    </row>
    <row r="325" spans="1:3" x14ac:dyDescent="0.2">
      <c r="A325" t="s">
        <v>7</v>
      </c>
    </row>
    <row r="327" spans="1:3" x14ac:dyDescent="0.2">
      <c r="A327" s="8" t="s">
        <v>265</v>
      </c>
      <c r="B327" s="8" t="s">
        <v>2</v>
      </c>
    </row>
    <row r="328" spans="1:3" x14ac:dyDescent="0.2">
      <c r="A328" s="9" t="s">
        <v>258</v>
      </c>
      <c r="B328" s="8">
        <v>1</v>
      </c>
      <c r="C328" s="20" t="s">
        <v>372</v>
      </c>
    </row>
    <row r="329" spans="1:3" x14ac:dyDescent="0.2">
      <c r="A329" t="s">
        <v>267</v>
      </c>
      <c r="B329">
        <v>1</v>
      </c>
    </row>
    <row r="330" spans="1:3" x14ac:dyDescent="0.2">
      <c r="A330" t="s">
        <v>7</v>
      </c>
    </row>
    <row r="333" spans="1:3" ht="21" x14ac:dyDescent="0.25">
      <c r="A333" s="31" t="s">
        <v>388</v>
      </c>
    </row>
    <row r="334" spans="1:3" hidden="1" x14ac:dyDescent="0.2">
      <c r="A334" t="s">
        <v>48</v>
      </c>
      <c r="B334" t="s">
        <v>2</v>
      </c>
    </row>
    <row r="335" spans="1:3" hidden="1" x14ac:dyDescent="0.2">
      <c r="A335" t="s">
        <v>18</v>
      </c>
      <c r="B335">
        <v>1</v>
      </c>
    </row>
    <row r="336" spans="1:3" hidden="1" x14ac:dyDescent="0.2"/>
    <row r="337" spans="1:8" hidden="1" x14ac:dyDescent="0.2">
      <c r="A337" t="s">
        <v>49</v>
      </c>
      <c r="B337" t="s">
        <v>50</v>
      </c>
      <c r="C337" t="s">
        <v>51</v>
      </c>
      <c r="D337" t="s">
        <v>52</v>
      </c>
      <c r="E337" t="s">
        <v>53</v>
      </c>
      <c r="F337" t="s">
        <v>26</v>
      </c>
    </row>
    <row r="338" spans="1:8" hidden="1" x14ac:dyDescent="0.2">
      <c r="C338">
        <v>0</v>
      </c>
      <c r="D338" s="1">
        <v>0.05</v>
      </c>
      <c r="E338">
        <v>1</v>
      </c>
    </row>
    <row r="339" spans="1:8" hidden="1" x14ac:dyDescent="0.2">
      <c r="C339">
        <v>1</v>
      </c>
      <c r="D339" s="1">
        <v>0.1</v>
      </c>
      <c r="E339">
        <v>2</v>
      </c>
    </row>
    <row r="340" spans="1:8" hidden="1" x14ac:dyDescent="0.2">
      <c r="C340">
        <v>2</v>
      </c>
      <c r="D340" s="1">
        <v>0.2</v>
      </c>
      <c r="E340">
        <v>5</v>
      </c>
    </row>
    <row r="341" spans="1:8" hidden="1" x14ac:dyDescent="0.2">
      <c r="C341">
        <v>5</v>
      </c>
      <c r="D341" s="1">
        <v>0.5</v>
      </c>
      <c r="E341">
        <v>30</v>
      </c>
    </row>
    <row r="342" spans="1:8" hidden="1" x14ac:dyDescent="0.2">
      <c r="C342">
        <v>30</v>
      </c>
      <c r="D342">
        <v>5</v>
      </c>
      <c r="E342">
        <v>100</v>
      </c>
    </row>
    <row r="343" spans="1:8" hidden="1" x14ac:dyDescent="0.2">
      <c r="B343" t="s">
        <v>26</v>
      </c>
    </row>
    <row r="344" spans="1:8" hidden="1" x14ac:dyDescent="0.2">
      <c r="A344" t="s">
        <v>7</v>
      </c>
    </row>
    <row r="347" spans="1:8" ht="21" x14ac:dyDescent="0.25">
      <c r="A347" s="31" t="s">
        <v>389</v>
      </c>
    </row>
    <row r="348" spans="1:8" ht="19" x14ac:dyDescent="0.25">
      <c r="A348" s="19" t="s">
        <v>54</v>
      </c>
      <c r="B348" t="s">
        <v>2</v>
      </c>
      <c r="H348" s="27" t="s">
        <v>456</v>
      </c>
    </row>
    <row r="349" spans="1:8" x14ac:dyDescent="0.2">
      <c r="A349" s="4" t="s">
        <v>232</v>
      </c>
      <c r="B349">
        <v>1</v>
      </c>
    </row>
    <row r="350" spans="1:8" x14ac:dyDescent="0.2">
      <c r="A350" t="s">
        <v>206</v>
      </c>
      <c r="B350">
        <v>0</v>
      </c>
    </row>
    <row r="351" spans="1:8" x14ac:dyDescent="0.2">
      <c r="A351" t="s">
        <v>55</v>
      </c>
      <c r="B351" t="s">
        <v>56</v>
      </c>
      <c r="C351" t="s">
        <v>57</v>
      </c>
      <c r="D351" t="s">
        <v>58</v>
      </c>
      <c r="E351" t="s">
        <v>26</v>
      </c>
      <c r="F351" s="14" t="s">
        <v>59</v>
      </c>
    </row>
    <row r="352" spans="1:8" x14ac:dyDescent="0.2">
      <c r="B352">
        <v>0</v>
      </c>
      <c r="C352" t="s">
        <v>119</v>
      </c>
      <c r="D352">
        <v>1</v>
      </c>
      <c r="F352" s="34" t="str">
        <f>HYPERLINK("#" &amp; ADDRESS(MATCH(C352, $A$2:$A$930, 0) + 1, 1), "&gt; " &amp; C352)</f>
        <v>&gt; GROUND_freeW_bucketW_seb_snow</v>
      </c>
    </row>
    <row r="353" spans="1:20" x14ac:dyDescent="0.2">
      <c r="B353">
        <v>1</v>
      </c>
      <c r="C353" t="s">
        <v>233</v>
      </c>
      <c r="D353">
        <v>1</v>
      </c>
      <c r="F353" s="34" t="str">
        <f>HYPERLINK("#" &amp; ADDRESS(MATCH(C353, $A$2:$A$930, 0) + 1, 1), "&gt; " &amp; C353)</f>
        <v>&gt; GROUND_freezeC_bucketW_seb_snow</v>
      </c>
    </row>
    <row r="354" spans="1:20" x14ac:dyDescent="0.2">
      <c r="B354">
        <v>2.5</v>
      </c>
      <c r="C354" t="s">
        <v>120</v>
      </c>
      <c r="D354">
        <v>1</v>
      </c>
      <c r="F354" s="34" t="str">
        <f>HYPERLINK("#" &amp; ADDRESS(MATCH(C354, $A$2:$A$930, 0) + 1, 1), "&gt; " &amp; C354)</f>
        <v>&gt; GROUND_freeW_seb</v>
      </c>
    </row>
    <row r="355" spans="1:20" x14ac:dyDescent="0.2">
      <c r="B355" t="s">
        <v>26</v>
      </c>
    </row>
    <row r="356" spans="1:20" x14ac:dyDescent="0.2">
      <c r="A356" t="s">
        <v>60</v>
      </c>
      <c r="B356" t="s">
        <v>121</v>
      </c>
      <c r="F356" s="34" t="str">
        <f>HYPERLINK("#" &amp; ADDRESS(MATCH(B356, $A$2:$A$930, 0) + 1, 1), "&gt; " &amp; B356)</f>
        <v>&gt; SNOW_crocus_bucketW_seb</v>
      </c>
    </row>
    <row r="357" spans="1:20" x14ac:dyDescent="0.2">
      <c r="A357" t="s">
        <v>61</v>
      </c>
      <c r="B357">
        <v>1</v>
      </c>
    </row>
    <row r="358" spans="1:20" x14ac:dyDescent="0.2">
      <c r="A358" t="s">
        <v>62</v>
      </c>
      <c r="B358" t="s">
        <v>25</v>
      </c>
      <c r="C358" t="s">
        <v>26</v>
      </c>
    </row>
    <row r="359" spans="1:20" x14ac:dyDescent="0.2">
      <c r="A359" t="s">
        <v>63</v>
      </c>
      <c r="B359" t="s">
        <v>25</v>
      </c>
      <c r="C359" t="s">
        <v>26</v>
      </c>
    </row>
    <row r="360" spans="1:20" x14ac:dyDescent="0.2">
      <c r="A360" t="s">
        <v>7</v>
      </c>
    </row>
    <row r="363" spans="1:20" x14ac:dyDescent="0.2">
      <c r="A363" s="19" t="s">
        <v>64</v>
      </c>
      <c r="B363" t="s">
        <v>2</v>
      </c>
    </row>
    <row r="364" spans="1:20" x14ac:dyDescent="0.2">
      <c r="A364" s="4" t="s">
        <v>205</v>
      </c>
      <c r="B364">
        <v>1</v>
      </c>
      <c r="C364" s="14" t="s">
        <v>383</v>
      </c>
    </row>
    <row r="365" spans="1:20" x14ac:dyDescent="0.2">
      <c r="A365" t="s">
        <v>206</v>
      </c>
      <c r="B365">
        <v>0</v>
      </c>
      <c r="P365" s="2"/>
      <c r="Q365" s="2"/>
      <c r="R365" s="2"/>
      <c r="S365" s="2"/>
      <c r="T365" s="2"/>
    </row>
    <row r="366" spans="1:20" x14ac:dyDescent="0.2">
      <c r="A366" t="s">
        <v>65</v>
      </c>
      <c r="B366" s="2" t="s">
        <v>56</v>
      </c>
      <c r="C366" s="2" t="s">
        <v>66</v>
      </c>
      <c r="D366" s="2" t="s">
        <v>67</v>
      </c>
      <c r="E366" s="2" t="s">
        <v>68</v>
      </c>
      <c r="F366" s="2" t="s">
        <v>122</v>
      </c>
      <c r="G366" s="2" t="s">
        <v>244</v>
      </c>
      <c r="H366" t="s">
        <v>245</v>
      </c>
      <c r="I366" s="2" t="s">
        <v>26</v>
      </c>
      <c r="P366" s="2"/>
      <c r="Q366" s="2"/>
      <c r="R366" s="2"/>
      <c r="S366" s="2"/>
      <c r="T366" s="2"/>
    </row>
    <row r="367" spans="1:20" x14ac:dyDescent="0.2">
      <c r="B367" s="2">
        <v>0</v>
      </c>
      <c r="C367" s="2">
        <v>0.5</v>
      </c>
      <c r="D367" s="2">
        <v>0.5</v>
      </c>
      <c r="E367" s="2">
        <v>0</v>
      </c>
      <c r="F367" s="2">
        <v>0.01</v>
      </c>
      <c r="G367" s="2">
        <v>1</v>
      </c>
      <c r="H367" s="1">
        <v>1.9999999999999999E-6</v>
      </c>
      <c r="P367" s="2"/>
      <c r="Q367" s="2"/>
      <c r="R367" s="2"/>
      <c r="S367" s="2"/>
      <c r="T367" s="2"/>
    </row>
    <row r="368" spans="1:20" x14ac:dyDescent="0.2">
      <c r="B368" s="2">
        <v>1</v>
      </c>
      <c r="C368" s="2">
        <v>0.25</v>
      </c>
      <c r="D368" s="2">
        <v>0.75</v>
      </c>
      <c r="E368" s="2">
        <v>0</v>
      </c>
      <c r="F368" s="2">
        <v>0.15</v>
      </c>
      <c r="G368" s="2">
        <v>2</v>
      </c>
      <c r="H368" s="1">
        <v>1.9999999999999999E-6</v>
      </c>
      <c r="P368" s="2"/>
      <c r="Q368" s="2"/>
      <c r="R368" s="2"/>
      <c r="S368" s="2"/>
      <c r="T368" s="2"/>
    </row>
    <row r="369" spans="1:8" x14ac:dyDescent="0.2">
      <c r="B369" s="2">
        <v>2.5</v>
      </c>
      <c r="C369" s="2">
        <v>0.03</v>
      </c>
      <c r="D369" s="2">
        <v>0.97</v>
      </c>
      <c r="E369" s="2">
        <v>0</v>
      </c>
      <c r="F369" s="2">
        <v>0.02</v>
      </c>
      <c r="G369" s="2">
        <v>1</v>
      </c>
      <c r="H369" s="1">
        <v>9.9999999999999995E-7</v>
      </c>
    </row>
    <row r="370" spans="1:8" x14ac:dyDescent="0.2">
      <c r="B370" s="2" t="s">
        <v>26</v>
      </c>
      <c r="C370" s="2"/>
      <c r="D370" s="2"/>
      <c r="E370" s="2"/>
      <c r="F370" s="2"/>
      <c r="G370" s="2"/>
    </row>
    <row r="371" spans="1:8" x14ac:dyDescent="0.2">
      <c r="A371" t="s">
        <v>7</v>
      </c>
    </row>
    <row r="374" spans="1:8" ht="21" x14ac:dyDescent="0.25">
      <c r="A374" s="31" t="s">
        <v>384</v>
      </c>
    </row>
    <row r="375" spans="1:8" hidden="1" x14ac:dyDescent="0.2">
      <c r="A375" s="19" t="s">
        <v>70</v>
      </c>
      <c r="B375" t="s">
        <v>2</v>
      </c>
      <c r="D375" s="53" t="s">
        <v>451</v>
      </c>
    </row>
    <row r="376" spans="1:8" hidden="1" x14ac:dyDescent="0.2">
      <c r="A376" s="4" t="s">
        <v>119</v>
      </c>
      <c r="B376">
        <v>1</v>
      </c>
      <c r="C376" s="15"/>
      <c r="D376" s="14"/>
    </row>
    <row r="377" spans="1:8" hidden="1" x14ac:dyDescent="0.2">
      <c r="A377" s="2" t="s">
        <v>71</v>
      </c>
      <c r="B377" s="2">
        <v>0.2</v>
      </c>
      <c r="C377" s="15">
        <v>0.2</v>
      </c>
      <c r="D377" s="14" t="s">
        <v>72</v>
      </c>
    </row>
    <row r="378" spans="1:8" hidden="1" x14ac:dyDescent="0.2">
      <c r="A378" t="s">
        <v>73</v>
      </c>
      <c r="B378">
        <v>0.99</v>
      </c>
      <c r="C378" s="15">
        <v>0.99</v>
      </c>
      <c r="D378" s="14" t="s">
        <v>74</v>
      </c>
    </row>
    <row r="379" spans="1:8" hidden="1" x14ac:dyDescent="0.2">
      <c r="A379" t="s">
        <v>75</v>
      </c>
      <c r="B379">
        <v>0.01</v>
      </c>
      <c r="C379" s="15">
        <v>0.01</v>
      </c>
      <c r="D379" s="14" t="s">
        <v>76</v>
      </c>
    </row>
    <row r="380" spans="1:8" hidden="1" x14ac:dyDescent="0.2">
      <c r="A380" t="s">
        <v>123</v>
      </c>
      <c r="B380">
        <v>0.5</v>
      </c>
      <c r="C380" s="15">
        <v>0.1</v>
      </c>
      <c r="D380" s="14" t="s">
        <v>124</v>
      </c>
    </row>
    <row r="381" spans="1:8" hidden="1" x14ac:dyDescent="0.2">
      <c r="A381" t="s">
        <v>79</v>
      </c>
      <c r="B381">
        <v>0.5</v>
      </c>
      <c r="C381" s="15">
        <v>0.1</v>
      </c>
      <c r="D381" s="14" t="s">
        <v>125</v>
      </c>
    </row>
    <row r="382" spans="1:8" hidden="1" x14ac:dyDescent="0.2">
      <c r="A382" t="s">
        <v>126</v>
      </c>
      <c r="B382">
        <v>0.5</v>
      </c>
      <c r="C382" s="15">
        <v>0.5</v>
      </c>
      <c r="D382" s="14" t="s">
        <v>127</v>
      </c>
    </row>
    <row r="383" spans="1:8" hidden="1" x14ac:dyDescent="0.2">
      <c r="A383" t="s">
        <v>128</v>
      </c>
      <c r="B383">
        <v>1.0000000000000001E-5</v>
      </c>
      <c r="C383" s="15">
        <v>1.0000000000000001E-5</v>
      </c>
      <c r="D383" s="14" t="s">
        <v>129</v>
      </c>
    </row>
    <row r="384" spans="1:8" hidden="1" x14ac:dyDescent="0.2">
      <c r="A384" t="s">
        <v>130</v>
      </c>
      <c r="B384" t="s">
        <v>131</v>
      </c>
      <c r="C384" s="15" t="s">
        <v>131</v>
      </c>
      <c r="D384" s="14" t="s">
        <v>132</v>
      </c>
    </row>
    <row r="385" spans="1:4" hidden="1" x14ac:dyDescent="0.2">
      <c r="A385" t="s">
        <v>133</v>
      </c>
      <c r="B385">
        <v>3600</v>
      </c>
      <c r="C385" s="15">
        <v>3600</v>
      </c>
      <c r="D385" s="14" t="s">
        <v>134</v>
      </c>
    </row>
    <row r="386" spans="1:4" hidden="1" x14ac:dyDescent="0.2">
      <c r="A386" t="s">
        <v>135</v>
      </c>
      <c r="B386">
        <v>50000</v>
      </c>
      <c r="C386" s="15">
        <v>50000</v>
      </c>
      <c r="D386" s="14" t="s">
        <v>136</v>
      </c>
    </row>
    <row r="387" spans="1:4" hidden="1" x14ac:dyDescent="0.2">
      <c r="A387" t="s">
        <v>7</v>
      </c>
      <c r="C387" s="15"/>
      <c r="D387" s="14"/>
    </row>
    <row r="388" spans="1:4" hidden="1" x14ac:dyDescent="0.2"/>
    <row r="389" spans="1:4" hidden="1" x14ac:dyDescent="0.2">
      <c r="A389" s="19" t="s">
        <v>70</v>
      </c>
      <c r="B389" t="s">
        <v>2</v>
      </c>
    </row>
    <row r="390" spans="1:4" hidden="1" x14ac:dyDescent="0.2">
      <c r="A390" s="4" t="s">
        <v>355</v>
      </c>
      <c r="B390">
        <v>1</v>
      </c>
    </row>
    <row r="391" spans="1:4" hidden="1" x14ac:dyDescent="0.2">
      <c r="A391" t="s">
        <v>71</v>
      </c>
      <c r="B391">
        <v>0.2</v>
      </c>
      <c r="C391" s="15">
        <v>0.2</v>
      </c>
      <c r="D391" s="14" t="s">
        <v>72</v>
      </c>
    </row>
    <row r="392" spans="1:4" hidden="1" x14ac:dyDescent="0.2">
      <c r="A392" t="s">
        <v>73</v>
      </c>
      <c r="B392">
        <v>0.99</v>
      </c>
      <c r="C392" s="15">
        <v>0.99</v>
      </c>
      <c r="D392" s="14" t="s">
        <v>74</v>
      </c>
    </row>
    <row r="393" spans="1:4" hidden="1" x14ac:dyDescent="0.2">
      <c r="A393" t="s">
        <v>75</v>
      </c>
      <c r="B393">
        <v>0.01</v>
      </c>
      <c r="C393" s="15">
        <v>0.01</v>
      </c>
      <c r="D393" s="14" t="s">
        <v>76</v>
      </c>
    </row>
    <row r="394" spans="1:4" hidden="1" x14ac:dyDescent="0.2">
      <c r="A394" t="s">
        <v>77</v>
      </c>
      <c r="B394">
        <v>10000</v>
      </c>
      <c r="C394" s="15">
        <v>0</v>
      </c>
      <c r="D394" s="14" t="s">
        <v>78</v>
      </c>
    </row>
    <row r="395" spans="1:4" hidden="1" x14ac:dyDescent="0.2">
      <c r="A395" t="s">
        <v>130</v>
      </c>
      <c r="B395" t="s">
        <v>131</v>
      </c>
      <c r="C395" s="15" t="s">
        <v>131</v>
      </c>
      <c r="D395" s="14" t="s">
        <v>132</v>
      </c>
    </row>
    <row r="396" spans="1:4" hidden="1" x14ac:dyDescent="0.2">
      <c r="A396" t="s">
        <v>133</v>
      </c>
      <c r="B396">
        <v>3600</v>
      </c>
      <c r="C396" s="15">
        <v>3600</v>
      </c>
      <c r="D396" s="14" t="s">
        <v>134</v>
      </c>
    </row>
    <row r="397" spans="1:4" hidden="1" x14ac:dyDescent="0.2">
      <c r="A397" t="s">
        <v>135</v>
      </c>
      <c r="B397">
        <v>50000</v>
      </c>
      <c r="C397" s="15">
        <v>50000</v>
      </c>
      <c r="D397" s="14" t="s">
        <v>136</v>
      </c>
    </row>
    <row r="398" spans="1:4" hidden="1" x14ac:dyDescent="0.2">
      <c r="A398" t="s">
        <v>7</v>
      </c>
      <c r="C398" s="15"/>
      <c r="D398" s="14"/>
    </row>
    <row r="399" spans="1:4" hidden="1" x14ac:dyDescent="0.2">
      <c r="C399" s="15"/>
      <c r="D399" s="14"/>
    </row>
    <row r="400" spans="1:4" hidden="1" x14ac:dyDescent="0.2">
      <c r="A400" s="19" t="s">
        <v>70</v>
      </c>
      <c r="B400" t="s">
        <v>2</v>
      </c>
      <c r="C400" s="15"/>
      <c r="D400" s="14"/>
    </row>
    <row r="401" spans="1:5" hidden="1" x14ac:dyDescent="0.2">
      <c r="A401" s="4" t="s">
        <v>120</v>
      </c>
      <c r="B401">
        <v>1</v>
      </c>
      <c r="C401" s="15"/>
      <c r="D401" s="14"/>
    </row>
    <row r="402" spans="1:5" hidden="1" x14ac:dyDescent="0.2">
      <c r="A402" t="s">
        <v>71</v>
      </c>
      <c r="B402">
        <v>0.2</v>
      </c>
      <c r="C402" s="15">
        <v>0.2</v>
      </c>
      <c r="D402" s="14" t="s">
        <v>72</v>
      </c>
    </row>
    <row r="403" spans="1:5" hidden="1" x14ac:dyDescent="0.2">
      <c r="A403" t="s">
        <v>73</v>
      </c>
      <c r="B403">
        <v>0.99</v>
      </c>
      <c r="C403" s="15">
        <v>0.99</v>
      </c>
      <c r="D403" s="14" t="s">
        <v>74</v>
      </c>
    </row>
    <row r="404" spans="1:5" hidden="1" x14ac:dyDescent="0.2">
      <c r="A404" t="s">
        <v>75</v>
      </c>
      <c r="B404">
        <v>0.01</v>
      </c>
      <c r="C404" s="15">
        <v>0.01</v>
      </c>
      <c r="D404" s="14" t="s">
        <v>76</v>
      </c>
    </row>
    <row r="405" spans="1:5" hidden="1" x14ac:dyDescent="0.2">
      <c r="A405" t="s">
        <v>77</v>
      </c>
      <c r="B405">
        <v>0</v>
      </c>
      <c r="C405" s="15">
        <v>0</v>
      </c>
      <c r="D405" s="14" t="s">
        <v>78</v>
      </c>
    </row>
    <row r="406" spans="1:5" hidden="1" x14ac:dyDescent="0.2">
      <c r="A406" t="s">
        <v>130</v>
      </c>
      <c r="B406" t="s">
        <v>131</v>
      </c>
      <c r="C406" s="15" t="s">
        <v>131</v>
      </c>
      <c r="D406" s="14" t="s">
        <v>132</v>
      </c>
    </row>
    <row r="407" spans="1:5" hidden="1" x14ac:dyDescent="0.2">
      <c r="A407" t="s">
        <v>133</v>
      </c>
      <c r="B407">
        <v>3600</v>
      </c>
      <c r="C407" s="15">
        <v>3600</v>
      </c>
      <c r="D407" s="14" t="s">
        <v>134</v>
      </c>
    </row>
    <row r="408" spans="1:5" hidden="1" x14ac:dyDescent="0.2">
      <c r="A408" t="s">
        <v>135</v>
      </c>
      <c r="B408">
        <v>50000</v>
      </c>
      <c r="C408" s="15">
        <v>50000</v>
      </c>
      <c r="D408" s="14" t="s">
        <v>136</v>
      </c>
    </row>
    <row r="409" spans="1:5" hidden="1" x14ac:dyDescent="0.2">
      <c r="A409" t="s">
        <v>7</v>
      </c>
      <c r="C409" s="15"/>
      <c r="D409" s="14"/>
    </row>
    <row r="410" spans="1:5" hidden="1" x14ac:dyDescent="0.2">
      <c r="A410" s="26"/>
      <c r="D410" s="14"/>
      <c r="E410" s="14"/>
    </row>
    <row r="411" spans="1:5" hidden="1" x14ac:dyDescent="0.2">
      <c r="A411" s="19" t="s">
        <v>235</v>
      </c>
      <c r="B411" s="4" t="s">
        <v>2</v>
      </c>
    </row>
    <row r="412" spans="1:5" hidden="1" x14ac:dyDescent="0.2">
      <c r="A412" s="4" t="s">
        <v>233</v>
      </c>
      <c r="B412" s="4">
        <v>1</v>
      </c>
    </row>
    <row r="413" spans="1:5" hidden="1" x14ac:dyDescent="0.2">
      <c r="A413" t="s">
        <v>71</v>
      </c>
      <c r="B413">
        <v>0.2</v>
      </c>
    </row>
    <row r="414" spans="1:5" hidden="1" x14ac:dyDescent="0.2">
      <c r="A414" t="s">
        <v>73</v>
      </c>
      <c r="B414">
        <v>0.99</v>
      </c>
    </row>
    <row r="415" spans="1:5" hidden="1" x14ac:dyDescent="0.2">
      <c r="A415" t="s">
        <v>75</v>
      </c>
      <c r="B415">
        <v>1E-3</v>
      </c>
    </row>
    <row r="416" spans="1:5" hidden="1" x14ac:dyDescent="0.2">
      <c r="A416" t="s">
        <v>128</v>
      </c>
      <c r="B416" s="1">
        <v>1.0000000000000001E-5</v>
      </c>
    </row>
    <row r="417" spans="1:4" hidden="1" x14ac:dyDescent="0.2">
      <c r="A417" t="s">
        <v>79</v>
      </c>
      <c r="B417">
        <v>0.5</v>
      </c>
    </row>
    <row r="418" spans="1:4" hidden="1" x14ac:dyDescent="0.2">
      <c r="A418" t="s">
        <v>123</v>
      </c>
      <c r="B418">
        <v>0.5</v>
      </c>
    </row>
    <row r="419" spans="1:4" hidden="1" x14ac:dyDescent="0.2">
      <c r="A419" t="s">
        <v>126</v>
      </c>
      <c r="B419">
        <v>0.5</v>
      </c>
    </row>
    <row r="420" spans="1:4" hidden="1" x14ac:dyDescent="0.2">
      <c r="A420" t="s">
        <v>236</v>
      </c>
      <c r="B420">
        <v>1000</v>
      </c>
    </row>
    <row r="421" spans="1:4" hidden="1" x14ac:dyDescent="0.2">
      <c r="A421" t="s">
        <v>237</v>
      </c>
      <c r="B421">
        <v>1000</v>
      </c>
    </row>
    <row r="422" spans="1:4" hidden="1" x14ac:dyDescent="0.2">
      <c r="A422" t="s">
        <v>238</v>
      </c>
      <c r="B422">
        <v>-40</v>
      </c>
    </row>
    <row r="423" spans="1:4" hidden="1" x14ac:dyDescent="0.2">
      <c r="A423" t="s">
        <v>239</v>
      </c>
      <c r="B423">
        <v>0.05</v>
      </c>
    </row>
    <row r="424" spans="1:4" hidden="1" x14ac:dyDescent="0.2">
      <c r="A424" t="s">
        <v>240</v>
      </c>
      <c r="B424">
        <v>0.97</v>
      </c>
    </row>
    <row r="425" spans="1:4" hidden="1" x14ac:dyDescent="0.2">
      <c r="A425" t="s">
        <v>241</v>
      </c>
      <c r="B425">
        <v>0.03</v>
      </c>
    </row>
    <row r="426" spans="1:4" hidden="1" x14ac:dyDescent="0.2">
      <c r="A426" t="s">
        <v>133</v>
      </c>
      <c r="B426">
        <v>3600</v>
      </c>
    </row>
    <row r="427" spans="1:4" hidden="1" x14ac:dyDescent="0.2">
      <c r="A427" t="s">
        <v>135</v>
      </c>
      <c r="B427">
        <v>50000</v>
      </c>
    </row>
    <row r="428" spans="1:4" hidden="1" x14ac:dyDescent="0.2">
      <c r="A428" t="s">
        <v>243</v>
      </c>
      <c r="B428">
        <v>0.01</v>
      </c>
    </row>
    <row r="429" spans="1:4" hidden="1" x14ac:dyDescent="0.2">
      <c r="A429" t="s">
        <v>7</v>
      </c>
    </row>
    <row r="431" spans="1:4" x14ac:dyDescent="0.2">
      <c r="C431" s="15"/>
      <c r="D431" s="14"/>
    </row>
    <row r="432" spans="1:4" ht="21" x14ac:dyDescent="0.25">
      <c r="A432" s="31" t="s">
        <v>385</v>
      </c>
      <c r="C432" s="15"/>
      <c r="D432" s="14"/>
    </row>
    <row r="433" spans="1:4" hidden="1" x14ac:dyDescent="0.2">
      <c r="A433" s="19" t="s">
        <v>137</v>
      </c>
      <c r="B433" t="s">
        <v>2</v>
      </c>
      <c r="C433" s="15"/>
      <c r="D433" s="14"/>
    </row>
    <row r="434" spans="1:4" hidden="1" x14ac:dyDescent="0.2">
      <c r="A434" s="4" t="s">
        <v>121</v>
      </c>
      <c r="B434">
        <v>1</v>
      </c>
      <c r="C434" s="15"/>
      <c r="D434" s="14"/>
    </row>
    <row r="435" spans="1:4" hidden="1" x14ac:dyDescent="0.2">
      <c r="A435" t="s">
        <v>73</v>
      </c>
      <c r="B435">
        <v>0.99</v>
      </c>
      <c r="C435" s="15">
        <v>0.99</v>
      </c>
      <c r="D435" s="14" t="s">
        <v>74</v>
      </c>
    </row>
    <row r="436" spans="1:4" hidden="1" x14ac:dyDescent="0.2">
      <c r="A436" t="s">
        <v>75</v>
      </c>
      <c r="B436">
        <v>0.01</v>
      </c>
      <c r="C436" s="15">
        <v>0.01</v>
      </c>
      <c r="D436" s="14" t="s">
        <v>76</v>
      </c>
    </row>
    <row r="437" spans="1:4" hidden="1" x14ac:dyDescent="0.2">
      <c r="A437" t="s">
        <v>138</v>
      </c>
      <c r="B437">
        <v>0.71</v>
      </c>
      <c r="C437" s="15">
        <v>0.71</v>
      </c>
      <c r="D437" s="14" t="s">
        <v>139</v>
      </c>
    </row>
    <row r="438" spans="1:4" hidden="1" x14ac:dyDescent="0.2">
      <c r="A438" t="s">
        <v>140</v>
      </c>
      <c r="B438">
        <v>0.21</v>
      </c>
      <c r="C438" s="15">
        <v>0.21</v>
      </c>
      <c r="D438" s="14" t="s">
        <v>141</v>
      </c>
    </row>
    <row r="439" spans="1:4" hidden="1" x14ac:dyDescent="0.2">
      <c r="A439" t="s">
        <v>142</v>
      </c>
      <c r="C439" s="15"/>
      <c r="D439" s="14" t="s">
        <v>143</v>
      </c>
    </row>
    <row r="440" spans="1:4" hidden="1" x14ac:dyDescent="0.2">
      <c r="A440" t="s">
        <v>122</v>
      </c>
      <c r="B440">
        <v>0.05</v>
      </c>
      <c r="C440" s="15">
        <v>0.05</v>
      </c>
      <c r="D440" s="14" t="s">
        <v>144</v>
      </c>
    </row>
    <row r="441" spans="1:4" hidden="1" x14ac:dyDescent="0.2">
      <c r="A441" t="s">
        <v>128</v>
      </c>
      <c r="B441">
        <v>1E-4</v>
      </c>
      <c r="C441" s="15">
        <v>1E-4</v>
      </c>
      <c r="D441" s="14" t="s">
        <v>145</v>
      </c>
    </row>
    <row r="442" spans="1:4" hidden="1" x14ac:dyDescent="0.2">
      <c r="A442" t="s">
        <v>146</v>
      </c>
      <c r="B442">
        <v>0.02</v>
      </c>
      <c r="C442" s="15">
        <v>0.02</v>
      </c>
      <c r="D442" s="14" t="s">
        <v>147</v>
      </c>
    </row>
    <row r="443" spans="1:4" hidden="1" x14ac:dyDescent="0.2">
      <c r="A443" t="s">
        <v>148</v>
      </c>
      <c r="B443">
        <v>0</v>
      </c>
      <c r="C443" s="15">
        <v>0</v>
      </c>
      <c r="D443" s="14" t="s">
        <v>149</v>
      </c>
    </row>
    <row r="444" spans="1:4" hidden="1" x14ac:dyDescent="0.2">
      <c r="A444" t="s">
        <v>150</v>
      </c>
      <c r="B444">
        <v>48</v>
      </c>
      <c r="C444" s="15">
        <v>48</v>
      </c>
      <c r="D444" s="14" t="s">
        <v>151</v>
      </c>
    </row>
    <row r="445" spans="1:4" hidden="1" x14ac:dyDescent="0.2">
      <c r="A445" t="s">
        <v>152</v>
      </c>
      <c r="B445">
        <v>500</v>
      </c>
      <c r="C445" s="15">
        <v>350</v>
      </c>
      <c r="D445" s="14" t="s">
        <v>153</v>
      </c>
    </row>
    <row r="446" spans="1:4" hidden="1" x14ac:dyDescent="0.2">
      <c r="A446" t="s">
        <v>154</v>
      </c>
      <c r="B446">
        <v>26</v>
      </c>
      <c r="C446" s="15">
        <v>26</v>
      </c>
      <c r="D446" s="14" t="s">
        <v>155</v>
      </c>
    </row>
    <row r="447" spans="1:4" hidden="1" x14ac:dyDescent="0.2">
      <c r="A447" t="s">
        <v>156</v>
      </c>
      <c r="B447">
        <v>1E-3</v>
      </c>
      <c r="C447" s="15"/>
      <c r="D447" s="14" t="s">
        <v>157</v>
      </c>
    </row>
    <row r="448" spans="1:4" hidden="1" x14ac:dyDescent="0.2">
      <c r="A448" t="s">
        <v>130</v>
      </c>
      <c r="B448" t="s">
        <v>158</v>
      </c>
      <c r="C448" s="15" t="s">
        <v>158</v>
      </c>
      <c r="D448" s="14" t="s">
        <v>132</v>
      </c>
    </row>
    <row r="449" spans="1:4" hidden="1" x14ac:dyDescent="0.2">
      <c r="A449" t="s">
        <v>133</v>
      </c>
      <c r="B449">
        <v>3600</v>
      </c>
      <c r="C449" s="15">
        <v>3600</v>
      </c>
      <c r="D449" s="14" t="s">
        <v>134</v>
      </c>
    </row>
    <row r="450" spans="1:4" hidden="1" x14ac:dyDescent="0.2">
      <c r="A450" t="s">
        <v>135</v>
      </c>
      <c r="B450">
        <v>50000</v>
      </c>
      <c r="C450" s="15">
        <v>50000</v>
      </c>
      <c r="D450" s="14" t="s">
        <v>136</v>
      </c>
    </row>
    <row r="451" spans="1:4" hidden="1" x14ac:dyDescent="0.2">
      <c r="A451" t="s">
        <v>7</v>
      </c>
      <c r="C451" s="15"/>
      <c r="D451" s="14"/>
    </row>
    <row r="452" spans="1:4" x14ac:dyDescent="0.2">
      <c r="C452" s="15"/>
      <c r="D452" s="14"/>
    </row>
    <row r="453" spans="1:4" x14ac:dyDescent="0.2">
      <c r="C453" s="15"/>
      <c r="D453" s="14"/>
    </row>
    <row r="454" spans="1:4" ht="21" x14ac:dyDescent="0.25">
      <c r="A454" s="31" t="s">
        <v>386</v>
      </c>
      <c r="C454" s="15"/>
      <c r="D454" s="14"/>
    </row>
    <row r="455" spans="1:4" hidden="1" x14ac:dyDescent="0.2">
      <c r="A455" s="19" t="s">
        <v>80</v>
      </c>
      <c r="B455" t="s">
        <v>2</v>
      </c>
      <c r="C455" s="15"/>
      <c r="D455" s="14"/>
    </row>
    <row r="456" spans="1:4" hidden="1" x14ac:dyDescent="0.2">
      <c r="A456" s="4" t="s">
        <v>29</v>
      </c>
      <c r="B456">
        <v>1</v>
      </c>
      <c r="C456" s="15"/>
      <c r="D456" s="14"/>
    </row>
    <row r="457" spans="1:4" hidden="1" x14ac:dyDescent="0.2">
      <c r="A457" t="s">
        <v>81</v>
      </c>
      <c r="B457">
        <v>0.1</v>
      </c>
      <c r="C457" s="15">
        <v>0.25</v>
      </c>
      <c r="D457" s="14" t="s">
        <v>82</v>
      </c>
    </row>
    <row r="458" spans="1:4" hidden="1" x14ac:dyDescent="0.2">
      <c r="A458" t="s">
        <v>7</v>
      </c>
      <c r="C458" s="15"/>
      <c r="D458" s="14"/>
    </row>
    <row r="459" spans="1:4" hidden="1" x14ac:dyDescent="0.2">
      <c r="C459" s="15"/>
      <c r="D459" s="14"/>
    </row>
    <row r="460" spans="1:4" hidden="1" x14ac:dyDescent="0.2">
      <c r="A460" s="19" t="s">
        <v>159</v>
      </c>
      <c r="B460" t="s">
        <v>2</v>
      </c>
      <c r="C460" s="15"/>
      <c r="D460" s="14"/>
    </row>
    <row r="461" spans="1:4" hidden="1" x14ac:dyDescent="0.2">
      <c r="A461" s="4" t="s">
        <v>160</v>
      </c>
      <c r="B461">
        <v>1</v>
      </c>
      <c r="C461" s="15"/>
      <c r="D461" s="14"/>
    </row>
    <row r="462" spans="1:4" hidden="1" x14ac:dyDescent="0.2">
      <c r="A462" t="s">
        <v>161</v>
      </c>
      <c r="B462">
        <v>2000</v>
      </c>
      <c r="C462" s="15">
        <v>10000</v>
      </c>
      <c r="D462" s="14" t="s">
        <v>162</v>
      </c>
    </row>
    <row r="463" spans="1:4" hidden="1" x14ac:dyDescent="0.2">
      <c r="A463" t="s">
        <v>163</v>
      </c>
      <c r="B463">
        <v>0</v>
      </c>
      <c r="C463" s="15">
        <v>0</v>
      </c>
      <c r="D463" s="14" t="s">
        <v>164</v>
      </c>
    </row>
    <row r="464" spans="1:4" hidden="1" x14ac:dyDescent="0.2">
      <c r="A464" t="s">
        <v>165</v>
      </c>
      <c r="B464">
        <v>0.03</v>
      </c>
      <c r="C464" s="15">
        <v>0.03</v>
      </c>
      <c r="D464" s="14" t="s">
        <v>166</v>
      </c>
    </row>
    <row r="465" spans="1:9" hidden="1" x14ac:dyDescent="0.2">
      <c r="A465" t="s">
        <v>167</v>
      </c>
      <c r="B465">
        <v>1</v>
      </c>
      <c r="C465" s="15">
        <v>1</v>
      </c>
      <c r="D465" s="14" t="s">
        <v>168</v>
      </c>
    </row>
    <row r="466" spans="1:9" hidden="1" x14ac:dyDescent="0.2">
      <c r="A466" t="s">
        <v>169</v>
      </c>
      <c r="B466">
        <v>1</v>
      </c>
      <c r="C466" s="15">
        <v>1</v>
      </c>
      <c r="D466" s="14" t="s">
        <v>170</v>
      </c>
    </row>
    <row r="467" spans="1:9" hidden="1" x14ac:dyDescent="0.2">
      <c r="A467" t="s">
        <v>7</v>
      </c>
      <c r="C467" s="15"/>
    </row>
    <row r="470" spans="1:9" ht="21" x14ac:dyDescent="0.25">
      <c r="A470" s="31" t="s">
        <v>387</v>
      </c>
    </row>
    <row r="471" spans="1:9" ht="19" x14ac:dyDescent="0.25">
      <c r="A471" s="45" t="s">
        <v>54</v>
      </c>
      <c r="B471" s="45" t="s">
        <v>2</v>
      </c>
      <c r="C471" s="45"/>
      <c r="D471" s="45"/>
      <c r="E471" s="52" t="s">
        <v>448</v>
      </c>
      <c r="F471" s="45"/>
      <c r="G471" s="45"/>
      <c r="H471" s="45"/>
      <c r="I471" s="45"/>
    </row>
    <row r="472" spans="1:9" x14ac:dyDescent="0.2">
      <c r="A472" s="45" t="s">
        <v>354</v>
      </c>
      <c r="B472" s="45">
        <v>1</v>
      </c>
      <c r="C472" s="45"/>
      <c r="D472" s="45"/>
      <c r="E472" s="45"/>
      <c r="F472" s="45"/>
      <c r="G472" s="45"/>
      <c r="H472" s="45"/>
      <c r="I472" s="45"/>
    </row>
    <row r="473" spans="1:9" x14ac:dyDescent="0.2">
      <c r="A473" s="45" t="s">
        <v>55</v>
      </c>
      <c r="B473" s="45" t="s">
        <v>56</v>
      </c>
      <c r="C473" s="45" t="s">
        <v>57</v>
      </c>
      <c r="D473" s="45" t="s">
        <v>58</v>
      </c>
      <c r="E473" s="45" t="s">
        <v>26</v>
      </c>
      <c r="F473" s="45" t="s">
        <v>59</v>
      </c>
      <c r="G473" s="45"/>
      <c r="H473" s="45"/>
      <c r="I473" s="45"/>
    </row>
    <row r="474" spans="1:9" x14ac:dyDescent="0.2">
      <c r="A474" s="45"/>
      <c r="B474" s="45">
        <v>0</v>
      </c>
      <c r="C474" s="45" t="s">
        <v>355</v>
      </c>
      <c r="D474" s="45">
        <v>1</v>
      </c>
      <c r="E474" s="45"/>
      <c r="F474" s="45"/>
      <c r="G474" s="45"/>
      <c r="H474" s="45"/>
      <c r="I474" s="45"/>
    </row>
    <row r="475" spans="1:9" x14ac:dyDescent="0.2">
      <c r="A475" s="45"/>
      <c r="B475" s="45" t="s">
        <v>26</v>
      </c>
      <c r="C475" s="45"/>
      <c r="D475" s="45"/>
      <c r="E475" s="45"/>
      <c r="F475" s="45"/>
      <c r="G475" s="45"/>
      <c r="H475" s="45"/>
      <c r="I475" s="45"/>
    </row>
    <row r="476" spans="1:9" x14ac:dyDescent="0.2">
      <c r="A476" s="45" t="s">
        <v>60</v>
      </c>
      <c r="B476" s="45" t="s">
        <v>121</v>
      </c>
      <c r="C476" s="45"/>
      <c r="D476" s="45"/>
      <c r="E476" s="45"/>
      <c r="F476" s="45"/>
      <c r="G476" s="45"/>
      <c r="H476" s="45"/>
      <c r="I476" s="45"/>
    </row>
    <row r="477" spans="1:9" x14ac:dyDescent="0.2">
      <c r="A477" s="45" t="s">
        <v>61</v>
      </c>
      <c r="B477" s="45">
        <v>1</v>
      </c>
      <c r="C477" s="45"/>
      <c r="D477" s="45"/>
      <c r="E477" s="45"/>
      <c r="F477" s="45"/>
      <c r="G477" s="45"/>
      <c r="H477" s="45"/>
      <c r="I477" s="45"/>
    </row>
    <row r="478" spans="1:9" x14ac:dyDescent="0.2">
      <c r="A478" s="45" t="s">
        <v>62</v>
      </c>
      <c r="B478" s="45" t="s">
        <v>25</v>
      </c>
      <c r="C478" s="45" t="s">
        <v>26</v>
      </c>
      <c r="D478" s="45"/>
      <c r="E478" s="45"/>
      <c r="F478" s="45"/>
      <c r="G478" s="45"/>
      <c r="H478" s="45"/>
      <c r="I478" s="45"/>
    </row>
    <row r="479" spans="1:9" x14ac:dyDescent="0.2">
      <c r="A479" s="45" t="s">
        <v>63</v>
      </c>
      <c r="B479" s="45" t="s">
        <v>25</v>
      </c>
      <c r="C479" s="45" t="s">
        <v>26</v>
      </c>
      <c r="D479" s="45"/>
      <c r="E479" s="45"/>
      <c r="F479" s="45"/>
      <c r="G479" s="45"/>
      <c r="H479" s="45"/>
      <c r="I479" s="45"/>
    </row>
    <row r="480" spans="1:9" x14ac:dyDescent="0.2">
      <c r="A480" s="45" t="s">
        <v>7</v>
      </c>
      <c r="B480" s="45"/>
      <c r="C480" s="45"/>
      <c r="D480" s="45"/>
      <c r="E480" s="45"/>
      <c r="F480" s="45"/>
      <c r="G480" s="45"/>
      <c r="H480" s="45"/>
      <c r="I480" s="45"/>
    </row>
    <row r="481" spans="1:9" x14ac:dyDescent="0.2">
      <c r="A481" s="45"/>
      <c r="B481" s="45"/>
      <c r="C481" s="45"/>
      <c r="D481" s="45"/>
      <c r="E481" s="45"/>
      <c r="F481" s="45"/>
      <c r="G481" s="45"/>
      <c r="H481" s="45"/>
      <c r="I481" s="45"/>
    </row>
    <row r="482" spans="1:9" x14ac:dyDescent="0.2">
      <c r="A482" s="45" t="s">
        <v>64</v>
      </c>
      <c r="B482" s="45" t="s">
        <v>2</v>
      </c>
      <c r="C482" s="45"/>
      <c r="D482" s="45"/>
      <c r="E482" s="45"/>
      <c r="F482" s="45"/>
      <c r="G482" s="45"/>
      <c r="H482" s="45"/>
      <c r="I482" s="45"/>
    </row>
    <row r="483" spans="1:9" x14ac:dyDescent="0.2">
      <c r="A483" s="45" t="s">
        <v>342</v>
      </c>
      <c r="B483" s="45">
        <v>1</v>
      </c>
      <c r="C483" s="45"/>
      <c r="D483" s="45"/>
      <c r="E483" s="45"/>
      <c r="F483" s="45"/>
      <c r="G483" s="45"/>
      <c r="H483" s="45"/>
      <c r="I483" s="45"/>
    </row>
    <row r="484" spans="1:9" x14ac:dyDescent="0.2">
      <c r="A484" s="45" t="s">
        <v>65</v>
      </c>
      <c r="B484" s="45" t="s">
        <v>56</v>
      </c>
      <c r="C484" s="45" t="s">
        <v>66</v>
      </c>
      <c r="D484" s="45" t="s">
        <v>67</v>
      </c>
      <c r="E484" s="45" t="s">
        <v>68</v>
      </c>
      <c r="F484" s="45" t="s">
        <v>122</v>
      </c>
      <c r="G484" s="45" t="s">
        <v>26</v>
      </c>
      <c r="H484" s="45"/>
      <c r="I484" s="45"/>
    </row>
    <row r="485" spans="1:9" x14ac:dyDescent="0.2">
      <c r="A485" s="45"/>
      <c r="B485" s="45">
        <v>0</v>
      </c>
      <c r="C485" s="45">
        <v>0.03</v>
      </c>
      <c r="D485" s="45">
        <v>0.97</v>
      </c>
      <c r="E485" s="45">
        <v>0</v>
      </c>
      <c r="F485" s="45">
        <v>0.01</v>
      </c>
      <c r="G485" s="45"/>
      <c r="H485" s="45"/>
      <c r="I485" s="45"/>
    </row>
    <row r="486" spans="1:9" x14ac:dyDescent="0.2">
      <c r="A486" s="45"/>
      <c r="B486" s="45" t="s">
        <v>26</v>
      </c>
      <c r="C486" s="45"/>
      <c r="D486" s="45"/>
      <c r="E486" s="45"/>
      <c r="F486" s="45"/>
      <c r="G486" s="45"/>
      <c r="H486" s="45"/>
      <c r="I486" s="45"/>
    </row>
    <row r="487" spans="1:9" x14ac:dyDescent="0.2">
      <c r="A487" s="45" t="s">
        <v>7</v>
      </c>
      <c r="B487" s="45"/>
      <c r="C487" s="45"/>
      <c r="D487" s="45"/>
      <c r="E487" s="45"/>
      <c r="F487" s="45"/>
      <c r="G487" s="45"/>
      <c r="H487" s="45"/>
      <c r="I487" s="45"/>
    </row>
    <row r="490" spans="1:9" ht="19" x14ac:dyDescent="0.25">
      <c r="A490" s="45" t="s">
        <v>54</v>
      </c>
      <c r="B490" s="45" t="s">
        <v>2</v>
      </c>
      <c r="C490" s="45"/>
      <c r="D490" s="45"/>
      <c r="E490" s="52" t="s">
        <v>449</v>
      </c>
      <c r="F490" s="45"/>
      <c r="G490" s="45"/>
      <c r="H490" s="45"/>
      <c r="I490" s="45"/>
    </row>
    <row r="491" spans="1:9" x14ac:dyDescent="0.2">
      <c r="A491" s="45" t="s">
        <v>354</v>
      </c>
      <c r="B491" s="45">
        <v>2</v>
      </c>
      <c r="C491" s="45"/>
      <c r="D491" s="45"/>
      <c r="E491" s="45"/>
      <c r="F491" s="45"/>
      <c r="G491" s="45"/>
      <c r="H491" s="45"/>
      <c r="I491" s="45"/>
    </row>
    <row r="492" spans="1:9" x14ac:dyDescent="0.2">
      <c r="A492" s="45"/>
      <c r="B492" s="45"/>
      <c r="C492" s="45"/>
      <c r="D492" s="45"/>
      <c r="E492" s="45"/>
      <c r="F492" s="45"/>
      <c r="G492" s="45"/>
      <c r="H492" s="45"/>
      <c r="I492" s="45"/>
    </row>
    <row r="493" spans="1:9" x14ac:dyDescent="0.2">
      <c r="A493" s="45" t="s">
        <v>55</v>
      </c>
      <c r="B493" s="45" t="s">
        <v>56</v>
      </c>
      <c r="C493" s="45" t="s">
        <v>57</v>
      </c>
      <c r="D493" s="45" t="s">
        <v>58</v>
      </c>
      <c r="E493" s="45" t="s">
        <v>26</v>
      </c>
      <c r="F493" s="45" t="s">
        <v>59</v>
      </c>
      <c r="G493" s="45"/>
      <c r="H493" s="45"/>
      <c r="I493" s="45"/>
    </row>
    <row r="494" spans="1:9" x14ac:dyDescent="0.2">
      <c r="A494" s="45"/>
      <c r="B494" s="45">
        <v>0</v>
      </c>
      <c r="C494" s="45" t="s">
        <v>233</v>
      </c>
      <c r="D494" s="45">
        <v>1</v>
      </c>
      <c r="E494" s="45"/>
      <c r="F494" s="45"/>
      <c r="G494" s="45"/>
      <c r="H494" s="45"/>
      <c r="I494" s="45"/>
    </row>
    <row r="495" spans="1:9" x14ac:dyDescent="0.2">
      <c r="A495" s="45"/>
      <c r="B495" s="45">
        <v>4</v>
      </c>
      <c r="C495" s="45" t="s">
        <v>120</v>
      </c>
      <c r="D495" s="45">
        <v>1</v>
      </c>
      <c r="E495" s="45"/>
      <c r="F495" s="45"/>
      <c r="G495" s="45"/>
      <c r="H495" s="45"/>
      <c r="I495" s="45"/>
    </row>
    <row r="496" spans="1:9" x14ac:dyDescent="0.2">
      <c r="A496" s="45"/>
      <c r="B496" s="45" t="s">
        <v>26</v>
      </c>
      <c r="C496" s="45"/>
      <c r="D496" s="45"/>
      <c r="E496" s="45"/>
      <c r="F496" s="45"/>
      <c r="G496" s="45"/>
      <c r="H496" s="45"/>
      <c r="I496" s="45"/>
    </row>
    <row r="497" spans="1:9" x14ac:dyDescent="0.2">
      <c r="A497" s="45" t="s">
        <v>60</v>
      </c>
      <c r="B497" s="45" t="s">
        <v>121</v>
      </c>
      <c r="C497" s="45"/>
      <c r="D497" s="45"/>
      <c r="E497" s="45"/>
      <c r="F497" s="45"/>
      <c r="G497" s="45"/>
      <c r="H497" s="45"/>
      <c r="I497" s="45"/>
    </row>
    <row r="498" spans="1:9" x14ac:dyDescent="0.2">
      <c r="A498" s="45" t="s">
        <v>61</v>
      </c>
      <c r="B498" s="45">
        <v>1</v>
      </c>
      <c r="C498" s="45"/>
      <c r="D498" s="45"/>
      <c r="E498" s="45"/>
      <c r="F498" s="45"/>
      <c r="G498" s="45"/>
      <c r="H498" s="45"/>
      <c r="I498" s="45"/>
    </row>
    <row r="499" spans="1:9" x14ac:dyDescent="0.2">
      <c r="A499" s="45" t="s">
        <v>62</v>
      </c>
      <c r="B499" s="45" t="s">
        <v>25</v>
      </c>
      <c r="C499" s="45" t="s">
        <v>26</v>
      </c>
      <c r="D499" s="45"/>
      <c r="E499" s="45"/>
      <c r="F499" s="45"/>
      <c r="G499" s="45"/>
      <c r="H499" s="45"/>
      <c r="I499" s="45"/>
    </row>
    <row r="500" spans="1:9" x14ac:dyDescent="0.2">
      <c r="A500" s="45" t="s">
        <v>63</v>
      </c>
      <c r="B500" s="45" t="s">
        <v>25</v>
      </c>
      <c r="C500" s="45" t="s">
        <v>26</v>
      </c>
      <c r="D500" s="45"/>
      <c r="E500" s="45"/>
      <c r="F500" s="45"/>
      <c r="G500" s="45"/>
      <c r="H500" s="45"/>
      <c r="I500" s="45"/>
    </row>
    <row r="501" spans="1:9" x14ac:dyDescent="0.2">
      <c r="A501" s="45" t="s">
        <v>7</v>
      </c>
      <c r="B501" s="45"/>
      <c r="C501" s="45"/>
      <c r="D501" s="45"/>
      <c r="E501" s="45"/>
      <c r="F501" s="45"/>
      <c r="G501" s="45"/>
      <c r="H501" s="45"/>
      <c r="I501" s="45"/>
    </row>
    <row r="502" spans="1:9" x14ac:dyDescent="0.2">
      <c r="A502" s="45"/>
      <c r="B502" s="45"/>
      <c r="C502" s="45"/>
      <c r="D502" s="45"/>
      <c r="E502" s="45"/>
      <c r="F502" s="45"/>
      <c r="G502" s="45"/>
      <c r="H502" s="45"/>
      <c r="I502" s="45"/>
    </row>
    <row r="503" spans="1:9" x14ac:dyDescent="0.2">
      <c r="A503" s="45" t="s">
        <v>64</v>
      </c>
      <c r="B503" s="45" t="s">
        <v>2</v>
      </c>
      <c r="C503" s="45"/>
      <c r="D503" s="45"/>
      <c r="E503" s="45"/>
      <c r="F503" s="45"/>
      <c r="G503" s="45"/>
      <c r="H503" s="45"/>
      <c r="I503" s="45"/>
    </row>
    <row r="504" spans="1:9" x14ac:dyDescent="0.2">
      <c r="A504" s="45" t="s">
        <v>342</v>
      </c>
      <c r="B504" s="45">
        <v>2</v>
      </c>
      <c r="C504" s="45"/>
      <c r="D504" s="45"/>
      <c r="E504" s="45"/>
      <c r="F504" s="45"/>
      <c r="G504" s="45"/>
      <c r="H504" s="45"/>
      <c r="I504" s="45"/>
    </row>
    <row r="505" spans="1:9" x14ac:dyDescent="0.2">
      <c r="A505" s="45"/>
      <c r="B505" s="45"/>
      <c r="C505" s="45"/>
      <c r="D505" s="45"/>
      <c r="E505" s="45"/>
      <c r="F505" s="45"/>
      <c r="G505" s="45"/>
      <c r="H505" s="45"/>
      <c r="I505" s="45"/>
    </row>
    <row r="506" spans="1:9" x14ac:dyDescent="0.2">
      <c r="A506" s="45" t="s">
        <v>65</v>
      </c>
      <c r="B506" s="45" t="s">
        <v>56</v>
      </c>
      <c r="C506" s="45" t="s">
        <v>66</v>
      </c>
      <c r="D506" s="45" t="s">
        <v>67</v>
      </c>
      <c r="E506" s="45" t="s">
        <v>68</v>
      </c>
      <c r="F506" s="45" t="s">
        <v>122</v>
      </c>
      <c r="G506" s="45" t="s">
        <v>244</v>
      </c>
      <c r="H506" s="45" t="s">
        <v>245</v>
      </c>
      <c r="I506" s="45" t="s">
        <v>26</v>
      </c>
    </row>
    <row r="507" spans="1:9" x14ac:dyDescent="0.2">
      <c r="A507" s="45"/>
      <c r="B507" s="45">
        <v>0</v>
      </c>
      <c r="C507" s="45">
        <v>0.4</v>
      </c>
      <c r="D507" s="45">
        <v>0.6</v>
      </c>
      <c r="E507" s="45">
        <v>0</v>
      </c>
      <c r="F507" s="45">
        <v>0.2</v>
      </c>
      <c r="G507" s="45">
        <v>1</v>
      </c>
      <c r="H507" s="45">
        <v>9.9999999999999995E-7</v>
      </c>
      <c r="I507" s="45"/>
    </row>
    <row r="508" spans="1:9" x14ac:dyDescent="0.2">
      <c r="A508" s="45"/>
      <c r="B508" s="45">
        <v>4</v>
      </c>
      <c r="C508" s="45">
        <v>0.03</v>
      </c>
      <c r="D508" s="45">
        <v>0.97</v>
      </c>
      <c r="E508" s="45">
        <v>0</v>
      </c>
      <c r="F508" s="45">
        <v>0.02</v>
      </c>
      <c r="G508" s="45">
        <v>2</v>
      </c>
      <c r="H508" s="45">
        <v>9.9999999999999995E-7</v>
      </c>
      <c r="I508" s="45"/>
    </row>
    <row r="509" spans="1:9" x14ac:dyDescent="0.2">
      <c r="A509" s="45"/>
      <c r="B509" s="45" t="s">
        <v>26</v>
      </c>
      <c r="C509" s="45"/>
      <c r="D509" s="45"/>
      <c r="E509" s="45"/>
      <c r="F509" s="45"/>
      <c r="G509" s="45"/>
      <c r="H509" s="45"/>
      <c r="I509" s="45"/>
    </row>
    <row r="510" spans="1:9" x14ac:dyDescent="0.2">
      <c r="A510" s="45" t="s">
        <v>7</v>
      </c>
      <c r="B510" s="45"/>
      <c r="C510" s="45"/>
      <c r="D510" s="45"/>
      <c r="E510" s="45"/>
      <c r="F510" s="45"/>
      <c r="G510" s="45"/>
      <c r="H510" s="45"/>
      <c r="I510" s="45"/>
    </row>
    <row r="513" spans="1:10" ht="19" x14ac:dyDescent="0.25">
      <c r="A513" s="43" t="s">
        <v>54</v>
      </c>
      <c r="B513" s="43" t="s">
        <v>2</v>
      </c>
      <c r="C513" s="43"/>
      <c r="D513" s="43"/>
      <c r="E513" s="44" t="s">
        <v>428</v>
      </c>
      <c r="F513" s="43"/>
      <c r="G513" s="43"/>
      <c r="H513" s="43"/>
      <c r="I513" s="43"/>
      <c r="J513" s="45"/>
    </row>
    <row r="514" spans="1:10" x14ac:dyDescent="0.2">
      <c r="A514" s="43" t="s">
        <v>354</v>
      </c>
      <c r="B514" s="43">
        <v>3</v>
      </c>
      <c r="C514" s="43"/>
      <c r="D514" s="43"/>
      <c r="E514" s="43"/>
      <c r="F514" s="43"/>
      <c r="G514" s="43"/>
      <c r="H514" s="43"/>
      <c r="I514" s="43"/>
      <c r="J514" s="45"/>
    </row>
    <row r="515" spans="1:10" x14ac:dyDescent="0.2">
      <c r="A515" s="45"/>
      <c r="B515" s="45"/>
      <c r="C515" s="45"/>
      <c r="D515" s="45"/>
      <c r="E515" s="45"/>
      <c r="F515" s="45"/>
      <c r="G515" s="45"/>
      <c r="H515" s="45"/>
      <c r="I515" s="45"/>
      <c r="J515" s="45"/>
    </row>
    <row r="516" spans="1:10" x14ac:dyDescent="0.2">
      <c r="A516" s="45" t="s">
        <v>55</v>
      </c>
      <c r="B516" s="45" t="s">
        <v>56</v>
      </c>
      <c r="C516" s="45" t="s">
        <v>57</v>
      </c>
      <c r="D516" s="45" t="s">
        <v>58</v>
      </c>
      <c r="E516" s="45" t="s">
        <v>26</v>
      </c>
      <c r="F516" s="45"/>
      <c r="G516" s="45"/>
      <c r="H516" s="45"/>
      <c r="I516" s="45"/>
      <c r="J516" s="45"/>
    </row>
    <row r="517" spans="1:10" x14ac:dyDescent="0.2">
      <c r="A517" s="45"/>
      <c r="B517" s="45">
        <v>0</v>
      </c>
      <c r="C517" s="45" t="s">
        <v>233</v>
      </c>
      <c r="D517" s="45">
        <v>1</v>
      </c>
      <c r="E517" s="45"/>
      <c r="F517" s="45"/>
      <c r="G517" s="45"/>
      <c r="H517" s="45"/>
      <c r="I517" s="45"/>
      <c r="J517" s="45"/>
    </row>
    <row r="518" spans="1:10" x14ac:dyDescent="0.2">
      <c r="A518" s="45"/>
      <c r="B518" s="45">
        <v>4</v>
      </c>
      <c r="C518" s="45" t="s">
        <v>120</v>
      </c>
      <c r="D518" s="45">
        <v>1</v>
      </c>
      <c r="E518" s="45"/>
      <c r="F518" s="45"/>
      <c r="G518" s="45"/>
      <c r="H518" s="45"/>
      <c r="I518" s="45"/>
      <c r="J518" s="45"/>
    </row>
    <row r="519" spans="1:10" x14ac:dyDescent="0.2">
      <c r="A519" s="45"/>
      <c r="B519" s="45" t="s">
        <v>26</v>
      </c>
      <c r="C519" s="45"/>
      <c r="D519" s="45"/>
      <c r="E519" s="45"/>
      <c r="F519" s="45"/>
      <c r="G519" s="45"/>
      <c r="H519" s="45"/>
      <c r="I519" s="45"/>
      <c r="J519" s="45"/>
    </row>
    <row r="520" spans="1:10" x14ac:dyDescent="0.2">
      <c r="A520" s="45"/>
      <c r="B520" s="45"/>
      <c r="C520" s="45"/>
      <c r="D520" s="45"/>
      <c r="E520" s="45"/>
      <c r="F520" s="45"/>
      <c r="G520" s="45"/>
      <c r="H520" s="45"/>
      <c r="I520" s="45"/>
      <c r="J520" s="45"/>
    </row>
    <row r="521" spans="1:10" x14ac:dyDescent="0.2">
      <c r="A521" s="45" t="s">
        <v>60</v>
      </c>
      <c r="B521" s="45" t="s">
        <v>121</v>
      </c>
      <c r="C521" s="45"/>
      <c r="D521" s="45"/>
      <c r="E521" s="45"/>
      <c r="F521" s="45"/>
      <c r="G521" s="45"/>
      <c r="H521" s="45"/>
      <c r="I521" s="45"/>
      <c r="J521" s="45"/>
    </row>
    <row r="522" spans="1:10" x14ac:dyDescent="0.2">
      <c r="A522" s="45" t="s">
        <v>61</v>
      </c>
      <c r="B522" s="45">
        <v>1</v>
      </c>
      <c r="C522" s="45"/>
      <c r="D522" s="45"/>
      <c r="E522" s="45"/>
      <c r="F522" s="45"/>
      <c r="G522" s="45"/>
      <c r="H522" s="45"/>
      <c r="I522" s="45"/>
      <c r="J522" s="45"/>
    </row>
    <row r="523" spans="1:10" x14ac:dyDescent="0.2">
      <c r="A523" s="45" t="s">
        <v>62</v>
      </c>
      <c r="B523" s="45" t="s">
        <v>25</v>
      </c>
      <c r="C523" s="45" t="s">
        <v>26</v>
      </c>
      <c r="D523" s="45"/>
      <c r="E523" s="45"/>
      <c r="F523" s="45"/>
      <c r="G523" s="45"/>
      <c r="H523" s="45"/>
      <c r="I523" s="45"/>
      <c r="J523" s="45"/>
    </row>
    <row r="524" spans="1:10" x14ac:dyDescent="0.2">
      <c r="A524" s="45" t="s">
        <v>63</v>
      </c>
      <c r="B524" s="45" t="s">
        <v>25</v>
      </c>
      <c r="C524" s="45" t="s">
        <v>26</v>
      </c>
      <c r="D524" s="45"/>
      <c r="E524" s="45"/>
      <c r="F524" s="45"/>
      <c r="G524" s="45"/>
      <c r="H524" s="45"/>
      <c r="I524" s="45"/>
      <c r="J524" s="45"/>
    </row>
    <row r="525" spans="1:10" x14ac:dyDescent="0.2">
      <c r="A525" s="45" t="s">
        <v>7</v>
      </c>
      <c r="B525" s="45"/>
      <c r="C525" s="45"/>
      <c r="D525" s="45"/>
      <c r="E525" s="45"/>
      <c r="F525" s="45"/>
      <c r="G525" s="45"/>
      <c r="H525" s="45"/>
      <c r="I525" s="45"/>
      <c r="J525" s="45"/>
    </row>
    <row r="526" spans="1:10" x14ac:dyDescent="0.2">
      <c r="A526" s="46"/>
      <c r="B526" s="46"/>
      <c r="C526" s="46"/>
      <c r="D526" s="46"/>
      <c r="E526" s="46"/>
      <c r="F526" s="46"/>
      <c r="G526" s="46"/>
      <c r="H526" s="45"/>
      <c r="I526" s="46"/>
      <c r="J526" s="45"/>
    </row>
    <row r="527" spans="1:10" x14ac:dyDescent="0.2">
      <c r="A527" s="47" t="s">
        <v>64</v>
      </c>
      <c r="B527" s="47" t="s">
        <v>2</v>
      </c>
      <c r="C527" s="48"/>
      <c r="D527" s="48"/>
      <c r="E527" s="48"/>
      <c r="F527" s="48"/>
      <c r="G527" s="48"/>
      <c r="H527" s="48"/>
      <c r="I527" s="48"/>
      <c r="J527" s="45"/>
    </row>
    <row r="528" spans="1:10" x14ac:dyDescent="0.2">
      <c r="A528" s="41" t="s">
        <v>342</v>
      </c>
      <c r="B528" s="42">
        <v>3</v>
      </c>
      <c r="C528" s="43"/>
      <c r="D528" s="43"/>
      <c r="E528" s="43"/>
      <c r="F528" s="43"/>
      <c r="G528" s="43"/>
      <c r="H528" s="43"/>
      <c r="I528" s="43"/>
      <c r="J528" s="45"/>
    </row>
    <row r="529" spans="1:10" x14ac:dyDescent="0.2">
      <c r="A529" s="45"/>
      <c r="B529" s="45"/>
      <c r="C529" s="45"/>
      <c r="D529" s="45"/>
      <c r="E529" s="45"/>
      <c r="F529" s="45"/>
      <c r="G529" s="45"/>
      <c r="H529" s="45"/>
      <c r="I529" s="45"/>
      <c r="J529" s="45"/>
    </row>
    <row r="530" spans="1:10" x14ac:dyDescent="0.2">
      <c r="A530" s="45" t="s">
        <v>65</v>
      </c>
      <c r="B530" s="45" t="s">
        <v>56</v>
      </c>
      <c r="C530" s="49" t="s">
        <v>66</v>
      </c>
      <c r="D530" s="49" t="s">
        <v>67</v>
      </c>
      <c r="E530" s="49" t="s">
        <v>68</v>
      </c>
      <c r="F530" s="49" t="s">
        <v>429</v>
      </c>
      <c r="G530" s="49" t="s">
        <v>122</v>
      </c>
      <c r="H530" s="49" t="s">
        <v>244</v>
      </c>
      <c r="I530" s="45" t="s">
        <v>245</v>
      </c>
      <c r="J530" s="49" t="s">
        <v>26</v>
      </c>
    </row>
    <row r="531" spans="1:10" x14ac:dyDescent="0.2">
      <c r="A531" s="45"/>
      <c r="B531" s="45">
        <v>0</v>
      </c>
      <c r="C531" s="45">
        <v>0.2</v>
      </c>
      <c r="D531" s="45">
        <v>0.7</v>
      </c>
      <c r="E531" s="45">
        <v>0.1</v>
      </c>
      <c r="F531" s="45">
        <v>0</v>
      </c>
      <c r="G531" s="45">
        <v>0.15</v>
      </c>
      <c r="H531" s="50">
        <v>1</v>
      </c>
      <c r="I531" s="45">
        <v>9.9999999999999995E-7</v>
      </c>
      <c r="J531" s="45"/>
    </row>
    <row r="532" spans="1:10" x14ac:dyDescent="0.2">
      <c r="A532" s="45"/>
      <c r="B532" s="45">
        <v>1</v>
      </c>
      <c r="C532" s="45">
        <v>0.1</v>
      </c>
      <c r="D532" s="45">
        <v>0.8</v>
      </c>
      <c r="E532" s="45">
        <v>0</v>
      </c>
      <c r="F532" s="45">
        <v>0</v>
      </c>
      <c r="G532" s="45">
        <v>7.0000000000000007E-2</v>
      </c>
      <c r="H532" s="50">
        <v>1</v>
      </c>
      <c r="I532" s="45">
        <v>9.9999999999999995E-7</v>
      </c>
      <c r="J532" s="45"/>
    </row>
    <row r="533" spans="1:10" x14ac:dyDescent="0.2">
      <c r="A533" s="45"/>
      <c r="B533" s="45">
        <v>4</v>
      </c>
      <c r="C533" s="45">
        <v>0.03</v>
      </c>
      <c r="D533" s="45">
        <v>0.97</v>
      </c>
      <c r="E533" s="45">
        <v>0</v>
      </c>
      <c r="F533" s="45">
        <v>0</v>
      </c>
      <c r="G533" s="45">
        <v>0.03</v>
      </c>
      <c r="H533" s="50">
        <v>1</v>
      </c>
      <c r="I533" s="45">
        <v>9.9999999999999995E-7</v>
      </c>
      <c r="J533" s="45"/>
    </row>
    <row r="534" spans="1:10" x14ac:dyDescent="0.2">
      <c r="A534" s="45"/>
      <c r="B534" s="45" t="s">
        <v>26</v>
      </c>
      <c r="C534" s="45"/>
      <c r="D534" s="45"/>
      <c r="E534" s="45"/>
      <c r="F534" s="45"/>
      <c r="G534" s="45"/>
      <c r="H534" s="45"/>
      <c r="I534" s="45"/>
      <c r="J534" s="45"/>
    </row>
    <row r="535" spans="1:10" x14ac:dyDescent="0.2">
      <c r="A535" s="45" t="s">
        <v>7</v>
      </c>
      <c r="B535" s="45"/>
      <c r="C535" s="45"/>
      <c r="D535" s="45"/>
      <c r="E535" s="45"/>
      <c r="F535" s="45"/>
      <c r="G535" s="45"/>
      <c r="H535" s="45"/>
      <c r="I535" s="45"/>
      <c r="J535" s="4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834D4-E050-2145-8D10-AF4F7582CBDF}">
  <dimension ref="A1:K176"/>
  <sheetViews>
    <sheetView tabSelected="1" topLeftCell="A92" zoomScale="150" zoomScaleNormal="150" workbookViewId="0">
      <selection activeCell="E157" sqref="E157"/>
    </sheetView>
  </sheetViews>
  <sheetFormatPr baseColWidth="10" defaultRowHeight="15" x14ac:dyDescent="0.2"/>
  <cols>
    <col min="3" max="10" width="8.5" customWidth="1"/>
  </cols>
  <sheetData>
    <row r="1" spans="1:11" ht="24" x14ac:dyDescent="0.3">
      <c r="A1" s="67" t="s">
        <v>488</v>
      </c>
      <c r="B1" s="67"/>
      <c r="C1" s="67"/>
      <c r="D1" s="67"/>
      <c r="E1" s="67"/>
      <c r="F1" s="67"/>
      <c r="G1" s="67"/>
      <c r="H1" s="67"/>
      <c r="I1" s="67"/>
      <c r="J1" s="67"/>
      <c r="K1" s="67"/>
    </row>
    <row r="2" spans="1:11" ht="24" x14ac:dyDescent="0.3">
      <c r="A2" s="68"/>
      <c r="B2" s="68"/>
      <c r="C2" s="68"/>
      <c r="D2" s="68"/>
      <c r="E2" s="68"/>
      <c r="F2" s="68"/>
      <c r="G2" s="68"/>
      <c r="H2" s="68"/>
      <c r="I2" s="68"/>
      <c r="J2" s="68"/>
      <c r="K2" s="68"/>
    </row>
    <row r="3" spans="1:11" x14ac:dyDescent="0.2">
      <c r="A3" s="61" t="s">
        <v>64</v>
      </c>
      <c r="B3" s="61" t="s">
        <v>2</v>
      </c>
      <c r="C3" s="61"/>
      <c r="D3" s="61"/>
      <c r="E3" s="61"/>
      <c r="F3" s="61"/>
      <c r="G3" s="61"/>
      <c r="H3" s="61"/>
      <c r="I3" s="61"/>
      <c r="J3" s="61"/>
      <c r="K3" s="61"/>
    </row>
    <row r="4" spans="1:11" x14ac:dyDescent="0.2">
      <c r="A4" s="61" t="s">
        <v>342</v>
      </c>
      <c r="B4" s="61">
        <v>1</v>
      </c>
      <c r="C4" s="61" t="s">
        <v>489</v>
      </c>
      <c r="D4" s="61"/>
      <c r="E4" s="61"/>
      <c r="F4" s="61"/>
      <c r="G4" s="61"/>
      <c r="H4" s="61"/>
      <c r="I4" s="61"/>
      <c r="J4" s="61"/>
      <c r="K4" s="61"/>
    </row>
    <row r="5" spans="1:11" x14ac:dyDescent="0.2">
      <c r="A5" s="61" t="s">
        <v>65</v>
      </c>
      <c r="B5" s="61" t="s">
        <v>56</v>
      </c>
      <c r="C5" s="62" t="s">
        <v>66</v>
      </c>
      <c r="D5" s="62" t="s">
        <v>67</v>
      </c>
      <c r="E5" s="62" t="s">
        <v>68</v>
      </c>
      <c r="F5" s="62" t="s">
        <v>122</v>
      </c>
      <c r="G5" s="62" t="s">
        <v>244</v>
      </c>
      <c r="H5" s="62" t="s">
        <v>463</v>
      </c>
      <c r="I5" s="62" t="s">
        <v>429</v>
      </c>
      <c r="J5" s="62" t="s">
        <v>26</v>
      </c>
      <c r="K5" s="61"/>
    </row>
    <row r="6" spans="1:11" x14ac:dyDescent="0.2">
      <c r="A6" s="69"/>
      <c r="B6" s="69">
        <v>0</v>
      </c>
      <c r="C6" s="69">
        <v>0.03</v>
      </c>
      <c r="D6" s="69">
        <v>0.97</v>
      </c>
      <c r="E6" s="69">
        <v>0</v>
      </c>
      <c r="F6" s="69">
        <v>0.03</v>
      </c>
      <c r="G6" s="69">
        <v>1</v>
      </c>
      <c r="H6" s="70">
        <v>9.9999999999999998E-13</v>
      </c>
      <c r="I6" s="69">
        <v>0</v>
      </c>
      <c r="J6" s="69"/>
      <c r="K6" s="71" t="s">
        <v>471</v>
      </c>
    </row>
    <row r="7" spans="1:11" x14ac:dyDescent="0.2">
      <c r="A7" s="61"/>
      <c r="B7" s="61" t="s">
        <v>26</v>
      </c>
      <c r="C7" s="61"/>
      <c r="D7" s="61"/>
      <c r="E7" s="61"/>
      <c r="F7" s="61"/>
      <c r="G7" s="61"/>
      <c r="H7" s="61"/>
      <c r="I7" s="61"/>
      <c r="J7" s="61"/>
      <c r="K7" s="61"/>
    </row>
    <row r="8" spans="1:11" x14ac:dyDescent="0.2">
      <c r="A8" s="61" t="s">
        <v>7</v>
      </c>
      <c r="B8" s="61"/>
      <c r="C8" s="61"/>
      <c r="D8" s="61"/>
      <c r="E8" s="61"/>
      <c r="F8" s="61"/>
      <c r="G8" s="61"/>
      <c r="H8" s="61"/>
      <c r="I8" s="61"/>
      <c r="J8" s="61"/>
      <c r="K8" s="61"/>
    </row>
    <row r="9" spans="1:11" x14ac:dyDescent="0.2">
      <c r="A9" s="61"/>
      <c r="B9" s="61"/>
      <c r="C9" s="61"/>
      <c r="D9" s="61"/>
      <c r="E9" s="61"/>
      <c r="F9" s="61"/>
      <c r="G9" s="61"/>
      <c r="H9" s="61"/>
      <c r="I9" s="61"/>
      <c r="J9" s="61"/>
      <c r="K9" s="61"/>
    </row>
    <row r="10" spans="1:11" x14ac:dyDescent="0.2">
      <c r="A10" s="61" t="s">
        <v>64</v>
      </c>
      <c r="B10" s="61" t="s">
        <v>2</v>
      </c>
      <c r="C10" s="61"/>
      <c r="D10" s="61"/>
      <c r="E10" s="61"/>
      <c r="F10" s="61"/>
      <c r="G10" s="61"/>
      <c r="H10" s="61"/>
      <c r="I10" s="61"/>
      <c r="J10" s="61"/>
      <c r="K10" s="61"/>
    </row>
    <row r="11" spans="1:11" x14ac:dyDescent="0.2">
      <c r="A11" s="61" t="s">
        <v>342</v>
      </c>
      <c r="B11" s="61">
        <v>2</v>
      </c>
      <c r="C11" s="61" t="s">
        <v>490</v>
      </c>
      <c r="D11" s="61"/>
      <c r="E11" s="61"/>
      <c r="F11" s="61"/>
      <c r="G11" s="61"/>
      <c r="H11" s="61"/>
      <c r="I11" s="61"/>
      <c r="J11" s="61"/>
      <c r="K11" s="61"/>
    </row>
    <row r="12" spans="1:11" x14ac:dyDescent="0.2">
      <c r="A12" s="61" t="s">
        <v>65</v>
      </c>
      <c r="B12" s="61" t="s">
        <v>56</v>
      </c>
      <c r="C12" s="62" t="s">
        <v>66</v>
      </c>
      <c r="D12" s="62" t="s">
        <v>67</v>
      </c>
      <c r="E12" s="62" t="s">
        <v>68</v>
      </c>
      <c r="F12" s="62" t="s">
        <v>122</v>
      </c>
      <c r="G12" s="62" t="s">
        <v>244</v>
      </c>
      <c r="H12" s="62" t="s">
        <v>463</v>
      </c>
      <c r="I12" s="62" t="s">
        <v>429</v>
      </c>
      <c r="J12" s="62" t="s">
        <v>26</v>
      </c>
      <c r="K12" s="61"/>
    </row>
    <row r="13" spans="1:11" x14ac:dyDescent="0.2">
      <c r="A13" s="69"/>
      <c r="B13" s="69">
        <v>0</v>
      </c>
      <c r="C13" s="69">
        <v>0.05</v>
      </c>
      <c r="D13" s="69">
        <v>0.85</v>
      </c>
      <c r="E13" s="69">
        <v>0</v>
      </c>
      <c r="F13" s="69">
        <v>0.05</v>
      </c>
      <c r="G13" s="69">
        <v>1</v>
      </c>
      <c r="H13" s="70">
        <v>9.9999999999999994E-12</v>
      </c>
      <c r="I13" s="69">
        <v>0</v>
      </c>
      <c r="J13" s="71"/>
      <c r="K13" s="69"/>
    </row>
    <row r="14" spans="1:11" x14ac:dyDescent="0.2">
      <c r="A14" s="69"/>
      <c r="B14" s="69">
        <v>0.3</v>
      </c>
      <c r="C14" s="69">
        <v>0.03</v>
      </c>
      <c r="D14" s="69">
        <v>0.97</v>
      </c>
      <c r="E14" s="69">
        <v>0</v>
      </c>
      <c r="F14" s="69">
        <v>0.03</v>
      </c>
      <c r="G14" s="69">
        <v>1</v>
      </c>
      <c r="H14" s="70">
        <v>9.9999999999999998E-13</v>
      </c>
      <c r="I14" s="69">
        <v>0</v>
      </c>
      <c r="J14" s="69"/>
      <c r="K14" s="71" t="s">
        <v>491</v>
      </c>
    </row>
    <row r="15" spans="1:11" x14ac:dyDescent="0.2">
      <c r="A15" s="61"/>
      <c r="B15" s="61" t="s">
        <v>26</v>
      </c>
      <c r="C15" s="61"/>
      <c r="D15" s="61"/>
      <c r="E15" s="61"/>
      <c r="F15" s="61"/>
      <c r="G15" s="61"/>
      <c r="H15" s="61"/>
      <c r="I15" s="61"/>
      <c r="J15" s="61"/>
      <c r="K15" s="61"/>
    </row>
    <row r="16" spans="1:11" x14ac:dyDescent="0.2">
      <c r="A16" s="61" t="s">
        <v>7</v>
      </c>
      <c r="B16" s="61"/>
      <c r="C16" s="61"/>
      <c r="D16" s="61"/>
      <c r="E16" s="61"/>
      <c r="F16" s="61"/>
      <c r="G16" s="61"/>
      <c r="H16" s="61"/>
      <c r="I16" s="61"/>
      <c r="J16" s="61"/>
      <c r="K16" s="61"/>
    </row>
    <row r="17" spans="1:11" x14ac:dyDescent="0.2">
      <c r="A17" s="61"/>
      <c r="B17" s="61"/>
      <c r="C17" s="61"/>
      <c r="D17" s="61"/>
      <c r="E17" s="61"/>
      <c r="F17" s="61"/>
      <c r="G17" s="61"/>
      <c r="H17" s="61"/>
      <c r="I17" s="61"/>
      <c r="J17" s="61"/>
      <c r="K17" s="61"/>
    </row>
    <row r="18" spans="1:11" x14ac:dyDescent="0.2">
      <c r="A18" s="61"/>
      <c r="B18" s="61"/>
      <c r="C18" s="61"/>
      <c r="D18" s="61"/>
      <c r="E18" s="61"/>
      <c r="F18" s="61"/>
      <c r="G18" s="61"/>
      <c r="H18" s="61"/>
      <c r="I18" s="61"/>
      <c r="J18" s="61"/>
      <c r="K18" s="61"/>
    </row>
    <row r="19" spans="1:11" x14ac:dyDescent="0.2">
      <c r="A19" s="61"/>
      <c r="B19" s="61"/>
      <c r="C19" s="61"/>
      <c r="D19" s="61"/>
      <c r="E19" s="61"/>
      <c r="F19" s="61"/>
      <c r="G19" s="61"/>
      <c r="H19" s="61"/>
      <c r="I19" s="61"/>
      <c r="J19" s="61"/>
      <c r="K19" s="61"/>
    </row>
    <row r="20" spans="1:11" ht="24" x14ac:dyDescent="0.3">
      <c r="A20" s="73" t="s">
        <v>499</v>
      </c>
      <c r="B20" s="74"/>
      <c r="C20" s="74"/>
      <c r="D20" s="74"/>
      <c r="E20" s="74"/>
      <c r="F20" s="74"/>
      <c r="G20" s="74"/>
      <c r="H20" s="74"/>
      <c r="I20" s="74"/>
      <c r="J20" s="74"/>
      <c r="K20" s="74"/>
    </row>
    <row r="21" spans="1:11" x14ac:dyDescent="0.2">
      <c r="A21" s="61"/>
      <c r="B21" s="61"/>
      <c r="C21" s="61"/>
      <c r="D21" s="61"/>
      <c r="E21" s="61"/>
      <c r="F21" s="61"/>
      <c r="G21" s="61"/>
      <c r="H21" s="61"/>
      <c r="I21" s="61"/>
      <c r="J21" s="61"/>
      <c r="K21" s="61"/>
    </row>
    <row r="22" spans="1:11" x14ac:dyDescent="0.2">
      <c r="A22" s="61" t="s">
        <v>64</v>
      </c>
      <c r="B22" s="61" t="s">
        <v>2</v>
      </c>
      <c r="C22" s="61"/>
      <c r="D22" s="61"/>
      <c r="E22" s="61"/>
      <c r="F22" s="61"/>
      <c r="G22" s="61"/>
      <c r="H22" s="61"/>
      <c r="I22" s="61"/>
      <c r="J22" s="61"/>
      <c r="K22" s="61"/>
    </row>
    <row r="23" spans="1:11" x14ac:dyDescent="0.2">
      <c r="A23" s="61" t="s">
        <v>342</v>
      </c>
      <c r="B23" s="61">
        <v>11</v>
      </c>
      <c r="C23" s="61"/>
      <c r="D23" s="61"/>
      <c r="E23" s="61"/>
      <c r="F23" s="61"/>
      <c r="G23" s="61"/>
      <c r="H23" s="61"/>
      <c r="I23" s="61"/>
      <c r="J23" s="61"/>
      <c r="K23" s="61"/>
    </row>
    <row r="24" spans="1:11" x14ac:dyDescent="0.2">
      <c r="A24" s="61" t="s">
        <v>65</v>
      </c>
      <c r="B24" s="61" t="s">
        <v>56</v>
      </c>
      <c r="C24" s="62" t="s">
        <v>66</v>
      </c>
      <c r="D24" s="62" t="s">
        <v>67</v>
      </c>
      <c r="E24" s="62" t="s">
        <v>68</v>
      </c>
      <c r="F24" s="62" t="s">
        <v>122</v>
      </c>
      <c r="G24" s="62" t="s">
        <v>244</v>
      </c>
      <c r="H24" s="62" t="s">
        <v>463</v>
      </c>
      <c r="I24" s="62" t="s">
        <v>429</v>
      </c>
      <c r="J24" s="62" t="s">
        <v>26</v>
      </c>
      <c r="K24" s="61"/>
    </row>
    <row r="25" spans="1:11" x14ac:dyDescent="0.2">
      <c r="A25" s="75"/>
      <c r="B25" s="75">
        <v>0</v>
      </c>
      <c r="C25" s="75">
        <v>0.01</v>
      </c>
      <c r="D25" s="75">
        <v>0.5</v>
      </c>
      <c r="E25" s="75">
        <v>0</v>
      </c>
      <c r="F25" s="75">
        <v>1E-3</v>
      </c>
      <c r="G25" s="75">
        <v>1</v>
      </c>
      <c r="H25" s="76">
        <v>1E-8</v>
      </c>
      <c r="I25" s="75">
        <v>0</v>
      </c>
      <c r="J25" s="75"/>
      <c r="K25" s="77" t="s">
        <v>500</v>
      </c>
    </row>
    <row r="26" spans="1:11" x14ac:dyDescent="0.2">
      <c r="A26" s="75"/>
      <c r="B26" s="75">
        <v>1</v>
      </c>
      <c r="C26" s="75">
        <v>0.1</v>
      </c>
      <c r="D26" s="75">
        <v>0.5</v>
      </c>
      <c r="E26" s="75">
        <v>0</v>
      </c>
      <c r="F26" s="75">
        <v>0.05</v>
      </c>
      <c r="G26" s="75">
        <v>1</v>
      </c>
      <c r="H26" s="76">
        <v>1.0000000000000001E-9</v>
      </c>
      <c r="I26" s="75">
        <v>0</v>
      </c>
      <c r="J26" s="75"/>
      <c r="K26" s="77" t="s">
        <v>501</v>
      </c>
    </row>
    <row r="27" spans="1:11" x14ac:dyDescent="0.2">
      <c r="A27" s="75"/>
      <c r="B27" s="75">
        <v>3</v>
      </c>
      <c r="C27" s="75">
        <v>0.5</v>
      </c>
      <c r="D27" s="75">
        <v>0.5</v>
      </c>
      <c r="E27" s="75">
        <v>0</v>
      </c>
      <c r="F27" s="75">
        <v>0.05</v>
      </c>
      <c r="G27" s="75">
        <v>1</v>
      </c>
      <c r="H27" s="76">
        <v>1E-14</v>
      </c>
      <c r="I27" s="75">
        <v>0</v>
      </c>
      <c r="J27" s="75"/>
      <c r="K27" s="77" t="s">
        <v>502</v>
      </c>
    </row>
    <row r="28" spans="1:11" x14ac:dyDescent="0.2">
      <c r="A28" s="75"/>
      <c r="B28" s="75">
        <v>10</v>
      </c>
      <c r="C28" s="75">
        <v>0.03</v>
      </c>
      <c r="D28" s="75">
        <v>0.97</v>
      </c>
      <c r="E28" s="75">
        <v>0</v>
      </c>
      <c r="F28" s="75">
        <v>0.03</v>
      </c>
      <c r="G28" s="75">
        <v>1</v>
      </c>
      <c r="H28" s="76">
        <v>9.9999999999999998E-13</v>
      </c>
      <c r="I28" s="75">
        <v>0</v>
      </c>
      <c r="J28" s="75"/>
      <c r="K28" s="77" t="s">
        <v>503</v>
      </c>
    </row>
    <row r="29" spans="1:11" x14ac:dyDescent="0.2">
      <c r="A29" s="61"/>
      <c r="B29" s="61" t="s">
        <v>26</v>
      </c>
      <c r="C29" s="61"/>
      <c r="D29" s="61"/>
      <c r="E29" s="61"/>
      <c r="F29" s="61"/>
      <c r="G29" s="61"/>
      <c r="H29" s="61"/>
      <c r="I29" s="61"/>
      <c r="J29" s="61"/>
      <c r="K29" s="61"/>
    </row>
    <row r="30" spans="1:11" x14ac:dyDescent="0.2">
      <c r="A30" s="61" t="s">
        <v>7</v>
      </c>
      <c r="B30" s="61"/>
      <c r="C30" s="61"/>
      <c r="D30" s="61"/>
      <c r="E30" s="61"/>
      <c r="F30" s="61"/>
      <c r="G30" s="61"/>
      <c r="H30" s="61"/>
      <c r="I30" s="61"/>
      <c r="J30" s="61"/>
      <c r="K30" s="61"/>
    </row>
    <row r="31" spans="1:11" x14ac:dyDescent="0.2">
      <c r="A31" s="61"/>
      <c r="B31" s="61"/>
      <c r="C31" s="61"/>
      <c r="D31" s="61"/>
      <c r="E31" s="61"/>
      <c r="F31" s="61"/>
      <c r="G31" s="61"/>
      <c r="H31" s="61"/>
      <c r="I31" s="61"/>
      <c r="J31" s="61"/>
      <c r="K31" s="61"/>
    </row>
    <row r="32" spans="1:11" x14ac:dyDescent="0.2">
      <c r="A32" s="61" t="s">
        <v>64</v>
      </c>
      <c r="B32" s="61" t="s">
        <v>2</v>
      </c>
      <c r="C32" s="61"/>
      <c r="D32" s="61"/>
      <c r="E32" s="61"/>
      <c r="F32" s="61"/>
      <c r="G32" s="61"/>
      <c r="H32" s="61"/>
      <c r="I32" s="61"/>
      <c r="J32" s="61"/>
      <c r="K32" s="61"/>
    </row>
    <row r="33" spans="1:11" x14ac:dyDescent="0.2">
      <c r="A33" s="61" t="s">
        <v>342</v>
      </c>
      <c r="B33" s="61">
        <v>12</v>
      </c>
      <c r="C33" s="61"/>
      <c r="D33" s="61"/>
      <c r="E33" s="61"/>
      <c r="F33" s="61"/>
      <c r="G33" s="61"/>
      <c r="H33" s="61"/>
      <c r="I33" s="61"/>
      <c r="J33" s="61"/>
      <c r="K33" s="61"/>
    </row>
    <row r="34" spans="1:11" x14ac:dyDescent="0.2">
      <c r="A34" s="61" t="s">
        <v>65</v>
      </c>
      <c r="B34" s="61" t="s">
        <v>56</v>
      </c>
      <c r="C34" s="62" t="s">
        <v>66</v>
      </c>
      <c r="D34" s="62" t="s">
        <v>67</v>
      </c>
      <c r="E34" s="62" t="s">
        <v>68</v>
      </c>
      <c r="F34" s="62" t="s">
        <v>122</v>
      </c>
      <c r="G34" s="62" t="s">
        <v>244</v>
      </c>
      <c r="H34" s="62" t="s">
        <v>463</v>
      </c>
      <c r="I34" s="62" t="s">
        <v>429</v>
      </c>
      <c r="J34" s="62" t="s">
        <v>26</v>
      </c>
      <c r="K34" s="61"/>
    </row>
    <row r="35" spans="1:11" x14ac:dyDescent="0.2">
      <c r="A35" s="75"/>
      <c r="B35" s="75">
        <v>0</v>
      </c>
      <c r="C35" s="75">
        <v>0.01</v>
      </c>
      <c r="D35" s="75">
        <v>0.5</v>
      </c>
      <c r="E35" s="75">
        <v>0</v>
      </c>
      <c r="F35" s="75">
        <v>1E-3</v>
      </c>
      <c r="G35" s="75">
        <v>1</v>
      </c>
      <c r="H35" s="76">
        <v>1E-8</v>
      </c>
      <c r="I35" s="75">
        <v>0</v>
      </c>
      <c r="J35" s="75"/>
      <c r="K35" s="77" t="s">
        <v>500</v>
      </c>
    </row>
    <row r="36" spans="1:11" x14ac:dyDescent="0.2">
      <c r="A36" s="75"/>
      <c r="B36" s="75">
        <v>1</v>
      </c>
      <c r="C36" s="75">
        <v>0.1</v>
      </c>
      <c r="D36" s="75">
        <v>0.5</v>
      </c>
      <c r="E36" s="75">
        <v>0</v>
      </c>
      <c r="F36" s="75">
        <v>0.05</v>
      </c>
      <c r="G36" s="75">
        <v>1</v>
      </c>
      <c r="H36" s="76">
        <v>1.0000000000000001E-9</v>
      </c>
      <c r="I36" s="75">
        <v>0</v>
      </c>
      <c r="J36" s="75"/>
      <c r="K36" s="77" t="s">
        <v>501</v>
      </c>
    </row>
    <row r="37" spans="1:11" x14ac:dyDescent="0.2">
      <c r="A37" s="75"/>
      <c r="B37" s="75">
        <v>3</v>
      </c>
      <c r="C37" s="75">
        <v>0.6</v>
      </c>
      <c r="D37" s="75">
        <v>0.4</v>
      </c>
      <c r="E37" s="75">
        <v>0</v>
      </c>
      <c r="F37" s="75">
        <v>0.05</v>
      </c>
      <c r="G37" s="75">
        <v>1</v>
      </c>
      <c r="H37" s="76">
        <v>1E-14</v>
      </c>
      <c r="I37" s="75">
        <v>0</v>
      </c>
      <c r="J37" s="75"/>
      <c r="K37" s="77" t="s">
        <v>504</v>
      </c>
    </row>
    <row r="38" spans="1:11" x14ac:dyDescent="0.2">
      <c r="A38" s="75"/>
      <c r="B38" s="75">
        <v>10</v>
      </c>
      <c r="C38" s="75">
        <v>0.03</v>
      </c>
      <c r="D38" s="75">
        <v>0.97</v>
      </c>
      <c r="E38" s="75">
        <v>0</v>
      </c>
      <c r="F38" s="75">
        <v>0.03</v>
      </c>
      <c r="G38" s="75">
        <v>1</v>
      </c>
      <c r="H38" s="76">
        <v>9.9999999999999998E-13</v>
      </c>
      <c r="I38" s="75">
        <v>0</v>
      </c>
      <c r="J38" s="75"/>
      <c r="K38" s="77" t="s">
        <v>503</v>
      </c>
    </row>
    <row r="39" spans="1:11" x14ac:dyDescent="0.2">
      <c r="A39" s="61"/>
      <c r="B39" s="61" t="s">
        <v>26</v>
      </c>
      <c r="C39" s="61"/>
      <c r="D39" s="61"/>
      <c r="E39" s="61"/>
      <c r="F39" s="61"/>
      <c r="G39" s="61"/>
      <c r="H39" s="61"/>
      <c r="I39" s="61"/>
      <c r="J39" s="61"/>
      <c r="K39" s="61"/>
    </row>
    <row r="40" spans="1:11" x14ac:dyDescent="0.2">
      <c r="A40" s="61" t="s">
        <v>7</v>
      </c>
      <c r="B40" s="61"/>
      <c r="C40" s="61"/>
      <c r="D40" s="61"/>
      <c r="E40" s="61"/>
      <c r="F40" s="61"/>
      <c r="G40" s="61"/>
      <c r="H40" s="61"/>
      <c r="I40" s="61"/>
      <c r="J40" s="61"/>
      <c r="K40" s="61"/>
    </row>
    <row r="41" spans="1:11" x14ac:dyDescent="0.2">
      <c r="A41" s="61"/>
      <c r="B41" s="61"/>
      <c r="C41" s="61"/>
      <c r="D41" s="61"/>
      <c r="E41" s="61"/>
      <c r="F41" s="61"/>
      <c r="G41" s="61"/>
      <c r="H41" s="61"/>
      <c r="I41" s="61"/>
      <c r="J41" s="61"/>
      <c r="K41" s="61"/>
    </row>
    <row r="42" spans="1:11" x14ac:dyDescent="0.2">
      <c r="A42" s="61" t="s">
        <v>64</v>
      </c>
      <c r="B42" s="61" t="s">
        <v>2</v>
      </c>
      <c r="C42" s="61"/>
      <c r="D42" s="61"/>
      <c r="E42" s="61"/>
      <c r="F42" s="61"/>
      <c r="G42" s="61"/>
      <c r="H42" s="61"/>
      <c r="I42" s="61"/>
      <c r="J42" s="61"/>
      <c r="K42" s="61"/>
    </row>
    <row r="43" spans="1:11" x14ac:dyDescent="0.2">
      <c r="A43" s="61" t="s">
        <v>342</v>
      </c>
      <c r="B43" s="61">
        <v>13</v>
      </c>
      <c r="C43" s="61"/>
      <c r="D43" s="61"/>
      <c r="E43" s="61"/>
      <c r="F43" s="61"/>
      <c r="G43" s="61"/>
      <c r="H43" s="61"/>
      <c r="I43" s="61"/>
      <c r="J43" s="61"/>
      <c r="K43" s="61"/>
    </row>
    <row r="44" spans="1:11" x14ac:dyDescent="0.2">
      <c r="A44" s="61" t="s">
        <v>65</v>
      </c>
      <c r="B44" s="61" t="s">
        <v>56</v>
      </c>
      <c r="C44" s="62" t="s">
        <v>66</v>
      </c>
      <c r="D44" s="62" t="s">
        <v>67</v>
      </c>
      <c r="E44" s="62" t="s">
        <v>68</v>
      </c>
      <c r="F44" s="62" t="s">
        <v>122</v>
      </c>
      <c r="G44" s="62" t="s">
        <v>244</v>
      </c>
      <c r="H44" s="62" t="s">
        <v>463</v>
      </c>
      <c r="I44" s="62" t="s">
        <v>429</v>
      </c>
      <c r="J44" s="62" t="s">
        <v>26</v>
      </c>
      <c r="K44" s="61"/>
    </row>
    <row r="45" spans="1:11" x14ac:dyDescent="0.2">
      <c r="A45" s="75"/>
      <c r="B45" s="75">
        <v>0</v>
      </c>
      <c r="C45" s="75">
        <v>0.01</v>
      </c>
      <c r="D45" s="75">
        <v>0.5</v>
      </c>
      <c r="E45" s="75">
        <v>0</v>
      </c>
      <c r="F45" s="75">
        <v>1E-3</v>
      </c>
      <c r="G45" s="75">
        <v>1</v>
      </c>
      <c r="H45" s="76">
        <v>1E-8</v>
      </c>
      <c r="I45" s="75">
        <v>0</v>
      </c>
      <c r="J45" s="75"/>
      <c r="K45" s="77" t="s">
        <v>500</v>
      </c>
    </row>
    <row r="46" spans="1:11" x14ac:dyDescent="0.2">
      <c r="A46" s="75"/>
      <c r="B46" s="75">
        <v>1</v>
      </c>
      <c r="C46" s="75">
        <v>0.1</v>
      </c>
      <c r="D46" s="75">
        <v>0.5</v>
      </c>
      <c r="E46" s="75">
        <v>0</v>
      </c>
      <c r="F46" s="75">
        <v>0.05</v>
      </c>
      <c r="G46" s="75">
        <v>1</v>
      </c>
      <c r="H46" s="76">
        <v>1.0000000000000001E-9</v>
      </c>
      <c r="I46" s="75">
        <v>0</v>
      </c>
      <c r="J46" s="75"/>
      <c r="K46" s="77" t="s">
        <v>501</v>
      </c>
    </row>
    <row r="47" spans="1:11" x14ac:dyDescent="0.2">
      <c r="A47" s="75"/>
      <c r="B47" s="75">
        <v>3</v>
      </c>
      <c r="C47" s="75">
        <v>0.2</v>
      </c>
      <c r="D47" s="75">
        <v>0.7</v>
      </c>
      <c r="E47" s="75">
        <v>0</v>
      </c>
      <c r="F47" s="75">
        <v>0.15</v>
      </c>
      <c r="G47" s="75">
        <v>1</v>
      </c>
      <c r="H47" s="76">
        <v>9.9999999999999998E-13</v>
      </c>
      <c r="I47" s="75">
        <v>0</v>
      </c>
      <c r="J47" s="75"/>
      <c r="K47" s="77" t="s">
        <v>505</v>
      </c>
    </row>
    <row r="48" spans="1:11" x14ac:dyDescent="0.2">
      <c r="A48" s="75"/>
      <c r="B48" s="75">
        <v>10</v>
      </c>
      <c r="C48" s="75">
        <v>0.03</v>
      </c>
      <c r="D48" s="75">
        <v>0.97</v>
      </c>
      <c r="E48" s="75">
        <v>0</v>
      </c>
      <c r="F48" s="75">
        <v>0.03</v>
      </c>
      <c r="G48" s="75">
        <v>1</v>
      </c>
      <c r="H48" s="76">
        <v>9.9999999999999998E-13</v>
      </c>
      <c r="I48" s="75">
        <v>0</v>
      </c>
      <c r="J48" s="75"/>
      <c r="K48" s="77" t="s">
        <v>503</v>
      </c>
    </row>
    <row r="49" spans="1:11" x14ac:dyDescent="0.2">
      <c r="A49" s="61"/>
      <c r="B49" s="61" t="s">
        <v>26</v>
      </c>
      <c r="C49" s="61"/>
      <c r="D49" s="61"/>
      <c r="E49" s="61"/>
      <c r="F49" s="61"/>
      <c r="G49" s="61"/>
      <c r="H49" s="61"/>
      <c r="I49" s="61"/>
      <c r="J49" s="61"/>
      <c r="K49" s="61"/>
    </row>
    <row r="50" spans="1:11" x14ac:dyDescent="0.2">
      <c r="A50" s="61" t="s">
        <v>7</v>
      </c>
      <c r="B50" s="61"/>
      <c r="C50" s="61"/>
      <c r="D50" s="61"/>
      <c r="E50" s="61"/>
      <c r="F50" s="61"/>
      <c r="G50" s="61"/>
      <c r="H50" s="61"/>
      <c r="I50" s="61"/>
      <c r="J50" s="61"/>
      <c r="K50" s="61"/>
    </row>
    <row r="54" spans="1:11" ht="24" x14ac:dyDescent="0.3">
      <c r="A54" s="63" t="s">
        <v>477</v>
      </c>
      <c r="B54" s="63"/>
      <c r="C54" s="63"/>
      <c r="D54" s="63"/>
      <c r="E54" s="63"/>
      <c r="F54" s="63"/>
      <c r="G54" s="63"/>
      <c r="H54" s="63"/>
      <c r="I54" s="63"/>
      <c r="J54" s="63"/>
      <c r="K54" s="63"/>
    </row>
    <row r="56" spans="1:11" x14ac:dyDescent="0.2">
      <c r="A56" s="61" t="s">
        <v>64</v>
      </c>
      <c r="B56" s="61" t="s">
        <v>2</v>
      </c>
      <c r="C56" s="61"/>
      <c r="D56" s="61"/>
      <c r="E56" s="61"/>
      <c r="F56" s="61"/>
      <c r="G56" s="61"/>
      <c r="H56" s="61"/>
      <c r="I56" s="61"/>
      <c r="J56" s="61"/>
      <c r="K56" s="61"/>
    </row>
    <row r="57" spans="1:11" x14ac:dyDescent="0.2">
      <c r="A57" s="61" t="s">
        <v>342</v>
      </c>
      <c r="B57" s="61">
        <v>21</v>
      </c>
      <c r="C57" s="61"/>
      <c r="D57" s="61"/>
      <c r="E57" s="61"/>
      <c r="F57" s="61"/>
      <c r="G57" s="61"/>
      <c r="H57" s="61"/>
      <c r="I57" s="61"/>
      <c r="J57" s="61"/>
      <c r="K57" s="61"/>
    </row>
    <row r="58" spans="1:11" x14ac:dyDescent="0.2">
      <c r="A58" s="61"/>
      <c r="B58" s="61"/>
      <c r="C58" s="61"/>
      <c r="D58" s="61"/>
      <c r="E58" s="61"/>
      <c r="F58" s="61"/>
      <c r="G58" s="61"/>
      <c r="H58" s="61"/>
      <c r="I58" s="61"/>
      <c r="J58" s="61"/>
      <c r="K58" s="61"/>
    </row>
    <row r="59" spans="1:11" x14ac:dyDescent="0.2">
      <c r="A59" s="61" t="s">
        <v>65</v>
      </c>
      <c r="B59" s="61" t="s">
        <v>56</v>
      </c>
      <c r="C59" s="62" t="s">
        <v>66</v>
      </c>
      <c r="D59" s="62" t="s">
        <v>67</v>
      </c>
      <c r="E59" s="62" t="s">
        <v>68</v>
      </c>
      <c r="F59" s="62" t="s">
        <v>122</v>
      </c>
      <c r="G59" s="62" t="s">
        <v>244</v>
      </c>
      <c r="H59" s="62" t="s">
        <v>463</v>
      </c>
      <c r="I59" s="62" t="s">
        <v>429</v>
      </c>
      <c r="J59" s="62" t="s">
        <v>26</v>
      </c>
      <c r="K59" s="61"/>
    </row>
    <row r="60" spans="1:11" x14ac:dyDescent="0.2">
      <c r="A60" s="64"/>
      <c r="B60" s="64">
        <v>0</v>
      </c>
      <c r="C60" s="64">
        <v>0.1</v>
      </c>
      <c r="D60" s="64">
        <v>0.3</v>
      </c>
      <c r="E60" s="64">
        <v>0</v>
      </c>
      <c r="F60" s="64">
        <v>0.15</v>
      </c>
      <c r="G60" s="64">
        <v>1</v>
      </c>
      <c r="H60" s="65">
        <v>1E-14</v>
      </c>
      <c r="I60" s="64">
        <v>0</v>
      </c>
      <c r="J60" s="64"/>
      <c r="K60" s="66" t="s">
        <v>478</v>
      </c>
    </row>
    <row r="61" spans="1:11" x14ac:dyDescent="0.2">
      <c r="A61" s="64"/>
      <c r="B61" s="64">
        <v>0.05</v>
      </c>
      <c r="C61" s="64">
        <v>0.3</v>
      </c>
      <c r="D61" s="64">
        <v>0.65</v>
      </c>
      <c r="E61" s="64">
        <v>0</v>
      </c>
      <c r="F61" s="64">
        <v>0.2</v>
      </c>
      <c r="G61" s="64">
        <v>2</v>
      </c>
      <c r="H61" s="65">
        <v>1E-14</v>
      </c>
      <c r="I61" s="64">
        <v>0</v>
      </c>
      <c r="J61" s="64"/>
      <c r="K61" s="66" t="s">
        <v>479</v>
      </c>
    </row>
    <row r="62" spans="1:11" x14ac:dyDescent="0.2">
      <c r="A62" s="64"/>
      <c r="B62" s="64">
        <v>3</v>
      </c>
      <c r="C62" s="64">
        <v>0.25</v>
      </c>
      <c r="D62" s="64">
        <v>0.65</v>
      </c>
      <c r="E62" s="64">
        <v>0</v>
      </c>
      <c r="F62" s="64">
        <v>0.15</v>
      </c>
      <c r="G62" s="64">
        <v>2</v>
      </c>
      <c r="H62" s="65">
        <v>1E-14</v>
      </c>
      <c r="I62" s="64">
        <v>0</v>
      </c>
      <c r="J62" s="64"/>
      <c r="K62" s="66" t="s">
        <v>480</v>
      </c>
    </row>
    <row r="63" spans="1:11" x14ac:dyDescent="0.2">
      <c r="A63" s="64"/>
      <c r="B63" s="64">
        <v>10</v>
      </c>
      <c r="C63" s="64">
        <v>0.03</v>
      </c>
      <c r="D63" s="64">
        <v>0.95</v>
      </c>
      <c r="E63" s="64">
        <v>0</v>
      </c>
      <c r="F63" s="64">
        <v>0.03</v>
      </c>
      <c r="G63" s="64">
        <v>1</v>
      </c>
      <c r="H63" s="65">
        <v>9.9999999999999998E-13</v>
      </c>
      <c r="I63" s="64">
        <v>0</v>
      </c>
      <c r="J63" s="64"/>
      <c r="K63" s="66" t="s">
        <v>481</v>
      </c>
    </row>
    <row r="64" spans="1:11" x14ac:dyDescent="0.2">
      <c r="A64" s="61"/>
      <c r="B64" s="61" t="s">
        <v>26</v>
      </c>
      <c r="C64" s="61"/>
      <c r="D64" s="61"/>
      <c r="E64" s="61"/>
      <c r="F64" s="61"/>
      <c r="G64" s="61"/>
      <c r="H64" s="61"/>
      <c r="I64" s="61"/>
      <c r="J64" s="61"/>
      <c r="K64" s="61"/>
    </row>
    <row r="65" spans="1:11" x14ac:dyDescent="0.2">
      <c r="A65" s="61" t="s">
        <v>7</v>
      </c>
      <c r="B65" s="61"/>
      <c r="C65" s="61"/>
      <c r="D65" s="61"/>
      <c r="E65" s="61"/>
      <c r="F65" s="61"/>
      <c r="G65" s="61"/>
      <c r="H65" s="61"/>
      <c r="I65" s="61"/>
      <c r="J65" s="61"/>
      <c r="K65" s="61"/>
    </row>
    <row r="66" spans="1:11" x14ac:dyDescent="0.2">
      <c r="A66" s="61"/>
      <c r="B66" s="61"/>
      <c r="C66" s="61"/>
      <c r="D66" s="61"/>
      <c r="E66" s="61"/>
      <c r="F66" s="61"/>
      <c r="G66" s="61"/>
      <c r="H66" s="61"/>
      <c r="I66" s="61"/>
      <c r="J66" s="61"/>
      <c r="K66" s="61"/>
    </row>
    <row r="67" spans="1:11" x14ac:dyDescent="0.2">
      <c r="A67" s="61" t="s">
        <v>64</v>
      </c>
      <c r="B67" s="61" t="s">
        <v>2</v>
      </c>
      <c r="C67" s="61"/>
      <c r="D67" s="61"/>
      <c r="E67" s="61"/>
      <c r="F67" s="61"/>
      <c r="G67" s="61"/>
      <c r="H67" s="61"/>
      <c r="I67" s="61"/>
      <c r="J67" s="61"/>
      <c r="K67" s="61"/>
    </row>
    <row r="68" spans="1:11" x14ac:dyDescent="0.2">
      <c r="A68" s="61" t="s">
        <v>342</v>
      </c>
      <c r="B68" s="61">
        <v>22</v>
      </c>
      <c r="C68" s="61"/>
      <c r="D68" s="61"/>
      <c r="E68" s="61"/>
      <c r="F68" s="61"/>
      <c r="G68" s="61"/>
      <c r="H68" s="61"/>
      <c r="I68" s="61"/>
      <c r="J68" s="61"/>
      <c r="K68" s="61"/>
    </row>
    <row r="69" spans="1:11" x14ac:dyDescent="0.2">
      <c r="A69" s="61"/>
      <c r="B69" s="61"/>
      <c r="C69" s="61"/>
      <c r="D69" s="61"/>
      <c r="E69" s="61"/>
      <c r="F69" s="61"/>
      <c r="G69" s="61"/>
      <c r="H69" s="61"/>
      <c r="I69" s="61"/>
      <c r="J69" s="61"/>
      <c r="K69" s="61"/>
    </row>
    <row r="70" spans="1:11" x14ac:dyDescent="0.2">
      <c r="A70" s="61" t="s">
        <v>65</v>
      </c>
      <c r="B70" s="61" t="s">
        <v>56</v>
      </c>
      <c r="C70" s="62" t="s">
        <v>66</v>
      </c>
      <c r="D70" s="62" t="s">
        <v>67</v>
      </c>
      <c r="E70" s="62" t="s">
        <v>68</v>
      </c>
      <c r="F70" s="62" t="s">
        <v>122</v>
      </c>
      <c r="G70" s="62" t="s">
        <v>244</v>
      </c>
      <c r="H70" s="62" t="s">
        <v>463</v>
      </c>
      <c r="I70" s="62" t="s">
        <v>429</v>
      </c>
      <c r="J70" s="62" t="s">
        <v>26</v>
      </c>
      <c r="K70" s="61"/>
    </row>
    <row r="71" spans="1:11" x14ac:dyDescent="0.2">
      <c r="A71" s="64"/>
      <c r="B71" s="64">
        <v>0</v>
      </c>
      <c r="C71" s="64">
        <v>0.15</v>
      </c>
      <c r="D71" s="64">
        <v>0.65</v>
      </c>
      <c r="E71" s="64">
        <v>0</v>
      </c>
      <c r="F71" s="64">
        <v>0.15</v>
      </c>
      <c r="G71" s="64">
        <v>1</v>
      </c>
      <c r="H71" s="65">
        <v>9.9999999999999994E-12</v>
      </c>
      <c r="I71" s="64">
        <v>0</v>
      </c>
      <c r="J71" s="64"/>
      <c r="K71" s="66" t="s">
        <v>482</v>
      </c>
    </row>
    <row r="72" spans="1:11" x14ac:dyDescent="0.2">
      <c r="A72" s="64"/>
      <c r="B72" s="64">
        <v>0.5</v>
      </c>
      <c r="C72" s="64">
        <v>0.4</v>
      </c>
      <c r="D72" s="64">
        <v>0.55000000000000004</v>
      </c>
      <c r="E72" s="64">
        <v>0</v>
      </c>
      <c r="F72" s="64">
        <v>0.11</v>
      </c>
      <c r="G72" s="64">
        <v>2</v>
      </c>
      <c r="H72" s="65">
        <v>1E-13</v>
      </c>
      <c r="I72" s="64">
        <v>0</v>
      </c>
      <c r="J72" s="64"/>
      <c r="K72" s="66" t="s">
        <v>483</v>
      </c>
    </row>
    <row r="73" spans="1:11" x14ac:dyDescent="0.2">
      <c r="A73" s="64"/>
      <c r="B73" s="64">
        <v>3</v>
      </c>
      <c r="C73" s="64">
        <v>0.2</v>
      </c>
      <c r="D73" s="64">
        <v>0.7</v>
      </c>
      <c r="E73" s="64">
        <v>0</v>
      </c>
      <c r="F73" s="64">
        <v>0.1</v>
      </c>
      <c r="G73" s="64">
        <v>2</v>
      </c>
      <c r="H73" s="65">
        <v>1E-13</v>
      </c>
      <c r="I73" s="64">
        <v>0</v>
      </c>
      <c r="J73" s="64"/>
      <c r="K73" s="66" t="s">
        <v>484</v>
      </c>
    </row>
    <row r="74" spans="1:11" x14ac:dyDescent="0.2">
      <c r="A74" s="64"/>
      <c r="B74" s="64">
        <v>10</v>
      </c>
      <c r="C74" s="64">
        <v>0.03</v>
      </c>
      <c r="D74" s="64">
        <v>0.97</v>
      </c>
      <c r="E74" s="64">
        <v>0</v>
      </c>
      <c r="F74" s="64">
        <v>0.03</v>
      </c>
      <c r="G74" s="64">
        <v>1</v>
      </c>
      <c r="H74" s="65">
        <v>9.9999999999999998E-13</v>
      </c>
      <c r="I74" s="64">
        <v>0</v>
      </c>
      <c r="J74" s="64"/>
      <c r="K74" s="66" t="s">
        <v>481</v>
      </c>
    </row>
    <row r="75" spans="1:11" x14ac:dyDescent="0.2">
      <c r="A75" s="61"/>
      <c r="B75" s="61" t="s">
        <v>26</v>
      </c>
      <c r="C75" s="61"/>
      <c r="D75" s="61"/>
      <c r="E75" s="61"/>
      <c r="F75" s="61"/>
      <c r="G75" s="61"/>
      <c r="H75" s="61"/>
      <c r="I75" s="61"/>
      <c r="J75" s="61"/>
      <c r="K75" s="61"/>
    </row>
    <row r="76" spans="1:11" x14ac:dyDescent="0.2">
      <c r="A76" s="61" t="s">
        <v>7</v>
      </c>
      <c r="B76" s="61"/>
      <c r="C76" s="61"/>
      <c r="D76" s="61"/>
      <c r="E76" s="61"/>
      <c r="F76" s="61"/>
      <c r="G76" s="61"/>
      <c r="H76" s="61"/>
      <c r="I76" s="61"/>
      <c r="J76" s="61"/>
      <c r="K76" s="61"/>
    </row>
    <row r="77" spans="1:11" x14ac:dyDescent="0.2">
      <c r="A77" s="61"/>
      <c r="B77" s="61"/>
      <c r="C77" s="61"/>
      <c r="D77" s="61"/>
      <c r="E77" s="61"/>
      <c r="F77" s="61"/>
      <c r="G77" s="61"/>
      <c r="H77" s="61"/>
      <c r="I77" s="61"/>
      <c r="J77" s="61"/>
      <c r="K77" s="61"/>
    </row>
    <row r="78" spans="1:11" x14ac:dyDescent="0.2">
      <c r="A78" s="61" t="s">
        <v>64</v>
      </c>
      <c r="B78" s="61" t="s">
        <v>2</v>
      </c>
      <c r="C78" s="61"/>
      <c r="D78" s="61"/>
      <c r="E78" s="61"/>
      <c r="F78" s="61"/>
      <c r="G78" s="61"/>
      <c r="H78" s="61"/>
      <c r="I78" s="61"/>
      <c r="J78" s="61"/>
      <c r="K78" s="61"/>
    </row>
    <row r="79" spans="1:11" x14ac:dyDescent="0.2">
      <c r="A79" s="61" t="s">
        <v>342</v>
      </c>
      <c r="B79" s="61">
        <v>23</v>
      </c>
      <c r="C79" s="61"/>
      <c r="D79" s="61"/>
      <c r="E79" s="61"/>
      <c r="F79" s="61"/>
      <c r="G79" s="61"/>
      <c r="H79" s="61"/>
      <c r="I79" s="61"/>
      <c r="J79" s="61"/>
      <c r="K79" s="61"/>
    </row>
    <row r="80" spans="1:11" x14ac:dyDescent="0.2">
      <c r="A80" s="61"/>
      <c r="B80" s="61"/>
      <c r="C80" s="61"/>
      <c r="D80" s="61"/>
      <c r="E80" s="61"/>
      <c r="F80" s="61"/>
      <c r="G80" s="61"/>
      <c r="H80" s="61"/>
      <c r="I80" s="61"/>
      <c r="J80" s="61"/>
      <c r="K80" s="61"/>
    </row>
    <row r="81" spans="1:11" x14ac:dyDescent="0.2">
      <c r="A81" s="61" t="s">
        <v>65</v>
      </c>
      <c r="B81" s="61" t="s">
        <v>56</v>
      </c>
      <c r="C81" s="62" t="s">
        <v>66</v>
      </c>
      <c r="D81" s="62" t="s">
        <v>67</v>
      </c>
      <c r="E81" s="62" t="s">
        <v>68</v>
      </c>
      <c r="F81" s="62" t="s">
        <v>122</v>
      </c>
      <c r="G81" s="62" t="s">
        <v>244</v>
      </c>
      <c r="H81" s="62" t="s">
        <v>463</v>
      </c>
      <c r="I81" s="62" t="s">
        <v>429</v>
      </c>
      <c r="J81" s="62" t="s">
        <v>26</v>
      </c>
      <c r="K81" s="61"/>
    </row>
    <row r="82" spans="1:11" x14ac:dyDescent="0.2">
      <c r="A82" s="64"/>
      <c r="B82" s="64">
        <v>0</v>
      </c>
      <c r="C82" s="64">
        <v>0.05</v>
      </c>
      <c r="D82" s="64">
        <v>0.7</v>
      </c>
      <c r="E82" s="64">
        <v>0</v>
      </c>
      <c r="F82" s="64">
        <v>0.1</v>
      </c>
      <c r="G82" s="64">
        <v>1</v>
      </c>
      <c r="H82" s="65">
        <v>9.9999999999999994E-12</v>
      </c>
      <c r="I82" s="64">
        <v>0</v>
      </c>
      <c r="J82" s="64"/>
      <c r="K82" s="66" t="s">
        <v>485</v>
      </c>
    </row>
    <row r="83" spans="1:11" x14ac:dyDescent="0.2">
      <c r="A83" s="64"/>
      <c r="B83" s="64">
        <v>0.5</v>
      </c>
      <c r="C83" s="64">
        <v>0.1</v>
      </c>
      <c r="D83" s="64">
        <v>0.75</v>
      </c>
      <c r="E83" s="64">
        <v>0</v>
      </c>
      <c r="F83" s="64">
        <v>0.15</v>
      </c>
      <c r="G83" s="64">
        <v>2</v>
      </c>
      <c r="H83" s="65">
        <v>1E-13</v>
      </c>
      <c r="I83" s="64">
        <v>0</v>
      </c>
      <c r="J83" s="64"/>
      <c r="K83" s="66" t="s">
        <v>486</v>
      </c>
    </row>
    <row r="84" spans="1:11" x14ac:dyDescent="0.2">
      <c r="A84" s="64"/>
      <c r="B84" s="64">
        <v>3</v>
      </c>
      <c r="C84" s="64">
        <v>0.15</v>
      </c>
      <c r="D84" s="64">
        <v>0.75</v>
      </c>
      <c r="E84" s="64">
        <v>0</v>
      </c>
      <c r="F84" s="64">
        <v>0.15</v>
      </c>
      <c r="G84" s="64">
        <v>2</v>
      </c>
      <c r="H84" s="65">
        <v>1E-14</v>
      </c>
      <c r="I84" s="64">
        <v>0</v>
      </c>
      <c r="J84" s="64"/>
      <c r="K84" s="66" t="s">
        <v>487</v>
      </c>
    </row>
    <row r="85" spans="1:11" x14ac:dyDescent="0.2">
      <c r="A85" s="64"/>
      <c r="B85" s="64">
        <v>10</v>
      </c>
      <c r="C85" s="64">
        <v>0.03</v>
      </c>
      <c r="D85" s="64">
        <v>0.97</v>
      </c>
      <c r="E85" s="64">
        <v>0</v>
      </c>
      <c r="F85" s="64">
        <v>0.03</v>
      </c>
      <c r="G85" s="64">
        <v>1</v>
      </c>
      <c r="H85" s="65">
        <v>9.9999999999999998E-13</v>
      </c>
      <c r="I85" s="64">
        <v>0</v>
      </c>
      <c r="J85" s="64"/>
      <c r="K85" s="66" t="s">
        <v>481</v>
      </c>
    </row>
    <row r="86" spans="1:11" x14ac:dyDescent="0.2">
      <c r="A86" s="61"/>
      <c r="B86" s="61" t="s">
        <v>26</v>
      </c>
      <c r="C86" s="61"/>
      <c r="D86" s="61"/>
      <c r="E86" s="61"/>
      <c r="F86" s="61"/>
      <c r="G86" s="61"/>
      <c r="H86" s="61"/>
      <c r="I86" s="61"/>
      <c r="J86" s="61"/>
      <c r="K86" s="61"/>
    </row>
    <row r="87" spans="1:11" x14ac:dyDescent="0.2">
      <c r="A87" s="61" t="s">
        <v>7</v>
      </c>
      <c r="B87" s="61"/>
      <c r="C87" s="61"/>
      <c r="D87" s="61"/>
      <c r="E87" s="61"/>
      <c r="F87" s="61"/>
      <c r="G87" s="61"/>
      <c r="H87" s="61"/>
      <c r="I87" s="61"/>
      <c r="J87" s="61"/>
      <c r="K87" s="61"/>
    </row>
    <row r="88" spans="1:11" x14ac:dyDescent="0.2">
      <c r="A88" s="61"/>
      <c r="B88" s="61"/>
      <c r="C88" s="61"/>
      <c r="D88" s="61"/>
      <c r="E88" s="61"/>
      <c r="F88" s="61"/>
      <c r="G88" s="61"/>
      <c r="H88" s="61"/>
      <c r="I88" s="61"/>
      <c r="J88" s="61"/>
      <c r="K88" s="61"/>
    </row>
    <row r="90" spans="1:11" ht="24" x14ac:dyDescent="0.3">
      <c r="A90" s="72" t="s">
        <v>492</v>
      </c>
      <c r="B90" s="72"/>
      <c r="C90" s="72"/>
      <c r="D90" s="72"/>
      <c r="E90" s="72"/>
      <c r="F90" s="72"/>
      <c r="G90" s="72"/>
      <c r="H90" s="72"/>
      <c r="I90" s="72"/>
      <c r="J90" s="72"/>
      <c r="K90" s="72"/>
    </row>
    <row r="91" spans="1:11" ht="24" x14ac:dyDescent="0.3">
      <c r="A91" s="68"/>
      <c r="B91" s="68"/>
      <c r="C91" s="68"/>
      <c r="D91" s="68"/>
      <c r="E91" s="68"/>
      <c r="F91" s="68"/>
      <c r="G91" s="68"/>
      <c r="H91" s="68"/>
      <c r="I91" s="68"/>
      <c r="J91" s="68"/>
      <c r="K91" s="68"/>
    </row>
    <row r="92" spans="1:11" x14ac:dyDescent="0.2">
      <c r="A92" s="61" t="s">
        <v>64</v>
      </c>
      <c r="B92" s="61" t="s">
        <v>2</v>
      </c>
      <c r="C92" s="61"/>
      <c r="D92" s="61"/>
      <c r="E92" s="61"/>
      <c r="F92" s="61"/>
      <c r="G92" s="61"/>
      <c r="H92" s="61"/>
      <c r="I92" s="61"/>
      <c r="J92" s="61"/>
      <c r="K92" s="61"/>
    </row>
    <row r="93" spans="1:11" x14ac:dyDescent="0.2">
      <c r="A93" s="61" t="s">
        <v>342</v>
      </c>
      <c r="B93" s="61">
        <v>24</v>
      </c>
      <c r="C93" s="61"/>
      <c r="D93" s="61"/>
      <c r="E93" s="61"/>
      <c r="F93" s="61"/>
      <c r="G93" s="61"/>
      <c r="H93" s="61"/>
      <c r="I93" s="61"/>
      <c r="J93" s="61"/>
      <c r="K93" s="61"/>
    </row>
    <row r="94" spans="1:11" x14ac:dyDescent="0.2">
      <c r="A94" s="61"/>
      <c r="B94" s="61"/>
      <c r="C94" s="61"/>
      <c r="D94" s="61"/>
      <c r="E94" s="61"/>
      <c r="F94" s="61"/>
      <c r="G94" s="61"/>
      <c r="H94" s="61"/>
      <c r="I94" s="61"/>
      <c r="J94" s="61"/>
      <c r="K94" s="61"/>
    </row>
    <row r="95" spans="1:11" x14ac:dyDescent="0.2">
      <c r="A95" s="61" t="s">
        <v>65</v>
      </c>
      <c r="B95" s="61" t="s">
        <v>56</v>
      </c>
      <c r="C95" s="62" t="s">
        <v>66</v>
      </c>
      <c r="D95" s="62" t="s">
        <v>67</v>
      </c>
      <c r="E95" s="62" t="s">
        <v>68</v>
      </c>
      <c r="F95" s="62" t="s">
        <v>122</v>
      </c>
      <c r="G95" s="62" t="s">
        <v>244</v>
      </c>
      <c r="H95" s="62" t="s">
        <v>463</v>
      </c>
      <c r="I95" s="62" t="s">
        <v>429</v>
      </c>
      <c r="J95" s="62" t="s">
        <v>26</v>
      </c>
      <c r="K95" s="61"/>
    </row>
    <row r="96" spans="1:11" x14ac:dyDescent="0.2">
      <c r="A96" s="81"/>
      <c r="B96" s="81">
        <v>0</v>
      </c>
      <c r="C96" s="81">
        <v>0.3</v>
      </c>
      <c r="D96" s="81">
        <v>0.7</v>
      </c>
      <c r="E96" s="81">
        <v>0</v>
      </c>
      <c r="F96" s="81">
        <v>0.25</v>
      </c>
      <c r="G96" s="81">
        <v>2</v>
      </c>
      <c r="H96" s="82">
        <v>1E-14</v>
      </c>
      <c r="I96" s="81">
        <v>0</v>
      </c>
      <c r="J96" s="81"/>
      <c r="K96" s="83" t="s">
        <v>493</v>
      </c>
    </row>
    <row r="97" spans="1:11" x14ac:dyDescent="0.2">
      <c r="A97" s="81"/>
      <c r="B97" s="81">
        <v>1</v>
      </c>
      <c r="C97" s="81">
        <v>0.25</v>
      </c>
      <c r="D97" s="81">
        <v>0.7</v>
      </c>
      <c r="E97" s="81">
        <v>0</v>
      </c>
      <c r="F97" s="81">
        <v>0.2</v>
      </c>
      <c r="G97" s="81">
        <v>2</v>
      </c>
      <c r="H97" s="82">
        <v>1E-13</v>
      </c>
      <c r="I97" s="81">
        <v>0</v>
      </c>
      <c r="J97" s="81"/>
      <c r="K97" s="83" t="s">
        <v>494</v>
      </c>
    </row>
    <row r="98" spans="1:11" x14ac:dyDescent="0.2">
      <c r="A98" s="81"/>
      <c r="B98" s="81">
        <v>5</v>
      </c>
      <c r="C98" s="81">
        <v>0.25</v>
      </c>
      <c r="D98" s="81">
        <v>0.7</v>
      </c>
      <c r="E98" s="81">
        <v>0</v>
      </c>
      <c r="F98" s="81">
        <v>0.1</v>
      </c>
      <c r="G98" s="81">
        <v>2</v>
      </c>
      <c r="H98" s="82">
        <v>9.9999999999999998E-13</v>
      </c>
      <c r="I98" s="81"/>
      <c r="J98" s="81"/>
      <c r="K98" s="83" t="s">
        <v>495</v>
      </c>
    </row>
    <row r="99" spans="1:11" x14ac:dyDescent="0.2">
      <c r="A99" s="81"/>
      <c r="B99" s="81">
        <v>10</v>
      </c>
      <c r="C99" s="81">
        <v>0.03</v>
      </c>
      <c r="D99" s="81">
        <v>0.97</v>
      </c>
      <c r="E99" s="81">
        <v>0</v>
      </c>
      <c r="F99" s="81">
        <v>0.03</v>
      </c>
      <c r="G99" s="81">
        <v>1</v>
      </c>
      <c r="H99" s="82">
        <v>9.9999999999999998E-13</v>
      </c>
      <c r="I99" s="81">
        <v>0</v>
      </c>
      <c r="J99" s="81"/>
      <c r="K99" s="83" t="s">
        <v>481</v>
      </c>
    </row>
    <row r="100" spans="1:11" x14ac:dyDescent="0.2">
      <c r="A100" s="61"/>
      <c r="B100" s="61" t="s">
        <v>26</v>
      </c>
      <c r="C100" s="61"/>
      <c r="D100" s="61"/>
      <c r="E100" s="61"/>
      <c r="F100" s="61"/>
      <c r="G100" s="61"/>
      <c r="H100" s="61"/>
      <c r="I100" s="61"/>
      <c r="J100" s="61"/>
      <c r="K100" s="61"/>
    </row>
    <row r="101" spans="1:11" x14ac:dyDescent="0.2">
      <c r="A101" s="61" t="s">
        <v>7</v>
      </c>
      <c r="B101" s="61"/>
      <c r="C101" s="61"/>
      <c r="D101" s="61"/>
      <c r="E101" s="61"/>
      <c r="F101" s="61"/>
      <c r="G101" s="61"/>
      <c r="H101" s="61"/>
      <c r="I101" s="61"/>
      <c r="J101" s="61"/>
      <c r="K101" s="61"/>
    </row>
    <row r="102" spans="1:11" x14ac:dyDescent="0.2">
      <c r="A102" s="61"/>
      <c r="B102" s="61"/>
      <c r="C102" s="61"/>
      <c r="D102" s="61"/>
      <c r="E102" s="61"/>
      <c r="F102" s="61"/>
      <c r="G102" s="61"/>
      <c r="H102" s="61"/>
      <c r="I102" s="61"/>
      <c r="J102" s="61"/>
      <c r="K102" s="61"/>
    </row>
    <row r="103" spans="1:11" x14ac:dyDescent="0.2">
      <c r="A103" s="61" t="s">
        <v>64</v>
      </c>
      <c r="B103" s="61" t="s">
        <v>2</v>
      </c>
      <c r="C103" s="61"/>
      <c r="D103" s="61"/>
      <c r="E103" s="61"/>
      <c r="F103" s="61"/>
      <c r="G103" s="61"/>
      <c r="H103" s="61"/>
      <c r="I103" s="61"/>
      <c r="J103" s="61"/>
      <c r="K103" s="61"/>
    </row>
    <row r="104" spans="1:11" x14ac:dyDescent="0.2">
      <c r="A104" s="61" t="s">
        <v>342</v>
      </c>
      <c r="B104" s="61">
        <v>25</v>
      </c>
      <c r="C104" s="61"/>
      <c r="D104" s="61"/>
      <c r="E104" s="61"/>
      <c r="F104" s="61"/>
      <c r="G104" s="61"/>
      <c r="H104" s="61"/>
      <c r="I104" s="61"/>
      <c r="J104" s="61"/>
      <c r="K104" s="61"/>
    </row>
    <row r="105" spans="1:11" x14ac:dyDescent="0.2">
      <c r="A105" s="61" t="s">
        <v>65</v>
      </c>
      <c r="B105" s="61" t="s">
        <v>56</v>
      </c>
      <c r="C105" s="62" t="s">
        <v>66</v>
      </c>
      <c r="D105" s="62" t="s">
        <v>67</v>
      </c>
      <c r="E105" s="62" t="s">
        <v>68</v>
      </c>
      <c r="F105" s="62" t="s">
        <v>122</v>
      </c>
      <c r="G105" s="62" t="s">
        <v>244</v>
      </c>
      <c r="H105" s="62" t="s">
        <v>463</v>
      </c>
      <c r="I105" s="62" t="s">
        <v>429</v>
      </c>
      <c r="J105" s="62" t="s">
        <v>26</v>
      </c>
      <c r="K105" s="61"/>
    </row>
    <row r="106" spans="1:11" x14ac:dyDescent="0.2">
      <c r="A106" s="81"/>
      <c r="B106" s="81">
        <v>0</v>
      </c>
      <c r="C106" s="81">
        <v>0.3</v>
      </c>
      <c r="D106" s="81">
        <v>0.7</v>
      </c>
      <c r="E106" s="81">
        <v>0</v>
      </c>
      <c r="F106" s="81">
        <v>0.25</v>
      </c>
      <c r="G106" s="81">
        <v>2</v>
      </c>
      <c r="H106" s="82">
        <v>1E-14</v>
      </c>
      <c r="I106" s="81">
        <v>0</v>
      </c>
      <c r="J106" s="81"/>
      <c r="K106" s="83" t="s">
        <v>496</v>
      </c>
    </row>
    <row r="107" spans="1:11" x14ac:dyDescent="0.2">
      <c r="A107" s="81"/>
      <c r="B107" s="81">
        <v>0.3</v>
      </c>
      <c r="C107" s="81">
        <v>0.2</v>
      </c>
      <c r="D107" s="81">
        <v>0.75</v>
      </c>
      <c r="E107" s="81">
        <v>0</v>
      </c>
      <c r="F107" s="81">
        <v>0.2</v>
      </c>
      <c r="G107" s="81">
        <v>2</v>
      </c>
      <c r="H107" s="82">
        <v>1E-13</v>
      </c>
      <c r="I107" s="81">
        <v>0</v>
      </c>
      <c r="J107" s="81"/>
      <c r="K107" s="83" t="s">
        <v>497</v>
      </c>
    </row>
    <row r="108" spans="1:11" x14ac:dyDescent="0.2">
      <c r="A108" s="81"/>
      <c r="B108" s="81">
        <v>2</v>
      </c>
      <c r="C108" s="81">
        <v>0.1</v>
      </c>
      <c r="D108" s="81">
        <v>0.85</v>
      </c>
      <c r="E108" s="81">
        <v>0</v>
      </c>
      <c r="F108" s="81">
        <v>0.1</v>
      </c>
      <c r="G108" s="81">
        <v>2</v>
      </c>
      <c r="H108" s="82">
        <v>9.9999999999999998E-13</v>
      </c>
      <c r="I108" s="81">
        <v>0</v>
      </c>
      <c r="J108" s="81"/>
      <c r="K108" s="83"/>
    </row>
    <row r="109" spans="1:11" x14ac:dyDescent="0.2">
      <c r="A109" s="81"/>
      <c r="B109" s="81">
        <v>10</v>
      </c>
      <c r="C109" s="81">
        <v>0.03</v>
      </c>
      <c r="D109" s="81">
        <v>0.97</v>
      </c>
      <c r="E109" s="81">
        <v>0</v>
      </c>
      <c r="F109" s="81">
        <v>0.03</v>
      </c>
      <c r="G109" s="81">
        <v>1</v>
      </c>
      <c r="H109" s="82">
        <v>9.9999999999999998E-13</v>
      </c>
      <c r="I109" s="81">
        <v>0</v>
      </c>
      <c r="J109" s="81"/>
      <c r="K109" s="83"/>
    </row>
    <row r="110" spans="1:11" x14ac:dyDescent="0.2">
      <c r="A110" s="61"/>
      <c r="B110" s="61" t="s">
        <v>26</v>
      </c>
      <c r="C110" s="61"/>
      <c r="D110" s="61"/>
      <c r="E110" s="61"/>
      <c r="F110" s="61"/>
      <c r="G110" s="61"/>
      <c r="H110" s="61"/>
      <c r="I110" s="61"/>
      <c r="J110" s="61"/>
      <c r="K110" s="61"/>
    </row>
    <row r="111" spans="1:11" x14ac:dyDescent="0.2">
      <c r="A111" s="61" t="s">
        <v>7</v>
      </c>
      <c r="B111" s="61"/>
      <c r="C111" s="61"/>
      <c r="D111" s="61"/>
      <c r="E111" s="61"/>
      <c r="F111" s="61"/>
      <c r="G111" s="61"/>
      <c r="H111" s="61"/>
      <c r="I111" s="61"/>
      <c r="J111" s="61"/>
      <c r="K111" s="61"/>
    </row>
    <row r="112" spans="1:11" x14ac:dyDescent="0.2">
      <c r="A112" s="61"/>
      <c r="B112" s="61"/>
      <c r="C112" s="61"/>
      <c r="D112" s="61"/>
      <c r="E112" s="61"/>
      <c r="F112" s="61"/>
      <c r="G112" s="61"/>
      <c r="H112" s="61"/>
      <c r="I112" s="61"/>
      <c r="J112" s="61"/>
      <c r="K112" s="61"/>
    </row>
    <row r="113" spans="1:11" x14ac:dyDescent="0.2">
      <c r="A113" s="61"/>
      <c r="B113" s="61"/>
      <c r="C113" s="61"/>
      <c r="D113" s="61"/>
      <c r="E113" s="61"/>
      <c r="F113" s="61"/>
      <c r="G113" s="61"/>
      <c r="H113" s="61"/>
      <c r="I113" s="61"/>
      <c r="J113" s="61"/>
      <c r="K113" s="61"/>
    </row>
    <row r="114" spans="1:11" x14ac:dyDescent="0.2">
      <c r="A114" s="61" t="s">
        <v>64</v>
      </c>
      <c r="B114" s="61" t="s">
        <v>2</v>
      </c>
      <c r="C114" s="61"/>
      <c r="D114" s="61"/>
      <c r="E114" s="61"/>
      <c r="F114" s="61"/>
      <c r="G114" s="61"/>
      <c r="H114" s="61"/>
      <c r="I114" s="61"/>
      <c r="J114" s="61"/>
      <c r="K114" s="61"/>
    </row>
    <row r="115" spans="1:11" x14ac:dyDescent="0.2">
      <c r="A115" s="61" t="s">
        <v>342</v>
      </c>
      <c r="B115" s="61">
        <v>26</v>
      </c>
      <c r="C115" s="61"/>
      <c r="D115" s="61"/>
      <c r="E115" s="61"/>
      <c r="F115" s="61"/>
      <c r="G115" s="61"/>
      <c r="H115" s="61"/>
      <c r="I115" s="61"/>
      <c r="J115" s="61"/>
      <c r="K115" s="61"/>
    </row>
    <row r="116" spans="1:11" x14ac:dyDescent="0.2">
      <c r="A116" s="61" t="s">
        <v>65</v>
      </c>
      <c r="B116" s="61" t="s">
        <v>56</v>
      </c>
      <c r="C116" s="62" t="s">
        <v>66</v>
      </c>
      <c r="D116" s="62" t="s">
        <v>67</v>
      </c>
      <c r="E116" s="62" t="s">
        <v>68</v>
      </c>
      <c r="F116" s="62" t="s">
        <v>122</v>
      </c>
      <c r="G116" s="62" t="s">
        <v>244</v>
      </c>
      <c r="H116" s="62" t="s">
        <v>463</v>
      </c>
      <c r="I116" s="62" t="s">
        <v>429</v>
      </c>
      <c r="J116" s="62" t="s">
        <v>26</v>
      </c>
      <c r="K116" s="61"/>
    </row>
    <row r="117" spans="1:11" x14ac:dyDescent="0.2">
      <c r="A117" s="81"/>
      <c r="B117" s="81">
        <v>0</v>
      </c>
      <c r="C117" s="81">
        <v>0.2</v>
      </c>
      <c r="D117" s="81">
        <v>0.75</v>
      </c>
      <c r="E117" s="81">
        <v>0</v>
      </c>
      <c r="F117" s="81">
        <v>0.2</v>
      </c>
      <c r="G117" s="81">
        <v>2</v>
      </c>
      <c r="H117" s="82">
        <v>9.9999999999999998E-13</v>
      </c>
      <c r="I117" s="81">
        <v>0</v>
      </c>
      <c r="J117" s="81"/>
      <c r="K117" s="83" t="s">
        <v>498</v>
      </c>
    </row>
    <row r="118" spans="1:11" x14ac:dyDescent="0.2">
      <c r="A118" s="81"/>
      <c r="B118" s="81">
        <v>3</v>
      </c>
      <c r="C118" s="81">
        <v>0.1</v>
      </c>
      <c r="D118" s="81">
        <v>0.85</v>
      </c>
      <c r="E118" s="81">
        <v>0</v>
      </c>
      <c r="F118" s="81">
        <v>0.15</v>
      </c>
      <c r="G118" s="81">
        <v>2</v>
      </c>
      <c r="H118" s="82">
        <v>9.9999999999999998E-13</v>
      </c>
      <c r="I118" s="81">
        <v>0</v>
      </c>
      <c r="J118" s="81"/>
      <c r="K118" s="83"/>
    </row>
    <row r="119" spans="1:11" x14ac:dyDescent="0.2">
      <c r="A119" s="81"/>
      <c r="B119" s="81">
        <v>10</v>
      </c>
      <c r="C119" s="81">
        <v>0.03</v>
      </c>
      <c r="D119" s="81">
        <v>0.97</v>
      </c>
      <c r="E119" s="81">
        <v>0</v>
      </c>
      <c r="F119" s="81">
        <v>0.03</v>
      </c>
      <c r="G119" s="81">
        <v>1</v>
      </c>
      <c r="H119" s="82">
        <v>9.9999999999999998E-13</v>
      </c>
      <c r="I119" s="81">
        <v>0</v>
      </c>
      <c r="J119" s="81"/>
      <c r="K119" s="83"/>
    </row>
    <row r="120" spans="1:11" x14ac:dyDescent="0.2">
      <c r="A120" s="61"/>
      <c r="B120" s="61" t="s">
        <v>26</v>
      </c>
      <c r="C120" s="61"/>
      <c r="D120" s="61"/>
      <c r="E120" s="61"/>
      <c r="F120" s="61"/>
      <c r="G120" s="61"/>
      <c r="H120" s="61"/>
      <c r="I120" s="61"/>
      <c r="J120" s="61"/>
      <c r="K120" s="61"/>
    </row>
    <row r="121" spans="1:11" x14ac:dyDescent="0.2">
      <c r="A121" s="61" t="s">
        <v>7</v>
      </c>
      <c r="B121" s="61"/>
      <c r="C121" s="61"/>
      <c r="D121" s="61"/>
      <c r="E121" s="61"/>
      <c r="F121" s="61"/>
      <c r="G121" s="61"/>
      <c r="H121" s="61"/>
      <c r="I121" s="61"/>
      <c r="J121" s="61"/>
      <c r="K121" s="61"/>
    </row>
    <row r="122" spans="1:11" x14ac:dyDescent="0.2">
      <c r="A122" s="61"/>
      <c r="B122" s="61"/>
      <c r="C122" s="61"/>
      <c r="D122" s="61"/>
      <c r="E122" s="61"/>
      <c r="F122" s="61"/>
      <c r="G122" s="61"/>
      <c r="H122" s="61"/>
      <c r="I122" s="61"/>
      <c r="J122" s="61"/>
      <c r="K122" s="61"/>
    </row>
    <row r="124" spans="1:11" ht="24" x14ac:dyDescent="0.3">
      <c r="A124" s="60" t="s">
        <v>462</v>
      </c>
      <c r="B124" s="60"/>
      <c r="C124" s="60"/>
      <c r="D124" s="60"/>
      <c r="E124" s="60"/>
      <c r="F124" s="60"/>
      <c r="G124" s="60"/>
      <c r="H124" s="60"/>
      <c r="I124" s="60"/>
      <c r="J124" s="60"/>
      <c r="K124" s="60"/>
    </row>
    <row r="126" spans="1:11" x14ac:dyDescent="0.2">
      <c r="A126" s="61" t="s">
        <v>64</v>
      </c>
      <c r="B126" s="61" t="s">
        <v>2</v>
      </c>
      <c r="C126" s="61"/>
      <c r="D126" s="61"/>
      <c r="E126" s="61"/>
      <c r="F126" s="61"/>
      <c r="G126" s="61"/>
      <c r="H126" s="61"/>
      <c r="I126" s="61"/>
      <c r="J126" s="61"/>
      <c r="K126" s="61"/>
    </row>
    <row r="127" spans="1:11" x14ac:dyDescent="0.2">
      <c r="A127" s="61" t="s">
        <v>342</v>
      </c>
      <c r="B127" s="61">
        <v>31</v>
      </c>
      <c r="C127" s="61"/>
      <c r="D127" s="61"/>
      <c r="E127" s="61"/>
      <c r="F127" s="61"/>
      <c r="G127" s="61"/>
      <c r="H127" s="61"/>
      <c r="I127" s="61"/>
      <c r="J127" s="61"/>
      <c r="K127" s="61"/>
    </row>
    <row r="128" spans="1:11" x14ac:dyDescent="0.2">
      <c r="A128" s="61"/>
      <c r="B128" s="61"/>
      <c r="C128" s="61"/>
      <c r="D128" s="61"/>
      <c r="E128" s="61"/>
      <c r="F128" s="61"/>
      <c r="G128" s="61"/>
      <c r="H128" s="61"/>
      <c r="I128" s="61"/>
      <c r="J128" s="61"/>
      <c r="K128" s="61"/>
    </row>
    <row r="129" spans="1:11" x14ac:dyDescent="0.2">
      <c r="A129" s="61" t="s">
        <v>65</v>
      </c>
      <c r="B129" s="61" t="s">
        <v>56</v>
      </c>
      <c r="C129" s="62" t="s">
        <v>66</v>
      </c>
      <c r="D129" s="62" t="s">
        <v>67</v>
      </c>
      <c r="E129" s="62" t="s">
        <v>68</v>
      </c>
      <c r="F129" s="62" t="s">
        <v>122</v>
      </c>
      <c r="G129" s="62" t="s">
        <v>244</v>
      </c>
      <c r="H129" s="62" t="s">
        <v>463</v>
      </c>
      <c r="I129" s="62" t="s">
        <v>429</v>
      </c>
      <c r="J129" s="62" t="s">
        <v>26</v>
      </c>
      <c r="K129" s="61"/>
    </row>
    <row r="130" spans="1:11" x14ac:dyDescent="0.2">
      <c r="A130" s="78"/>
      <c r="B130" s="78">
        <v>0</v>
      </c>
      <c r="C130" s="78">
        <v>0.7</v>
      </c>
      <c r="D130" s="78">
        <v>0.2</v>
      </c>
      <c r="E130" s="78">
        <v>0.1</v>
      </c>
      <c r="F130" s="78">
        <v>0.15</v>
      </c>
      <c r="G130" s="78">
        <v>1</v>
      </c>
      <c r="H130" s="79">
        <v>1E-14</v>
      </c>
      <c r="I130" s="78">
        <v>0</v>
      </c>
      <c r="J130" s="78"/>
      <c r="K130" s="80" t="s">
        <v>464</v>
      </c>
    </row>
    <row r="131" spans="1:11" x14ac:dyDescent="0.2">
      <c r="A131" s="78"/>
      <c r="B131" s="78">
        <v>0.05</v>
      </c>
      <c r="C131" s="78">
        <v>0.3</v>
      </c>
      <c r="D131" s="78">
        <v>0.7</v>
      </c>
      <c r="E131" s="78">
        <v>0.1</v>
      </c>
      <c r="F131" s="78">
        <v>0.1</v>
      </c>
      <c r="G131" s="78">
        <v>2</v>
      </c>
      <c r="H131" s="79">
        <v>1E-14</v>
      </c>
      <c r="I131" s="78">
        <v>0</v>
      </c>
      <c r="J131" s="78"/>
      <c r="K131" s="80" t="s">
        <v>465</v>
      </c>
    </row>
    <row r="132" spans="1:11" x14ac:dyDescent="0.2">
      <c r="A132" s="78"/>
      <c r="B132" s="78">
        <v>1</v>
      </c>
      <c r="C132" s="78">
        <v>0.25</v>
      </c>
      <c r="D132" s="78">
        <v>0.7</v>
      </c>
      <c r="E132" s="78">
        <v>0.1</v>
      </c>
      <c r="F132" s="78">
        <v>0.1</v>
      </c>
      <c r="G132" s="78">
        <v>2</v>
      </c>
      <c r="H132" s="79">
        <v>9.9999999999999994E-12</v>
      </c>
      <c r="I132" s="78">
        <v>0</v>
      </c>
      <c r="J132" s="78"/>
      <c r="K132" s="80" t="s">
        <v>465</v>
      </c>
    </row>
    <row r="133" spans="1:11" x14ac:dyDescent="0.2">
      <c r="A133" s="78"/>
      <c r="B133" s="78">
        <v>10</v>
      </c>
      <c r="C133" s="78">
        <v>0.03</v>
      </c>
      <c r="D133" s="78">
        <v>0.97</v>
      </c>
      <c r="E133" s="78">
        <v>0</v>
      </c>
      <c r="F133" s="78">
        <v>0.03</v>
      </c>
      <c r="G133" s="78">
        <v>1</v>
      </c>
      <c r="H133" s="79">
        <v>9.9999999999999998E-13</v>
      </c>
      <c r="I133" s="78">
        <v>0</v>
      </c>
      <c r="J133" s="78"/>
      <c r="K133" s="80" t="s">
        <v>466</v>
      </c>
    </row>
    <row r="134" spans="1:11" x14ac:dyDescent="0.2">
      <c r="A134" s="61"/>
      <c r="B134" s="61" t="s">
        <v>26</v>
      </c>
      <c r="C134" s="61"/>
      <c r="D134" s="61"/>
      <c r="E134" s="61"/>
      <c r="F134" s="61"/>
      <c r="G134" s="61"/>
      <c r="H134" s="61"/>
      <c r="I134" s="61"/>
      <c r="J134" s="61"/>
      <c r="K134" s="61"/>
    </row>
    <row r="135" spans="1:11" x14ac:dyDescent="0.2">
      <c r="A135" s="61" t="s">
        <v>7</v>
      </c>
      <c r="B135" s="61"/>
      <c r="C135" s="61"/>
      <c r="D135" s="61"/>
      <c r="E135" s="61"/>
      <c r="F135" s="61"/>
      <c r="G135" s="61"/>
      <c r="H135" s="61"/>
      <c r="I135" s="61"/>
      <c r="J135" s="61"/>
      <c r="K135" s="61"/>
    </row>
    <row r="136" spans="1:11" x14ac:dyDescent="0.2">
      <c r="A136" s="61"/>
      <c r="B136" s="61"/>
      <c r="C136" s="61"/>
      <c r="D136" s="61"/>
      <c r="E136" s="61"/>
      <c r="F136" s="61"/>
      <c r="G136" s="61"/>
      <c r="H136" s="61"/>
      <c r="I136" s="61"/>
      <c r="J136" s="61"/>
      <c r="K136" s="61"/>
    </row>
    <row r="137" spans="1:11" x14ac:dyDescent="0.2">
      <c r="A137" s="61" t="s">
        <v>64</v>
      </c>
      <c r="B137" s="61" t="s">
        <v>2</v>
      </c>
      <c r="C137" s="61"/>
      <c r="D137" s="61"/>
      <c r="E137" s="61"/>
      <c r="F137" s="61"/>
      <c r="G137" s="61"/>
      <c r="H137" s="61"/>
      <c r="I137" s="61"/>
      <c r="J137" s="61"/>
      <c r="K137" s="61"/>
    </row>
    <row r="138" spans="1:11" x14ac:dyDescent="0.2">
      <c r="A138" s="61" t="s">
        <v>342</v>
      </c>
      <c r="B138" s="61">
        <v>32</v>
      </c>
      <c r="C138" s="61"/>
      <c r="D138" s="61"/>
      <c r="E138" s="61"/>
      <c r="F138" s="61"/>
      <c r="G138" s="61"/>
      <c r="H138" s="61"/>
      <c r="I138" s="61"/>
      <c r="J138" s="61"/>
      <c r="K138" s="61"/>
    </row>
    <row r="139" spans="1:11" x14ac:dyDescent="0.2">
      <c r="A139" s="61" t="s">
        <v>65</v>
      </c>
      <c r="B139" s="61" t="s">
        <v>56</v>
      </c>
      <c r="C139" s="62" t="s">
        <v>66</v>
      </c>
      <c r="D139" s="62" t="s">
        <v>67</v>
      </c>
      <c r="E139" s="62" t="s">
        <v>68</v>
      </c>
      <c r="F139" s="62" t="s">
        <v>122</v>
      </c>
      <c r="G139" s="62" t="s">
        <v>244</v>
      </c>
      <c r="H139" s="62" t="s">
        <v>463</v>
      </c>
      <c r="I139" s="62" t="s">
        <v>429</v>
      </c>
      <c r="J139" s="62" t="s">
        <v>26</v>
      </c>
      <c r="K139" s="61"/>
    </row>
    <row r="140" spans="1:11" x14ac:dyDescent="0.2">
      <c r="A140" s="78"/>
      <c r="B140" s="78">
        <v>0</v>
      </c>
      <c r="C140" s="78">
        <v>0.05</v>
      </c>
      <c r="D140" s="78">
        <v>0.1</v>
      </c>
      <c r="E140" s="78">
        <v>0.3</v>
      </c>
      <c r="F140" s="78">
        <v>0.1</v>
      </c>
      <c r="G140" s="78">
        <v>1</v>
      </c>
      <c r="H140" s="79">
        <v>9.9999999999999994E-12</v>
      </c>
      <c r="I140" s="78">
        <v>0</v>
      </c>
      <c r="J140" s="78"/>
      <c r="K140" s="80" t="s">
        <v>467</v>
      </c>
    </row>
    <row r="141" spans="1:11" x14ac:dyDescent="0.2">
      <c r="A141" s="78"/>
      <c r="B141" s="78">
        <v>0.05</v>
      </c>
      <c r="C141" s="78">
        <v>0.3</v>
      </c>
      <c r="D141" s="78">
        <v>0.4</v>
      </c>
      <c r="E141" s="78">
        <v>0.1</v>
      </c>
      <c r="F141" s="78">
        <v>0.3</v>
      </c>
      <c r="G141" s="78">
        <v>2</v>
      </c>
      <c r="H141" s="79">
        <v>9.9999999999999998E-13</v>
      </c>
      <c r="I141" s="78">
        <v>0</v>
      </c>
      <c r="J141" s="78"/>
      <c r="K141" s="80" t="s">
        <v>468</v>
      </c>
    </row>
    <row r="142" spans="1:11" x14ac:dyDescent="0.2">
      <c r="A142" s="78"/>
      <c r="B142" s="78">
        <v>0.3</v>
      </c>
      <c r="C142" s="78">
        <v>0.2</v>
      </c>
      <c r="D142" s="78">
        <v>0.55000000000000004</v>
      </c>
      <c r="E142" s="78">
        <v>0</v>
      </c>
      <c r="F142" s="78">
        <v>0.2</v>
      </c>
      <c r="G142" s="78">
        <v>2</v>
      </c>
      <c r="H142" s="79">
        <v>1E-13</v>
      </c>
      <c r="I142" s="78">
        <v>0</v>
      </c>
      <c r="J142" s="78"/>
      <c r="K142" s="80" t="s">
        <v>469</v>
      </c>
    </row>
    <row r="143" spans="1:11" x14ac:dyDescent="0.2">
      <c r="A143" s="78"/>
      <c r="B143" s="78">
        <v>1</v>
      </c>
      <c r="C143" s="78">
        <v>0.1</v>
      </c>
      <c r="D143" s="78">
        <v>0.75</v>
      </c>
      <c r="E143" s="78">
        <v>0</v>
      </c>
      <c r="F143" s="78">
        <v>0.1</v>
      </c>
      <c r="G143" s="78">
        <v>2</v>
      </c>
      <c r="H143" s="79">
        <v>1E-13</v>
      </c>
      <c r="I143" s="78">
        <v>0</v>
      </c>
      <c r="J143" s="78"/>
      <c r="K143" s="80" t="s">
        <v>470</v>
      </c>
    </row>
    <row r="144" spans="1:11" x14ac:dyDescent="0.2">
      <c r="A144" s="78"/>
      <c r="B144" s="78">
        <v>10</v>
      </c>
      <c r="C144" s="78">
        <v>0.03</v>
      </c>
      <c r="D144" s="78">
        <v>0.97</v>
      </c>
      <c r="E144" s="78">
        <v>0</v>
      </c>
      <c r="F144" s="78">
        <v>0.03</v>
      </c>
      <c r="G144" s="78">
        <v>1</v>
      </c>
      <c r="H144" s="79">
        <v>9.9999999999999998E-13</v>
      </c>
      <c r="I144" s="78">
        <v>0</v>
      </c>
      <c r="J144" s="78"/>
      <c r="K144" s="80" t="s">
        <v>471</v>
      </c>
    </row>
    <row r="145" spans="1:11" x14ac:dyDescent="0.2">
      <c r="A145" s="61"/>
      <c r="B145" s="61" t="s">
        <v>26</v>
      </c>
      <c r="C145" s="61"/>
      <c r="D145" s="61"/>
      <c r="E145" s="61"/>
      <c r="F145" s="61"/>
      <c r="G145" s="61"/>
      <c r="H145" s="61"/>
      <c r="I145" s="61"/>
      <c r="J145" s="61"/>
      <c r="K145" s="61"/>
    </row>
    <row r="146" spans="1:11" x14ac:dyDescent="0.2">
      <c r="A146" s="61" t="s">
        <v>7</v>
      </c>
      <c r="B146" s="61"/>
      <c r="C146" s="61"/>
      <c r="D146" s="61"/>
      <c r="E146" s="61"/>
      <c r="F146" s="61"/>
      <c r="G146" s="61"/>
      <c r="H146" s="61"/>
      <c r="I146" s="61"/>
      <c r="J146" s="61"/>
      <c r="K146" s="61"/>
    </row>
    <row r="147" spans="1:11" x14ac:dyDescent="0.2">
      <c r="A147" s="61"/>
      <c r="B147" s="61"/>
      <c r="C147" s="61"/>
      <c r="D147" s="61"/>
      <c r="E147" s="61"/>
      <c r="F147" s="61"/>
      <c r="G147" s="61"/>
      <c r="H147" s="61"/>
      <c r="I147" s="61"/>
      <c r="J147" s="61"/>
      <c r="K147" s="61"/>
    </row>
    <row r="148" spans="1:11" x14ac:dyDescent="0.2">
      <c r="A148" s="61"/>
      <c r="B148" s="61"/>
      <c r="C148" s="61"/>
      <c r="D148" s="61"/>
      <c r="E148" s="61"/>
      <c r="F148" s="61"/>
      <c r="G148" s="61"/>
      <c r="H148" s="61"/>
      <c r="I148" s="61"/>
      <c r="J148" s="61"/>
      <c r="K148" s="61"/>
    </row>
    <row r="149" spans="1:11" x14ac:dyDescent="0.2">
      <c r="A149" s="61" t="s">
        <v>64</v>
      </c>
      <c r="B149" s="61" t="s">
        <v>2</v>
      </c>
      <c r="C149" s="61"/>
      <c r="D149" s="61"/>
      <c r="E149" s="61"/>
      <c r="F149" s="61"/>
      <c r="G149" s="61"/>
      <c r="H149" s="61"/>
      <c r="I149" s="61"/>
      <c r="J149" s="61"/>
      <c r="K149" s="61"/>
    </row>
    <row r="150" spans="1:11" x14ac:dyDescent="0.2">
      <c r="A150" s="61" t="s">
        <v>342</v>
      </c>
      <c r="B150" s="61">
        <v>33</v>
      </c>
      <c r="C150" s="61"/>
      <c r="D150" s="61"/>
      <c r="E150" s="61"/>
      <c r="F150" s="61"/>
      <c r="G150" s="61"/>
      <c r="H150" s="61"/>
      <c r="I150" s="61"/>
      <c r="J150" s="61"/>
      <c r="K150" s="61"/>
    </row>
    <row r="151" spans="1:11" x14ac:dyDescent="0.2">
      <c r="A151" s="61" t="s">
        <v>65</v>
      </c>
      <c r="B151" s="61" t="s">
        <v>56</v>
      </c>
      <c r="C151" s="62" t="s">
        <v>66</v>
      </c>
      <c r="D151" s="62" t="s">
        <v>67</v>
      </c>
      <c r="E151" s="62" t="s">
        <v>68</v>
      </c>
      <c r="F151" s="62" t="s">
        <v>122</v>
      </c>
      <c r="G151" s="62" t="s">
        <v>244</v>
      </c>
      <c r="H151" s="62" t="s">
        <v>463</v>
      </c>
      <c r="I151" s="62" t="s">
        <v>429</v>
      </c>
      <c r="J151" s="62" t="s">
        <v>26</v>
      </c>
      <c r="K151" s="61"/>
    </row>
    <row r="152" spans="1:11" x14ac:dyDescent="0.2">
      <c r="A152" s="78"/>
      <c r="B152" s="78">
        <v>0</v>
      </c>
      <c r="C152" s="78">
        <v>0.05</v>
      </c>
      <c r="D152" s="78">
        <v>0.1</v>
      </c>
      <c r="E152" s="78">
        <v>0.5</v>
      </c>
      <c r="F152" s="78">
        <v>0.1</v>
      </c>
      <c r="G152" s="78">
        <v>1</v>
      </c>
      <c r="H152" s="79">
        <v>9.9999999999999994E-12</v>
      </c>
      <c r="I152" s="78">
        <v>0</v>
      </c>
      <c r="J152" s="78"/>
      <c r="K152" s="80" t="s">
        <v>472</v>
      </c>
    </row>
    <row r="153" spans="1:11" x14ac:dyDescent="0.2">
      <c r="A153" s="78"/>
      <c r="B153" s="78">
        <v>0.05</v>
      </c>
      <c r="C153" s="78">
        <v>0.3</v>
      </c>
      <c r="D153" s="78">
        <v>0.5</v>
      </c>
      <c r="E153" s="78">
        <v>0.2</v>
      </c>
      <c r="F153" s="78">
        <v>0.2</v>
      </c>
      <c r="G153" s="78">
        <v>2</v>
      </c>
      <c r="H153" s="79">
        <v>9.9999999999999998E-13</v>
      </c>
      <c r="I153" s="78">
        <v>0</v>
      </c>
      <c r="J153" s="78"/>
      <c r="K153" s="80" t="s">
        <v>473</v>
      </c>
    </row>
    <row r="154" spans="1:11" x14ac:dyDescent="0.2">
      <c r="A154" s="78"/>
      <c r="B154" s="78">
        <v>3</v>
      </c>
      <c r="C154" s="78">
        <v>0.2</v>
      </c>
      <c r="D154" s="78">
        <v>0.75</v>
      </c>
      <c r="E154" s="78">
        <v>0</v>
      </c>
      <c r="F154" s="78">
        <v>0.15</v>
      </c>
      <c r="G154" s="78">
        <v>2</v>
      </c>
      <c r="H154" s="79">
        <v>9.9999999999999998E-13</v>
      </c>
      <c r="I154" s="78">
        <v>0</v>
      </c>
      <c r="J154" s="78"/>
      <c r="K154" s="80" t="s">
        <v>474</v>
      </c>
    </row>
    <row r="155" spans="1:11" x14ac:dyDescent="0.2">
      <c r="A155" s="78"/>
      <c r="B155" s="78">
        <v>10</v>
      </c>
      <c r="C155" s="78">
        <v>0.03</v>
      </c>
      <c r="D155" s="78">
        <v>0.97</v>
      </c>
      <c r="E155" s="78">
        <v>0</v>
      </c>
      <c r="F155" s="78">
        <v>0.03</v>
      </c>
      <c r="G155" s="78">
        <v>1</v>
      </c>
      <c r="H155" s="79">
        <v>9.9999999999999998E-13</v>
      </c>
      <c r="I155" s="78">
        <v>0</v>
      </c>
      <c r="J155" s="78"/>
      <c r="K155" s="80" t="s">
        <v>475</v>
      </c>
    </row>
    <row r="156" spans="1:11" x14ac:dyDescent="0.2">
      <c r="A156" s="61"/>
      <c r="B156" s="61" t="s">
        <v>26</v>
      </c>
      <c r="C156" s="61"/>
      <c r="D156" s="61"/>
      <c r="E156" s="61"/>
      <c r="F156" s="61"/>
      <c r="G156" s="61"/>
      <c r="H156" s="61"/>
      <c r="I156" s="61"/>
      <c r="J156" s="61"/>
      <c r="K156" s="61"/>
    </row>
    <row r="157" spans="1:11" x14ac:dyDescent="0.2">
      <c r="A157" s="61" t="s">
        <v>7</v>
      </c>
      <c r="B157" s="61"/>
      <c r="C157" s="61"/>
      <c r="D157" s="61"/>
      <c r="E157" s="61"/>
      <c r="F157" s="61"/>
      <c r="G157" s="61"/>
      <c r="H157" s="61"/>
      <c r="I157" s="61"/>
      <c r="J157" s="61"/>
      <c r="K157" s="61"/>
    </row>
    <row r="158" spans="1:11" x14ac:dyDescent="0.2">
      <c r="A158" s="61"/>
      <c r="B158" s="61"/>
      <c r="C158" s="61"/>
      <c r="D158" s="61"/>
      <c r="E158" s="61"/>
      <c r="F158" s="61"/>
      <c r="G158" s="61"/>
      <c r="H158" s="61"/>
      <c r="I158" s="61"/>
      <c r="J158" s="61"/>
      <c r="K158" s="61"/>
    </row>
    <row r="159" spans="1:11" x14ac:dyDescent="0.2">
      <c r="A159" s="61"/>
      <c r="B159" s="61"/>
      <c r="C159" s="61"/>
      <c r="D159" s="61"/>
      <c r="E159" s="61"/>
      <c r="F159" s="61"/>
      <c r="G159" s="61"/>
      <c r="H159" s="61"/>
      <c r="I159" s="61"/>
      <c r="J159" s="61"/>
      <c r="K159" s="61"/>
    </row>
    <row r="160" spans="1:11" x14ac:dyDescent="0.2">
      <c r="A160" s="61" t="s">
        <v>64</v>
      </c>
      <c r="B160" s="61" t="s">
        <v>2</v>
      </c>
      <c r="C160" s="61"/>
      <c r="D160" s="61"/>
      <c r="E160" s="61"/>
      <c r="F160" s="61"/>
      <c r="G160" s="61"/>
      <c r="H160" s="61"/>
      <c r="I160" s="61"/>
      <c r="J160" s="61"/>
      <c r="K160" s="61"/>
    </row>
    <row r="161" spans="1:11" x14ac:dyDescent="0.2">
      <c r="A161" s="61" t="s">
        <v>342</v>
      </c>
      <c r="B161" s="61">
        <v>34</v>
      </c>
      <c r="C161" s="61" t="s">
        <v>476</v>
      </c>
      <c r="D161" s="61"/>
      <c r="E161" s="61"/>
      <c r="F161" s="61"/>
      <c r="G161" s="61"/>
      <c r="H161" s="61"/>
      <c r="I161" s="61"/>
      <c r="J161" s="61"/>
      <c r="K161" s="61"/>
    </row>
    <row r="162" spans="1:11" x14ac:dyDescent="0.2">
      <c r="A162" s="61" t="s">
        <v>65</v>
      </c>
      <c r="B162" s="61" t="s">
        <v>56</v>
      </c>
      <c r="C162" s="62" t="s">
        <v>66</v>
      </c>
      <c r="D162" s="62" t="s">
        <v>67</v>
      </c>
      <c r="E162" s="62" t="s">
        <v>68</v>
      </c>
      <c r="F162" s="62" t="s">
        <v>122</v>
      </c>
      <c r="G162" s="62" t="s">
        <v>244</v>
      </c>
      <c r="H162" s="62" t="s">
        <v>463</v>
      </c>
      <c r="I162" s="62" t="s">
        <v>429</v>
      </c>
      <c r="J162" s="62" t="s">
        <v>26</v>
      </c>
      <c r="K162" s="61"/>
    </row>
    <row r="163" spans="1:11" x14ac:dyDescent="0.2">
      <c r="A163" s="78"/>
      <c r="B163" s="78">
        <v>0</v>
      </c>
      <c r="C163" s="78">
        <v>0.05</v>
      </c>
      <c r="D163" s="78">
        <v>0.1</v>
      </c>
      <c r="E163" s="78">
        <v>0.5</v>
      </c>
      <c r="F163" s="78">
        <v>0.1</v>
      </c>
      <c r="G163" s="78">
        <v>1</v>
      </c>
      <c r="H163" s="79">
        <v>9.9999999999999994E-12</v>
      </c>
      <c r="I163" s="78">
        <v>0</v>
      </c>
      <c r="J163" s="78"/>
      <c r="K163" s="80" t="s">
        <v>472</v>
      </c>
    </row>
    <row r="164" spans="1:11" x14ac:dyDescent="0.2">
      <c r="A164" s="78"/>
      <c r="B164" s="78">
        <v>0.05</v>
      </c>
      <c r="C164" s="78">
        <v>0.2</v>
      </c>
      <c r="D164" s="78">
        <v>0.6</v>
      </c>
      <c r="E164" s="78">
        <v>0.2</v>
      </c>
      <c r="F164" s="78">
        <v>0.15</v>
      </c>
      <c r="G164" s="78">
        <v>2</v>
      </c>
      <c r="H164" s="79">
        <v>9.9999999999999998E-13</v>
      </c>
      <c r="I164" s="78">
        <v>0</v>
      </c>
      <c r="J164" s="78"/>
      <c r="K164" s="80" t="s">
        <v>465</v>
      </c>
    </row>
    <row r="165" spans="1:11" x14ac:dyDescent="0.2">
      <c r="A165" s="78"/>
      <c r="B165" s="78">
        <v>3</v>
      </c>
      <c r="C165" s="78">
        <v>0.1</v>
      </c>
      <c r="D165" s="78">
        <v>0.8</v>
      </c>
      <c r="E165" s="78">
        <v>0</v>
      </c>
      <c r="F165" s="78">
        <v>0.1</v>
      </c>
      <c r="G165" s="78">
        <v>2</v>
      </c>
      <c r="H165" s="79">
        <v>9.9999999999999998E-13</v>
      </c>
      <c r="I165" s="78">
        <v>0</v>
      </c>
      <c r="J165" s="78"/>
      <c r="K165" s="80" t="s">
        <v>474</v>
      </c>
    </row>
    <row r="166" spans="1:11" x14ac:dyDescent="0.2">
      <c r="A166" s="78"/>
      <c r="B166" s="78">
        <v>10</v>
      </c>
      <c r="C166" s="78">
        <v>0.03</v>
      </c>
      <c r="D166" s="78">
        <v>0.97</v>
      </c>
      <c r="E166" s="78">
        <v>0</v>
      </c>
      <c r="F166" s="78">
        <v>0.03</v>
      </c>
      <c r="G166" s="78">
        <v>1</v>
      </c>
      <c r="H166" s="79">
        <v>9.9999999999999998E-13</v>
      </c>
      <c r="I166" s="78">
        <v>0</v>
      </c>
      <c r="J166" s="78"/>
      <c r="K166" s="80" t="s">
        <v>475</v>
      </c>
    </row>
    <row r="167" spans="1:11" x14ac:dyDescent="0.2">
      <c r="B167" t="s">
        <v>26</v>
      </c>
      <c r="C167" s="61"/>
      <c r="D167" s="61"/>
      <c r="E167" s="61"/>
      <c r="F167" s="61"/>
      <c r="G167" s="61"/>
      <c r="H167" s="61"/>
      <c r="I167" s="61"/>
      <c r="J167" s="61"/>
    </row>
    <row r="168" spans="1:11" x14ac:dyDescent="0.2">
      <c r="A168" t="s">
        <v>7</v>
      </c>
    </row>
    <row r="170" spans="1:11" x14ac:dyDescent="0.2">
      <c r="A170" s="61"/>
      <c r="B170" s="61"/>
      <c r="C170" s="61"/>
      <c r="D170" s="61"/>
      <c r="E170" s="61"/>
      <c r="F170" s="61"/>
      <c r="G170" s="61"/>
      <c r="H170" s="61"/>
      <c r="I170" s="61"/>
      <c r="J170" s="61"/>
      <c r="K170" s="61"/>
    </row>
    <row r="171" spans="1:11" x14ac:dyDescent="0.2">
      <c r="A171" s="61"/>
      <c r="B171" s="61"/>
      <c r="C171" s="61"/>
      <c r="D171" s="61"/>
      <c r="E171" s="61"/>
      <c r="F171" s="61"/>
      <c r="G171" s="61"/>
      <c r="H171" s="61"/>
      <c r="I171" s="61"/>
      <c r="J171" s="61"/>
      <c r="K171" s="61"/>
    </row>
    <row r="172" spans="1:11" x14ac:dyDescent="0.2">
      <c r="A172" s="61"/>
      <c r="B172" s="61"/>
      <c r="C172" s="61"/>
      <c r="D172" s="61"/>
      <c r="E172" s="61"/>
      <c r="F172" s="61"/>
      <c r="G172" s="61"/>
      <c r="H172" s="61"/>
      <c r="I172" s="61"/>
      <c r="J172" s="61"/>
      <c r="K172" s="61"/>
    </row>
    <row r="173" spans="1:11" x14ac:dyDescent="0.2">
      <c r="A173" s="61"/>
      <c r="B173" s="61"/>
      <c r="C173" s="61"/>
      <c r="D173" s="61"/>
      <c r="E173" s="61"/>
      <c r="F173" s="61"/>
      <c r="G173" s="61"/>
      <c r="H173" s="61"/>
      <c r="I173" s="61"/>
      <c r="J173" s="61"/>
      <c r="K173" s="61"/>
    </row>
    <row r="174" spans="1:11" x14ac:dyDescent="0.2">
      <c r="A174" s="61"/>
      <c r="B174" s="61"/>
      <c r="C174" s="61"/>
      <c r="D174" s="61"/>
      <c r="E174" s="61"/>
      <c r="F174" s="61"/>
      <c r="G174" s="61"/>
      <c r="H174" s="61"/>
      <c r="I174" s="61"/>
      <c r="J174" s="61"/>
      <c r="K174" s="61"/>
    </row>
    <row r="175" spans="1:11" x14ac:dyDescent="0.2">
      <c r="A175" s="61"/>
      <c r="B175" s="61"/>
      <c r="C175" s="61"/>
      <c r="D175" s="61"/>
      <c r="E175" s="61"/>
      <c r="F175" s="61"/>
      <c r="G175" s="61"/>
      <c r="H175" s="61"/>
      <c r="I175" s="61"/>
      <c r="J175" s="61"/>
      <c r="K175" s="61"/>
    </row>
    <row r="176" spans="1:11" x14ac:dyDescent="0.2">
      <c r="A176" s="61"/>
      <c r="B176" s="61"/>
      <c r="C176" s="61"/>
      <c r="D176" s="61"/>
      <c r="E176" s="61"/>
      <c r="F176" s="61"/>
      <c r="G176" s="61"/>
      <c r="H176" s="61"/>
      <c r="I176" s="61"/>
      <c r="J176" s="61"/>
      <c r="K176"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0F18-5214-574C-919F-C3B3EBAFB4FF}">
  <dimension ref="A1:E27"/>
  <sheetViews>
    <sheetView zoomScaleNormal="100" workbookViewId="0">
      <selection activeCell="C13" sqref="C13"/>
    </sheetView>
  </sheetViews>
  <sheetFormatPr baseColWidth="10" defaultRowHeight="19" x14ac:dyDescent="0.25"/>
  <cols>
    <col min="1" max="3" width="25" style="16" customWidth="1"/>
    <col min="4" max="4" width="28.5" style="16" customWidth="1"/>
    <col min="5" max="5" width="26.5" style="16" customWidth="1"/>
    <col min="6" max="16384" width="10.83203125" style="16"/>
  </cols>
  <sheetData>
    <row r="1" spans="1:5" ht="24" x14ac:dyDescent="0.3">
      <c r="A1" s="54" t="s">
        <v>366</v>
      </c>
      <c r="B1" s="54"/>
      <c r="C1" s="54"/>
      <c r="D1" s="54"/>
    </row>
    <row r="2" spans="1:5" x14ac:dyDescent="0.25">
      <c r="A2" s="18" t="s">
        <v>357</v>
      </c>
      <c r="B2" s="18" t="s">
        <v>359</v>
      </c>
      <c r="C2" s="18" t="s">
        <v>412</v>
      </c>
      <c r="D2" s="18" t="s">
        <v>360</v>
      </c>
    </row>
    <row r="3" spans="1:5" x14ac:dyDescent="0.25">
      <c r="A3" s="16" t="s">
        <v>425</v>
      </c>
      <c r="B3" s="16" t="s">
        <v>286</v>
      </c>
      <c r="C3" s="16" t="s">
        <v>413</v>
      </c>
      <c r="D3" s="58" t="s">
        <v>415</v>
      </c>
    </row>
    <row r="4" spans="1:5" x14ac:dyDescent="0.25">
      <c r="A4" s="16" t="s">
        <v>424</v>
      </c>
      <c r="B4" s="16" t="s">
        <v>296</v>
      </c>
      <c r="C4" s="16" t="s">
        <v>413</v>
      </c>
      <c r="D4" s="58"/>
    </row>
    <row r="5" spans="1:5" x14ac:dyDescent="0.25">
      <c r="A5" s="16" t="s">
        <v>426</v>
      </c>
      <c r="B5" s="16" t="s">
        <v>286</v>
      </c>
      <c r="C5" s="16" t="s">
        <v>413</v>
      </c>
      <c r="D5" s="58"/>
    </row>
    <row r="6" spans="1:5" x14ac:dyDescent="0.25">
      <c r="A6" s="16" t="s">
        <v>427</v>
      </c>
      <c r="B6" s="16" t="s">
        <v>296</v>
      </c>
      <c r="C6" s="16" t="s">
        <v>414</v>
      </c>
      <c r="D6" s="58"/>
    </row>
    <row r="7" spans="1:5" x14ac:dyDescent="0.25">
      <c r="A7" s="17"/>
      <c r="B7" s="17"/>
      <c r="C7" s="17"/>
    </row>
    <row r="8" spans="1:5" x14ac:dyDescent="0.25">
      <c r="A8" s="17"/>
      <c r="B8" s="17"/>
      <c r="C8" s="17"/>
    </row>
    <row r="9" spans="1:5" ht="24" x14ac:dyDescent="0.25">
      <c r="A9" s="59" t="s">
        <v>365</v>
      </c>
      <c r="B9" s="59"/>
      <c r="C9" s="35"/>
    </row>
    <row r="10" spans="1:5" x14ac:dyDescent="0.25">
      <c r="A10" s="23" t="s">
        <v>361</v>
      </c>
      <c r="B10" s="18" t="s">
        <v>362</v>
      </c>
      <c r="C10" s="18"/>
    </row>
    <row r="11" spans="1:5" x14ac:dyDescent="0.25">
      <c r="A11" s="16" t="s">
        <v>363</v>
      </c>
      <c r="B11" s="16" t="s">
        <v>284</v>
      </c>
      <c r="C11" s="22"/>
    </row>
    <row r="12" spans="1:5" x14ac:dyDescent="0.25">
      <c r="A12" s="16" t="s">
        <v>364</v>
      </c>
      <c r="B12" s="16" t="s">
        <v>106</v>
      </c>
    </row>
    <row r="13" spans="1:5" x14ac:dyDescent="0.25">
      <c r="A13" s="16" t="s">
        <v>340</v>
      </c>
      <c r="B13" s="16" t="s">
        <v>336</v>
      </c>
    </row>
    <row r="16" spans="1:5" ht="24" customHeight="1" x14ac:dyDescent="0.25">
      <c r="A16" s="57" t="s">
        <v>423</v>
      </c>
      <c r="B16" s="57"/>
      <c r="C16" s="57"/>
      <c r="D16" s="57"/>
      <c r="E16" s="22" t="str">
        <f>HYPERLINK("#original!A1", "Original Gaustatoppen Configuration")</f>
        <v>Original Gaustatoppen Configuration</v>
      </c>
    </row>
    <row r="17" spans="1:4" ht="24" x14ac:dyDescent="0.25">
      <c r="A17" s="23" t="s">
        <v>358</v>
      </c>
      <c r="B17" s="35"/>
    </row>
    <row r="18" spans="1:4" ht="156" customHeight="1" x14ac:dyDescent="0.25">
      <c r="A18" s="55" t="s">
        <v>416</v>
      </c>
      <c r="B18" s="55"/>
      <c r="C18" s="55"/>
      <c r="D18" s="55"/>
    </row>
    <row r="19" spans="1:4" x14ac:dyDescent="0.25">
      <c r="A19" s="39"/>
      <c r="B19" s="39"/>
      <c r="C19" s="39"/>
      <c r="D19" s="39"/>
    </row>
    <row r="20" spans="1:4" x14ac:dyDescent="0.25">
      <c r="A20" s="18" t="s">
        <v>417</v>
      </c>
      <c r="B20" s="39"/>
      <c r="C20" s="39"/>
      <c r="D20" s="39"/>
    </row>
    <row r="21" spans="1:4" ht="64" customHeight="1" x14ac:dyDescent="0.25">
      <c r="A21" s="56" t="s">
        <v>418</v>
      </c>
      <c r="B21" s="56"/>
      <c r="C21" s="56"/>
      <c r="D21" s="56"/>
    </row>
    <row r="22" spans="1:4" x14ac:dyDescent="0.25">
      <c r="A22" s="39"/>
      <c r="B22" s="39"/>
      <c r="C22" s="39"/>
      <c r="D22" s="39"/>
    </row>
    <row r="23" spans="1:4" ht="20" x14ac:dyDescent="0.25">
      <c r="A23" s="40" t="s">
        <v>419</v>
      </c>
      <c r="B23" s="39"/>
      <c r="C23" s="39"/>
      <c r="D23" s="39"/>
    </row>
    <row r="24" spans="1:4" ht="100" customHeight="1" x14ac:dyDescent="0.25">
      <c r="A24" s="55" t="s">
        <v>420</v>
      </c>
      <c r="B24" s="55"/>
      <c r="C24" s="55"/>
      <c r="D24" s="55"/>
    </row>
    <row r="25" spans="1:4" x14ac:dyDescent="0.25">
      <c r="A25" s="39"/>
      <c r="B25" s="39"/>
      <c r="C25" s="39"/>
      <c r="D25" s="39"/>
    </row>
    <row r="26" spans="1:4" ht="20" x14ac:dyDescent="0.25">
      <c r="A26" s="40" t="s">
        <v>421</v>
      </c>
      <c r="B26" s="39"/>
      <c r="C26" s="39"/>
      <c r="D26" s="39"/>
    </row>
    <row r="27" spans="1:4" ht="61" customHeight="1" x14ac:dyDescent="0.25">
      <c r="A27" s="55" t="s">
        <v>422</v>
      </c>
      <c r="B27" s="55"/>
      <c r="C27" s="55"/>
      <c r="D27" s="55"/>
    </row>
  </sheetData>
  <mergeCells count="8">
    <mergeCell ref="A1:D1"/>
    <mergeCell ref="A18:D18"/>
    <mergeCell ref="A21:D21"/>
    <mergeCell ref="A24:D24"/>
    <mergeCell ref="A27:D27"/>
    <mergeCell ref="A16:D16"/>
    <mergeCell ref="D3:D6"/>
    <mergeCell ref="A9:B9"/>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2DC3-FE01-C145-884F-393A662961F2}">
  <dimension ref="A1:AE1003"/>
  <sheetViews>
    <sheetView topLeftCell="A562" zoomScale="126" zoomScaleNormal="126" workbookViewId="0">
      <selection activeCell="C22" sqref="C22"/>
    </sheetView>
  </sheetViews>
  <sheetFormatPr baseColWidth="10" defaultColWidth="8.83203125" defaultRowHeight="15" x14ac:dyDescent="0.2"/>
  <cols>
    <col min="1" max="1" width="30.5" customWidth="1"/>
    <col min="2" max="2" width="19" customWidth="1"/>
    <col min="3" max="3" width="24.33203125" customWidth="1"/>
    <col min="4" max="4" width="16.83203125" customWidth="1"/>
    <col min="5" max="5" width="15.33203125" customWidth="1"/>
  </cols>
  <sheetData>
    <row r="1" spans="1:7" x14ac:dyDescent="0.2">
      <c r="A1" t="s">
        <v>0</v>
      </c>
    </row>
    <row r="2" spans="1:7" x14ac:dyDescent="0.2">
      <c r="A2" t="s">
        <v>1</v>
      </c>
      <c r="B2" t="s">
        <v>2</v>
      </c>
    </row>
    <row r="3" spans="1:7" x14ac:dyDescent="0.2">
      <c r="A3" t="s">
        <v>176</v>
      </c>
      <c r="B3">
        <v>1</v>
      </c>
    </row>
    <row r="4" spans="1:7" x14ac:dyDescent="0.2">
      <c r="A4" t="s">
        <v>112</v>
      </c>
      <c r="B4">
        <v>1</v>
      </c>
    </row>
    <row r="5" spans="1:7" x14ac:dyDescent="0.2">
      <c r="A5" t="s">
        <v>4</v>
      </c>
      <c r="B5" t="s">
        <v>25</v>
      </c>
      <c r="C5" t="s">
        <v>5</v>
      </c>
      <c r="D5" t="s">
        <v>5</v>
      </c>
      <c r="E5" t="s">
        <v>5</v>
      </c>
      <c r="F5" t="s">
        <v>5</v>
      </c>
      <c r="G5" t="s">
        <v>26</v>
      </c>
    </row>
    <row r="6" spans="1:7" x14ac:dyDescent="0.2">
      <c r="A6" t="s">
        <v>6</v>
      </c>
      <c r="B6" t="s">
        <v>25</v>
      </c>
      <c r="C6">
        <v>1</v>
      </c>
      <c r="D6">
        <v>2</v>
      </c>
      <c r="E6">
        <v>3</v>
      </c>
      <c r="F6">
        <v>4</v>
      </c>
      <c r="G6" t="s">
        <v>26</v>
      </c>
    </row>
    <row r="7" spans="1:7" x14ac:dyDescent="0.2">
      <c r="A7" t="s">
        <v>83</v>
      </c>
      <c r="B7" t="s">
        <v>25</v>
      </c>
      <c r="C7">
        <v>1</v>
      </c>
      <c r="D7">
        <v>1</v>
      </c>
      <c r="E7">
        <v>1</v>
      </c>
      <c r="F7">
        <v>1</v>
      </c>
      <c r="G7" t="s">
        <v>26</v>
      </c>
    </row>
    <row r="8" spans="1:7" x14ac:dyDescent="0.2">
      <c r="A8" t="s">
        <v>84</v>
      </c>
      <c r="B8" s="4" t="s">
        <v>332</v>
      </c>
    </row>
    <row r="9" spans="1:7" x14ac:dyDescent="0.2">
      <c r="A9" t="s">
        <v>85</v>
      </c>
      <c r="B9">
        <v>1</v>
      </c>
    </row>
    <row r="10" spans="1:7" x14ac:dyDescent="0.2">
      <c r="A10" t="s">
        <v>177</v>
      </c>
      <c r="B10" t="s">
        <v>178</v>
      </c>
    </row>
    <row r="11" spans="1:7" x14ac:dyDescent="0.2">
      <c r="A11" t="s">
        <v>179</v>
      </c>
      <c r="B11">
        <v>1</v>
      </c>
    </row>
    <row r="12" spans="1:7" x14ac:dyDescent="0.2">
      <c r="A12" t="s">
        <v>7</v>
      </c>
    </row>
    <row r="14" spans="1:7" x14ac:dyDescent="0.2">
      <c r="A14" s="3" t="s">
        <v>101</v>
      </c>
    </row>
    <row r="15" spans="1:7" x14ac:dyDescent="0.2">
      <c r="A15" t="s">
        <v>180</v>
      </c>
      <c r="B15" t="s">
        <v>2</v>
      </c>
    </row>
    <row r="16" spans="1:7" x14ac:dyDescent="0.2">
      <c r="A16" t="s">
        <v>178</v>
      </c>
      <c r="B16">
        <v>1</v>
      </c>
    </row>
    <row r="17" spans="1:12" x14ac:dyDescent="0.2">
      <c r="A17" t="s">
        <v>181</v>
      </c>
      <c r="B17">
        <v>20</v>
      </c>
    </row>
    <row r="18" spans="1:12" x14ac:dyDescent="0.2">
      <c r="A18" t="s">
        <v>182</v>
      </c>
      <c r="B18">
        <v>1000</v>
      </c>
    </row>
    <row r="19" spans="1:12" x14ac:dyDescent="0.2">
      <c r="A19" t="s">
        <v>183</v>
      </c>
      <c r="B19" t="s">
        <v>25</v>
      </c>
      <c r="C19" t="s">
        <v>184</v>
      </c>
      <c r="D19" t="s">
        <v>185</v>
      </c>
      <c r="E19" t="s">
        <v>26</v>
      </c>
      <c r="L19">
        <f>8*4/5/60</f>
        <v>0.10666666666666667</v>
      </c>
    </row>
    <row r="20" spans="1:12" x14ac:dyDescent="0.2">
      <c r="A20" t="s">
        <v>186</v>
      </c>
      <c r="B20" t="s">
        <v>25</v>
      </c>
      <c r="C20">
        <v>1</v>
      </c>
      <c r="D20">
        <v>1</v>
      </c>
      <c r="E20" t="s">
        <v>26</v>
      </c>
      <c r="L20">
        <f>L19*120*100/30</f>
        <v>42.666666666666664</v>
      </c>
    </row>
    <row r="21" spans="1:12" x14ac:dyDescent="0.2">
      <c r="A21" t="s">
        <v>7</v>
      </c>
    </row>
    <row r="23" spans="1:12" x14ac:dyDescent="0.2">
      <c r="A23" s="3" t="s">
        <v>98</v>
      </c>
    </row>
    <row r="24" spans="1:12" x14ac:dyDescent="0.2">
      <c r="A24" t="s">
        <v>180</v>
      </c>
      <c r="B24" t="s">
        <v>2</v>
      </c>
    </row>
    <row r="25" spans="1:12" x14ac:dyDescent="0.2">
      <c r="A25" t="s">
        <v>185</v>
      </c>
      <c r="B25">
        <v>1</v>
      </c>
    </row>
    <row r="26" spans="1:12" x14ac:dyDescent="0.2">
      <c r="A26" t="s">
        <v>7</v>
      </c>
    </row>
    <row r="28" spans="1:12" x14ac:dyDescent="0.2">
      <c r="A28" s="3" t="s">
        <v>98</v>
      </c>
    </row>
    <row r="29" spans="1:12" x14ac:dyDescent="0.2">
      <c r="A29" t="s">
        <v>180</v>
      </c>
      <c r="B29" t="s">
        <v>2</v>
      </c>
    </row>
    <row r="30" spans="1:12" x14ac:dyDescent="0.2">
      <c r="A30" t="s">
        <v>184</v>
      </c>
      <c r="B30">
        <v>1</v>
      </c>
    </row>
    <row r="31" spans="1:12" x14ac:dyDescent="0.2">
      <c r="A31" t="s">
        <v>107</v>
      </c>
      <c r="B31" t="s">
        <v>25</v>
      </c>
      <c r="C31" t="s">
        <v>12</v>
      </c>
      <c r="D31" t="s">
        <v>335</v>
      </c>
      <c r="E31" t="s">
        <v>340</v>
      </c>
      <c r="F31" t="s">
        <v>26</v>
      </c>
    </row>
    <row r="32" spans="1:12" x14ac:dyDescent="0.2">
      <c r="A32" t="s">
        <v>7</v>
      </c>
    </row>
    <row r="35" spans="1:26" x14ac:dyDescent="0.2">
      <c r="A35" s="11" t="s">
        <v>101</v>
      </c>
      <c r="B35" s="4"/>
      <c r="W35" s="3" t="s">
        <v>101</v>
      </c>
    </row>
    <row r="36" spans="1:26" x14ac:dyDescent="0.2">
      <c r="A36" s="4" t="s">
        <v>86</v>
      </c>
      <c r="B36" s="4" t="s">
        <v>2</v>
      </c>
      <c r="W36" t="s">
        <v>86</v>
      </c>
      <c r="X36" t="s">
        <v>2</v>
      </c>
    </row>
    <row r="37" spans="1:26" x14ac:dyDescent="0.2">
      <c r="A37" s="4" t="s">
        <v>332</v>
      </c>
      <c r="B37" s="4">
        <v>1</v>
      </c>
      <c r="W37" t="s">
        <v>191</v>
      </c>
      <c r="X37">
        <v>1</v>
      </c>
    </row>
    <row r="38" spans="1:26" x14ac:dyDescent="0.2">
      <c r="A38" t="s">
        <v>333</v>
      </c>
      <c r="B38" t="s">
        <v>432</v>
      </c>
      <c r="N38" t="s">
        <v>324</v>
      </c>
      <c r="W38" t="s">
        <v>192</v>
      </c>
      <c r="X38">
        <v>6653700</v>
      </c>
    </row>
    <row r="39" spans="1:26" x14ac:dyDescent="0.2">
      <c r="A39" t="s">
        <v>334</v>
      </c>
      <c r="B39" t="s">
        <v>433</v>
      </c>
      <c r="W39" t="s">
        <v>193</v>
      </c>
      <c r="X39">
        <v>6647400</v>
      </c>
    </row>
    <row r="40" spans="1:26" x14ac:dyDescent="0.2">
      <c r="A40" t="s">
        <v>87</v>
      </c>
      <c r="B40" t="s">
        <v>25</v>
      </c>
      <c r="C40" t="s">
        <v>99</v>
      </c>
      <c r="D40" t="s">
        <v>26</v>
      </c>
      <c r="W40" t="s">
        <v>194</v>
      </c>
      <c r="X40">
        <v>25</v>
      </c>
    </row>
    <row r="41" spans="1:26" x14ac:dyDescent="0.2">
      <c r="A41" t="s">
        <v>88</v>
      </c>
      <c r="B41" t="s">
        <v>25</v>
      </c>
      <c r="C41">
        <v>1</v>
      </c>
      <c r="D41" t="s">
        <v>26</v>
      </c>
      <c r="W41" t="s">
        <v>195</v>
      </c>
      <c r="X41">
        <v>148800</v>
      </c>
    </row>
    <row r="42" spans="1:26" x14ac:dyDescent="0.2">
      <c r="A42" t="s">
        <v>89</v>
      </c>
      <c r="B42" t="s">
        <v>25</v>
      </c>
      <c r="C42" t="s">
        <v>106</v>
      </c>
      <c r="D42" t="s">
        <v>336</v>
      </c>
      <c r="E42" t="s">
        <v>336</v>
      </c>
      <c r="F42" t="s">
        <v>26</v>
      </c>
      <c r="W42" t="s">
        <v>196</v>
      </c>
      <c r="X42">
        <v>141600</v>
      </c>
    </row>
    <row r="43" spans="1:26" x14ac:dyDescent="0.2">
      <c r="A43" t="s">
        <v>90</v>
      </c>
      <c r="B43" t="s">
        <v>25</v>
      </c>
      <c r="C43">
        <v>1</v>
      </c>
      <c r="D43">
        <v>1</v>
      </c>
      <c r="E43">
        <v>2</v>
      </c>
      <c r="F43" t="s">
        <v>26</v>
      </c>
      <c r="W43" t="s">
        <v>197</v>
      </c>
      <c r="X43">
        <v>25</v>
      </c>
    </row>
    <row r="44" spans="1:26" x14ac:dyDescent="0.2">
      <c r="A44" t="s">
        <v>91</v>
      </c>
      <c r="B44" t="s">
        <v>25</v>
      </c>
      <c r="C44" t="s">
        <v>328</v>
      </c>
      <c r="D44" t="s">
        <v>26</v>
      </c>
      <c r="W44" t="s">
        <v>198</v>
      </c>
      <c r="X44">
        <v>33</v>
      </c>
    </row>
    <row r="45" spans="1:26" x14ac:dyDescent="0.2">
      <c r="A45" t="s">
        <v>92</v>
      </c>
      <c r="B45" t="s">
        <v>25</v>
      </c>
      <c r="C45">
        <v>1</v>
      </c>
      <c r="D45" t="s">
        <v>26</v>
      </c>
      <c r="W45" t="s">
        <v>87</v>
      </c>
      <c r="X45" t="s">
        <v>25</v>
      </c>
      <c r="Y45" t="s">
        <v>99</v>
      </c>
      <c r="Z45" t="s">
        <v>26</v>
      </c>
    </row>
    <row r="46" spans="1:26" x14ac:dyDescent="0.2">
      <c r="A46" t="s">
        <v>93</v>
      </c>
      <c r="B46" t="s">
        <v>25</v>
      </c>
      <c r="C46" t="s">
        <v>95</v>
      </c>
      <c r="D46" t="s">
        <v>95</v>
      </c>
      <c r="E46" t="s">
        <v>95</v>
      </c>
      <c r="F46" t="s">
        <v>95</v>
      </c>
      <c r="G46" t="s">
        <v>190</v>
      </c>
      <c r="H46" t="s">
        <v>356</v>
      </c>
      <c r="I46" t="s">
        <v>174</v>
      </c>
      <c r="J46" t="s">
        <v>26</v>
      </c>
      <c r="P46" s="3"/>
      <c r="W46" t="s">
        <v>88</v>
      </c>
      <c r="X46" t="s">
        <v>25</v>
      </c>
      <c r="Y46">
        <v>1</v>
      </c>
      <c r="Z46" t="s">
        <v>26</v>
      </c>
    </row>
    <row r="47" spans="1:26" x14ac:dyDescent="0.2">
      <c r="A47" t="s">
        <v>94</v>
      </c>
      <c r="B47" t="s">
        <v>25</v>
      </c>
      <c r="C47">
        <v>1</v>
      </c>
      <c r="D47">
        <v>2</v>
      </c>
      <c r="E47">
        <v>3</v>
      </c>
      <c r="F47">
        <v>4</v>
      </c>
      <c r="G47">
        <v>1</v>
      </c>
      <c r="H47">
        <v>1</v>
      </c>
      <c r="I47">
        <v>1</v>
      </c>
      <c r="J47" t="s">
        <v>26</v>
      </c>
      <c r="W47" t="s">
        <v>89</v>
      </c>
      <c r="X47" t="s">
        <v>25</v>
      </c>
      <c r="Y47" t="s">
        <v>106</v>
      </c>
      <c r="Z47" t="s">
        <v>26</v>
      </c>
    </row>
    <row r="48" spans="1:26" x14ac:dyDescent="0.2">
      <c r="A48" t="s">
        <v>7</v>
      </c>
      <c r="W48" t="s">
        <v>90</v>
      </c>
      <c r="X48" t="s">
        <v>25</v>
      </c>
      <c r="Y48">
        <v>1</v>
      </c>
      <c r="Z48" t="s">
        <v>26</v>
      </c>
    </row>
    <row r="49" spans="1:31" x14ac:dyDescent="0.2">
      <c r="W49" t="s">
        <v>91</v>
      </c>
      <c r="X49" t="s">
        <v>25</v>
      </c>
      <c r="Y49" t="s">
        <v>328</v>
      </c>
      <c r="Z49" t="s">
        <v>26</v>
      </c>
    </row>
    <row r="50" spans="1:31" x14ac:dyDescent="0.2">
      <c r="W50" t="s">
        <v>92</v>
      </c>
      <c r="X50" t="s">
        <v>25</v>
      </c>
      <c r="Y50">
        <v>1</v>
      </c>
      <c r="Z50" t="s">
        <v>26</v>
      </c>
    </row>
    <row r="51" spans="1:31" x14ac:dyDescent="0.2">
      <c r="W51" t="s">
        <v>93</v>
      </c>
      <c r="X51" t="s">
        <v>25</v>
      </c>
      <c r="Y51" t="s">
        <v>95</v>
      </c>
      <c r="Z51" t="s">
        <v>95</v>
      </c>
      <c r="AA51" t="s">
        <v>95</v>
      </c>
      <c r="AB51" t="s">
        <v>95</v>
      </c>
      <c r="AC51" t="s">
        <v>190</v>
      </c>
      <c r="AD51" t="s">
        <v>174</v>
      </c>
      <c r="AE51" t="s">
        <v>26</v>
      </c>
    </row>
    <row r="52" spans="1:31" x14ac:dyDescent="0.2">
      <c r="W52" t="s">
        <v>94</v>
      </c>
      <c r="X52" t="s">
        <v>25</v>
      </c>
      <c r="Y52">
        <v>1</v>
      </c>
      <c r="Z52">
        <v>2</v>
      </c>
      <c r="AA52">
        <v>3</v>
      </c>
      <c r="AB52">
        <v>4</v>
      </c>
      <c r="AC52">
        <v>1</v>
      </c>
      <c r="AD52">
        <v>1</v>
      </c>
      <c r="AE52" t="s">
        <v>26</v>
      </c>
    </row>
    <row r="53" spans="1:31" x14ac:dyDescent="0.2">
      <c r="W53" t="s">
        <v>7</v>
      </c>
    </row>
    <row r="55" spans="1:31" x14ac:dyDescent="0.2">
      <c r="A55" s="3" t="s">
        <v>101</v>
      </c>
    </row>
    <row r="56" spans="1:31" x14ac:dyDescent="0.2">
      <c r="A56" s="4" t="s">
        <v>100</v>
      </c>
      <c r="B56" s="4" t="s">
        <v>2</v>
      </c>
    </row>
    <row r="57" spans="1:31" x14ac:dyDescent="0.2">
      <c r="A57" s="4" t="s">
        <v>328</v>
      </c>
      <c r="B57" s="4">
        <v>1</v>
      </c>
    </row>
    <row r="58" spans="1:31" x14ac:dyDescent="0.2">
      <c r="A58" t="s">
        <v>329</v>
      </c>
      <c r="B58">
        <v>1400</v>
      </c>
    </row>
    <row r="59" spans="1:31" x14ac:dyDescent="0.2">
      <c r="A59" t="s">
        <v>330</v>
      </c>
    </row>
    <row r="60" spans="1:31" x14ac:dyDescent="0.2">
      <c r="A60" t="s">
        <v>103</v>
      </c>
      <c r="B60">
        <v>0</v>
      </c>
    </row>
    <row r="61" spans="1:31" x14ac:dyDescent="0.2">
      <c r="A61" t="s">
        <v>7</v>
      </c>
    </row>
    <row r="63" spans="1:31" x14ac:dyDescent="0.2">
      <c r="E63" s="5"/>
    </row>
    <row r="64" spans="1:31" x14ac:dyDescent="0.2">
      <c r="E64" s="5"/>
    </row>
    <row r="65" spans="1:8" x14ac:dyDescent="0.2">
      <c r="A65" s="3" t="s">
        <v>101</v>
      </c>
    </row>
    <row r="66" spans="1:8" x14ac:dyDescent="0.2">
      <c r="A66" t="s">
        <v>100</v>
      </c>
      <c r="B66" t="s">
        <v>2</v>
      </c>
    </row>
    <row r="67" spans="1:8" x14ac:dyDescent="0.2">
      <c r="A67" t="s">
        <v>99</v>
      </c>
      <c r="B67">
        <v>1</v>
      </c>
    </row>
    <row r="68" spans="1:8" x14ac:dyDescent="0.2">
      <c r="A68" t="s">
        <v>102</v>
      </c>
      <c r="B68" t="s">
        <v>432</v>
      </c>
      <c r="H68" t="s">
        <v>324</v>
      </c>
    </row>
    <row r="69" spans="1:8" x14ac:dyDescent="0.2">
      <c r="A69" t="s">
        <v>104</v>
      </c>
      <c r="B69" t="s">
        <v>434</v>
      </c>
    </row>
    <row r="70" spans="1:8" x14ac:dyDescent="0.2">
      <c r="A70" t="s">
        <v>103</v>
      </c>
      <c r="B70">
        <v>0</v>
      </c>
    </row>
    <row r="71" spans="1:8" x14ac:dyDescent="0.2">
      <c r="A71" t="s">
        <v>7</v>
      </c>
    </row>
    <row r="73" spans="1:8" x14ac:dyDescent="0.2">
      <c r="A73" s="3" t="s">
        <v>101</v>
      </c>
    </row>
    <row r="74" spans="1:8" x14ac:dyDescent="0.2">
      <c r="A74" t="s">
        <v>105</v>
      </c>
      <c r="B74" t="s">
        <v>2</v>
      </c>
    </row>
    <row r="75" spans="1:8" x14ac:dyDescent="0.2">
      <c r="A75" t="s">
        <v>106</v>
      </c>
      <c r="B75">
        <v>1</v>
      </c>
    </row>
    <row r="76" spans="1:8" x14ac:dyDescent="0.2">
      <c r="A76" t="s">
        <v>107</v>
      </c>
      <c r="B76" t="s">
        <v>25</v>
      </c>
      <c r="C76" t="s">
        <v>12</v>
      </c>
      <c r="D76" t="s">
        <v>110</v>
      </c>
      <c r="E76" t="s">
        <v>111</v>
      </c>
      <c r="F76" t="s">
        <v>26</v>
      </c>
    </row>
    <row r="77" spans="1:8" x14ac:dyDescent="0.2">
      <c r="A77" t="s">
        <v>108</v>
      </c>
      <c r="B77" t="s">
        <v>432</v>
      </c>
      <c r="D77" t="s">
        <v>324</v>
      </c>
    </row>
    <row r="78" spans="1:8" x14ac:dyDescent="0.2">
      <c r="A78" t="s">
        <v>109</v>
      </c>
      <c r="B78" t="s">
        <v>433</v>
      </c>
    </row>
    <row r="79" spans="1:8" x14ac:dyDescent="0.2">
      <c r="A79" t="s">
        <v>175</v>
      </c>
      <c r="B79">
        <v>0</v>
      </c>
    </row>
    <row r="80" spans="1:8" x14ac:dyDescent="0.2">
      <c r="A80" t="s">
        <v>7</v>
      </c>
    </row>
    <row r="83" spans="1:5" x14ac:dyDescent="0.2">
      <c r="A83" s="3" t="s">
        <v>101</v>
      </c>
    </row>
    <row r="84" spans="1:5" x14ac:dyDescent="0.2">
      <c r="A84" s="4" t="s">
        <v>105</v>
      </c>
      <c r="B84" s="4" t="s">
        <v>2</v>
      </c>
    </row>
    <row r="85" spans="1:5" x14ac:dyDescent="0.2">
      <c r="A85" s="4" t="s">
        <v>336</v>
      </c>
      <c r="B85" s="4">
        <v>1</v>
      </c>
    </row>
    <row r="86" spans="1:5" x14ac:dyDescent="0.2">
      <c r="A86" t="s">
        <v>337</v>
      </c>
      <c r="B86" t="s">
        <v>335</v>
      </c>
    </row>
    <row r="87" spans="1:5" x14ac:dyDescent="0.2">
      <c r="A87" t="s">
        <v>338</v>
      </c>
      <c r="B87" t="s">
        <v>432</v>
      </c>
      <c r="E87" t="s">
        <v>324</v>
      </c>
    </row>
    <row r="88" spans="1:5" x14ac:dyDescent="0.2">
      <c r="A88" t="s">
        <v>339</v>
      </c>
      <c r="B88" t="s">
        <v>435</v>
      </c>
    </row>
    <row r="89" spans="1:5" x14ac:dyDescent="0.2">
      <c r="A89" t="s">
        <v>175</v>
      </c>
      <c r="B89">
        <v>0</v>
      </c>
    </row>
    <row r="90" spans="1:5" x14ac:dyDescent="0.2">
      <c r="A90" t="s">
        <v>7</v>
      </c>
    </row>
    <row r="92" spans="1:5" x14ac:dyDescent="0.2">
      <c r="A92" s="3" t="s">
        <v>101</v>
      </c>
    </row>
    <row r="93" spans="1:5" x14ac:dyDescent="0.2">
      <c r="A93" s="4" t="s">
        <v>105</v>
      </c>
      <c r="B93" s="4" t="s">
        <v>2</v>
      </c>
    </row>
    <row r="94" spans="1:5" x14ac:dyDescent="0.2">
      <c r="A94" s="4" t="s">
        <v>336</v>
      </c>
      <c r="B94" s="4">
        <v>2</v>
      </c>
    </row>
    <row r="95" spans="1:5" x14ac:dyDescent="0.2">
      <c r="A95" t="s">
        <v>337</v>
      </c>
      <c r="B95" t="s">
        <v>340</v>
      </c>
    </row>
    <row r="96" spans="1:5" x14ac:dyDescent="0.2">
      <c r="A96" t="s">
        <v>338</v>
      </c>
      <c r="B96" t="s">
        <v>432</v>
      </c>
      <c r="D96" t="s">
        <v>324</v>
      </c>
    </row>
    <row r="97" spans="1:11" x14ac:dyDescent="0.2">
      <c r="A97" t="s">
        <v>339</v>
      </c>
      <c r="B97" t="s">
        <v>436</v>
      </c>
    </row>
    <row r="98" spans="1:11" x14ac:dyDescent="0.2">
      <c r="A98" t="s">
        <v>175</v>
      </c>
      <c r="B98">
        <v>0</v>
      </c>
    </row>
    <row r="99" spans="1:11" x14ac:dyDescent="0.2">
      <c r="A99" t="s">
        <v>7</v>
      </c>
    </row>
    <row r="104" spans="1:11" x14ac:dyDescent="0.2">
      <c r="A104" s="3" t="s">
        <v>98</v>
      </c>
    </row>
    <row r="105" spans="1:11" x14ac:dyDescent="0.2">
      <c r="A105" t="s">
        <v>97</v>
      </c>
      <c r="B105" t="s">
        <v>2</v>
      </c>
    </row>
    <row r="106" spans="1:11" x14ac:dyDescent="0.2">
      <c r="A106" t="s">
        <v>190</v>
      </c>
      <c r="B106">
        <v>1</v>
      </c>
    </row>
    <row r="107" spans="1:11" x14ac:dyDescent="0.2">
      <c r="A107" t="s">
        <v>187</v>
      </c>
      <c r="B107" t="s">
        <v>25</v>
      </c>
      <c r="C107" s="7" t="s">
        <v>253</v>
      </c>
      <c r="D107" t="s">
        <v>26</v>
      </c>
      <c r="J107" t="s">
        <v>205</v>
      </c>
      <c r="K107" t="s">
        <v>232</v>
      </c>
    </row>
    <row r="108" spans="1:11" x14ac:dyDescent="0.2">
      <c r="A108" t="s">
        <v>188</v>
      </c>
      <c r="B108" t="s">
        <v>25</v>
      </c>
      <c r="C108">
        <v>1</v>
      </c>
      <c r="D108" t="s">
        <v>26</v>
      </c>
      <c r="J108">
        <v>1</v>
      </c>
      <c r="K108">
        <v>1</v>
      </c>
    </row>
    <row r="109" spans="1:11" x14ac:dyDescent="0.2">
      <c r="A109" t="s">
        <v>96</v>
      </c>
      <c r="B109" t="s">
        <v>25</v>
      </c>
      <c r="C109" t="s">
        <v>335</v>
      </c>
      <c r="D109" t="s">
        <v>26</v>
      </c>
      <c r="J109" t="s">
        <v>12</v>
      </c>
      <c r="K109" t="s">
        <v>12</v>
      </c>
    </row>
    <row r="110" spans="1:11" x14ac:dyDescent="0.2">
      <c r="A110" t="s">
        <v>199</v>
      </c>
      <c r="B110" t="s">
        <v>25</v>
      </c>
      <c r="C110" t="s">
        <v>38</v>
      </c>
      <c r="D110" t="s">
        <v>26</v>
      </c>
      <c r="J110" t="s">
        <v>206</v>
      </c>
      <c r="K110" t="s">
        <v>206</v>
      </c>
    </row>
    <row r="111" spans="1:11" x14ac:dyDescent="0.2">
      <c r="A111" t="s">
        <v>200</v>
      </c>
      <c r="B111" t="s">
        <v>25</v>
      </c>
      <c r="C111">
        <v>7</v>
      </c>
      <c r="D111" t="s">
        <v>26</v>
      </c>
      <c r="J111">
        <v>1600</v>
      </c>
      <c r="K111">
        <v>1600</v>
      </c>
    </row>
    <row r="112" spans="1:11" x14ac:dyDescent="0.2">
      <c r="A112" t="s">
        <v>201</v>
      </c>
      <c r="B112" t="s">
        <v>25</v>
      </c>
      <c r="C112">
        <v>2</v>
      </c>
      <c r="D112" t="s">
        <v>26</v>
      </c>
      <c r="E112">
        <v>3</v>
      </c>
      <c r="J112">
        <v>2</v>
      </c>
      <c r="K112">
        <v>2</v>
      </c>
    </row>
    <row r="113" spans="1:11" x14ac:dyDescent="0.2">
      <c r="A113" t="s">
        <v>204</v>
      </c>
      <c r="B113" t="s">
        <v>25</v>
      </c>
      <c r="C113">
        <v>1</v>
      </c>
      <c r="D113" t="s">
        <v>26</v>
      </c>
      <c r="J113">
        <v>1350</v>
      </c>
      <c r="K113">
        <v>1350</v>
      </c>
    </row>
    <row r="114" spans="1:11" x14ac:dyDescent="0.2">
      <c r="A114" t="s">
        <v>202</v>
      </c>
      <c r="B114" t="s">
        <v>25</v>
      </c>
      <c r="C114">
        <v>0</v>
      </c>
      <c r="D114" t="s">
        <v>26</v>
      </c>
      <c r="J114">
        <v>0</v>
      </c>
      <c r="K114">
        <v>0</v>
      </c>
    </row>
    <row r="115" spans="1:11" x14ac:dyDescent="0.2">
      <c r="A115" s="3" t="s">
        <v>203</v>
      </c>
      <c r="B115">
        <v>1</v>
      </c>
    </row>
    <row r="116" spans="1:11" x14ac:dyDescent="0.2">
      <c r="A116" s="3" t="s">
        <v>7</v>
      </c>
    </row>
    <row r="117" spans="1:11" x14ac:dyDescent="0.2">
      <c r="A117" s="3"/>
    </row>
    <row r="118" spans="1:11" x14ac:dyDescent="0.2">
      <c r="A118" s="3" t="s">
        <v>98</v>
      </c>
    </row>
    <row r="119" spans="1:11" x14ac:dyDescent="0.2">
      <c r="A119" t="s">
        <v>97</v>
      </c>
      <c r="B119" t="s">
        <v>2</v>
      </c>
    </row>
    <row r="120" spans="1:11" x14ac:dyDescent="0.2">
      <c r="A120" t="s">
        <v>95</v>
      </c>
      <c r="B120">
        <v>1</v>
      </c>
    </row>
    <row r="121" spans="1:11" x14ac:dyDescent="0.2">
      <c r="A121" t="s">
        <v>187</v>
      </c>
      <c r="B121" t="s">
        <v>25</v>
      </c>
      <c r="C121" t="s">
        <v>5</v>
      </c>
      <c r="D121" t="s">
        <v>5</v>
      </c>
      <c r="E121" t="s">
        <v>5</v>
      </c>
      <c r="F121" t="s">
        <v>5</v>
      </c>
      <c r="G121" t="s">
        <v>5</v>
      </c>
      <c r="H121" t="s">
        <v>5</v>
      </c>
      <c r="I121" t="s">
        <v>5</v>
      </c>
      <c r="J121" t="s">
        <v>5</v>
      </c>
      <c r="K121" t="s">
        <v>26</v>
      </c>
    </row>
    <row r="122" spans="1:11" x14ac:dyDescent="0.2">
      <c r="A122" t="s">
        <v>188</v>
      </c>
      <c r="B122" t="s">
        <v>25</v>
      </c>
      <c r="C122">
        <v>1</v>
      </c>
      <c r="D122">
        <v>1</v>
      </c>
      <c r="E122">
        <v>1</v>
      </c>
      <c r="F122">
        <v>1</v>
      </c>
      <c r="G122">
        <v>1</v>
      </c>
      <c r="H122">
        <v>1</v>
      </c>
      <c r="I122">
        <v>1</v>
      </c>
      <c r="J122">
        <v>1</v>
      </c>
      <c r="K122" t="s">
        <v>26</v>
      </c>
    </row>
    <row r="123" spans="1:11" x14ac:dyDescent="0.2">
      <c r="A123" t="s">
        <v>96</v>
      </c>
      <c r="B123" t="s">
        <v>25</v>
      </c>
      <c r="C123" t="s">
        <v>10</v>
      </c>
      <c r="D123" t="s">
        <v>11</v>
      </c>
      <c r="E123" t="s">
        <v>12</v>
      </c>
      <c r="F123" t="s">
        <v>110</v>
      </c>
      <c r="G123" t="s">
        <v>111</v>
      </c>
      <c r="H123" t="s">
        <v>171</v>
      </c>
      <c r="I123" t="s">
        <v>172</v>
      </c>
      <c r="J123" t="s">
        <v>173</v>
      </c>
      <c r="K123" t="s">
        <v>26</v>
      </c>
    </row>
    <row r="124" spans="1:11" x14ac:dyDescent="0.2">
      <c r="A124" t="s">
        <v>7</v>
      </c>
    </row>
    <row r="126" spans="1:11" x14ac:dyDescent="0.2">
      <c r="A126" s="3" t="s">
        <v>98</v>
      </c>
    </row>
    <row r="127" spans="1:11" x14ac:dyDescent="0.2">
      <c r="A127" t="s">
        <v>97</v>
      </c>
      <c r="B127" t="s">
        <v>2</v>
      </c>
    </row>
    <row r="128" spans="1:11" x14ac:dyDescent="0.2">
      <c r="A128" t="s">
        <v>95</v>
      </c>
      <c r="B128">
        <v>2</v>
      </c>
    </row>
    <row r="129" spans="1:11" x14ac:dyDescent="0.2">
      <c r="A129" t="s">
        <v>187</v>
      </c>
      <c r="B129" t="s">
        <v>25</v>
      </c>
      <c r="C129" t="s">
        <v>5</v>
      </c>
      <c r="D129" t="s">
        <v>5</v>
      </c>
      <c r="E129" t="s">
        <v>5</v>
      </c>
      <c r="F129" t="s">
        <v>5</v>
      </c>
      <c r="G129" t="s">
        <v>5</v>
      </c>
      <c r="H129" t="s">
        <v>5</v>
      </c>
      <c r="I129" t="s">
        <v>5</v>
      </c>
      <c r="J129" t="s">
        <v>5</v>
      </c>
      <c r="K129" t="s">
        <v>26</v>
      </c>
    </row>
    <row r="130" spans="1:11" x14ac:dyDescent="0.2">
      <c r="A130" t="s">
        <v>188</v>
      </c>
      <c r="B130" t="s">
        <v>25</v>
      </c>
      <c r="C130">
        <v>2</v>
      </c>
      <c r="D130">
        <v>2</v>
      </c>
      <c r="E130">
        <v>2</v>
      </c>
      <c r="F130">
        <v>2</v>
      </c>
      <c r="G130">
        <v>2</v>
      </c>
      <c r="H130">
        <v>2</v>
      </c>
      <c r="I130">
        <v>2</v>
      </c>
      <c r="J130">
        <v>2</v>
      </c>
      <c r="K130" t="s">
        <v>26</v>
      </c>
    </row>
    <row r="131" spans="1:11" x14ac:dyDescent="0.2">
      <c r="A131" t="s">
        <v>96</v>
      </c>
      <c r="B131" t="s">
        <v>25</v>
      </c>
      <c r="C131" t="s">
        <v>10</v>
      </c>
      <c r="D131" t="s">
        <v>11</v>
      </c>
      <c r="E131" t="s">
        <v>12</v>
      </c>
      <c r="F131" t="s">
        <v>110</v>
      </c>
      <c r="G131" t="s">
        <v>111</v>
      </c>
      <c r="H131" t="s">
        <v>171</v>
      </c>
      <c r="I131" t="s">
        <v>172</v>
      </c>
      <c r="J131" t="s">
        <v>173</v>
      </c>
      <c r="K131" t="s">
        <v>26</v>
      </c>
    </row>
    <row r="132" spans="1:11" x14ac:dyDescent="0.2">
      <c r="A132" t="s">
        <v>7</v>
      </c>
    </row>
    <row r="134" spans="1:11" x14ac:dyDescent="0.2">
      <c r="A134" s="3" t="s">
        <v>98</v>
      </c>
    </row>
    <row r="135" spans="1:11" x14ac:dyDescent="0.2">
      <c r="A135" t="s">
        <v>97</v>
      </c>
      <c r="B135" t="s">
        <v>2</v>
      </c>
    </row>
    <row r="136" spans="1:11" x14ac:dyDescent="0.2">
      <c r="A136" t="s">
        <v>95</v>
      </c>
      <c r="B136">
        <v>3</v>
      </c>
    </row>
    <row r="137" spans="1:11" x14ac:dyDescent="0.2">
      <c r="A137" t="s">
        <v>187</v>
      </c>
      <c r="B137" t="s">
        <v>25</v>
      </c>
      <c r="C137" t="s">
        <v>5</v>
      </c>
      <c r="D137" t="s">
        <v>5</v>
      </c>
      <c r="E137" t="s">
        <v>5</v>
      </c>
      <c r="F137" t="s">
        <v>5</v>
      </c>
      <c r="G137" t="s">
        <v>5</v>
      </c>
      <c r="H137" t="s">
        <v>5</v>
      </c>
      <c r="I137" t="s">
        <v>5</v>
      </c>
      <c r="J137" t="s">
        <v>5</v>
      </c>
      <c r="K137" t="s">
        <v>26</v>
      </c>
    </row>
    <row r="138" spans="1:11" x14ac:dyDescent="0.2">
      <c r="A138" t="s">
        <v>188</v>
      </c>
      <c r="B138" t="s">
        <v>25</v>
      </c>
      <c r="C138">
        <v>3</v>
      </c>
      <c r="D138">
        <v>3</v>
      </c>
      <c r="E138">
        <v>3</v>
      </c>
      <c r="F138">
        <v>3</v>
      </c>
      <c r="G138">
        <v>3</v>
      </c>
      <c r="H138">
        <v>3</v>
      </c>
      <c r="I138">
        <v>3</v>
      </c>
      <c r="J138">
        <v>3</v>
      </c>
      <c r="K138" t="s">
        <v>26</v>
      </c>
    </row>
    <row r="139" spans="1:11" x14ac:dyDescent="0.2">
      <c r="A139" t="s">
        <v>96</v>
      </c>
      <c r="B139" t="s">
        <v>25</v>
      </c>
      <c r="C139" t="s">
        <v>10</v>
      </c>
      <c r="D139" t="s">
        <v>11</v>
      </c>
      <c r="E139" t="s">
        <v>12</v>
      </c>
      <c r="F139" t="s">
        <v>110</v>
      </c>
      <c r="G139" t="s">
        <v>111</v>
      </c>
      <c r="H139" t="s">
        <v>171</v>
      </c>
      <c r="I139" t="s">
        <v>172</v>
      </c>
      <c r="J139" t="s">
        <v>173</v>
      </c>
      <c r="K139" t="s">
        <v>26</v>
      </c>
    </row>
    <row r="140" spans="1:11" x14ac:dyDescent="0.2">
      <c r="A140" t="s">
        <v>7</v>
      </c>
    </row>
    <row r="142" spans="1:11" x14ac:dyDescent="0.2">
      <c r="A142" s="3" t="s">
        <v>98</v>
      </c>
    </row>
    <row r="143" spans="1:11" x14ac:dyDescent="0.2">
      <c r="A143" t="s">
        <v>97</v>
      </c>
      <c r="B143" t="s">
        <v>2</v>
      </c>
    </row>
    <row r="144" spans="1:11" x14ac:dyDescent="0.2">
      <c r="A144" t="s">
        <v>95</v>
      </c>
      <c r="B144">
        <v>4</v>
      </c>
    </row>
    <row r="145" spans="1:11" x14ac:dyDescent="0.2">
      <c r="A145" t="s">
        <v>187</v>
      </c>
      <c r="B145" t="s">
        <v>25</v>
      </c>
      <c r="C145" t="s">
        <v>5</v>
      </c>
      <c r="D145" t="s">
        <v>5</v>
      </c>
      <c r="E145" t="s">
        <v>5</v>
      </c>
      <c r="F145" t="s">
        <v>5</v>
      </c>
      <c r="G145" t="s">
        <v>5</v>
      </c>
      <c r="H145" t="s">
        <v>5</v>
      </c>
      <c r="I145" t="s">
        <v>5</v>
      </c>
      <c r="J145" t="s">
        <v>5</v>
      </c>
      <c r="K145" t="s">
        <v>26</v>
      </c>
    </row>
    <row r="146" spans="1:11" x14ac:dyDescent="0.2">
      <c r="A146" t="s">
        <v>188</v>
      </c>
      <c r="B146" t="s">
        <v>25</v>
      </c>
      <c r="C146">
        <v>4</v>
      </c>
      <c r="D146">
        <v>4</v>
      </c>
      <c r="E146">
        <v>4</v>
      </c>
      <c r="F146">
        <v>4</v>
      </c>
      <c r="G146">
        <v>4</v>
      </c>
      <c r="H146">
        <v>4</v>
      </c>
      <c r="I146">
        <v>4</v>
      </c>
      <c r="J146">
        <v>4</v>
      </c>
      <c r="K146" t="s">
        <v>26</v>
      </c>
    </row>
    <row r="147" spans="1:11" x14ac:dyDescent="0.2">
      <c r="A147" t="s">
        <v>96</v>
      </c>
      <c r="B147" t="s">
        <v>25</v>
      </c>
      <c r="C147" t="s">
        <v>10</v>
      </c>
      <c r="D147" t="s">
        <v>11</v>
      </c>
      <c r="E147" t="s">
        <v>12</v>
      </c>
      <c r="F147" t="s">
        <v>110</v>
      </c>
      <c r="G147" t="s">
        <v>111</v>
      </c>
      <c r="H147" t="s">
        <v>171</v>
      </c>
      <c r="I147" t="s">
        <v>172</v>
      </c>
      <c r="J147" t="s">
        <v>173</v>
      </c>
      <c r="K147" t="s">
        <v>26</v>
      </c>
    </row>
    <row r="148" spans="1:11" x14ac:dyDescent="0.2">
      <c r="A148" t="s">
        <v>7</v>
      </c>
    </row>
    <row r="150" spans="1:11" x14ac:dyDescent="0.2">
      <c r="A150" s="3" t="s">
        <v>98</v>
      </c>
    </row>
    <row r="151" spans="1:11" x14ac:dyDescent="0.2">
      <c r="A151" t="s">
        <v>97</v>
      </c>
      <c r="B151" t="s">
        <v>2</v>
      </c>
    </row>
    <row r="152" spans="1:11" x14ac:dyDescent="0.2">
      <c r="A152" t="s">
        <v>356</v>
      </c>
      <c r="B152">
        <v>1</v>
      </c>
    </row>
    <row r="153" spans="1:11" x14ac:dyDescent="0.2">
      <c r="A153" t="s">
        <v>96</v>
      </c>
      <c r="B153" t="s">
        <v>25</v>
      </c>
      <c r="C153" t="s">
        <v>340</v>
      </c>
      <c r="D153" t="s">
        <v>340</v>
      </c>
      <c r="E153" t="s">
        <v>340</v>
      </c>
      <c r="F153" t="s">
        <v>340</v>
      </c>
      <c r="G153" t="s">
        <v>26</v>
      </c>
    </row>
    <row r="154" spans="1:11" x14ac:dyDescent="0.2">
      <c r="A154" t="s">
        <v>187</v>
      </c>
      <c r="B154" t="s">
        <v>25</v>
      </c>
      <c r="C154" t="s">
        <v>5</v>
      </c>
      <c r="D154" t="s">
        <v>5</v>
      </c>
      <c r="E154" t="s">
        <v>5</v>
      </c>
      <c r="F154" t="s">
        <v>5</v>
      </c>
      <c r="G154" t="s">
        <v>26</v>
      </c>
    </row>
    <row r="155" spans="1:11" x14ac:dyDescent="0.2">
      <c r="A155" t="s">
        <v>188</v>
      </c>
      <c r="B155" t="s">
        <v>25</v>
      </c>
      <c r="C155">
        <v>1</v>
      </c>
      <c r="D155">
        <v>1</v>
      </c>
      <c r="E155">
        <v>3</v>
      </c>
      <c r="F155">
        <v>3</v>
      </c>
      <c r="G155" t="s">
        <v>26</v>
      </c>
    </row>
    <row r="156" spans="1:11" x14ac:dyDescent="0.2">
      <c r="A156" t="s">
        <v>199</v>
      </c>
      <c r="B156" t="s">
        <v>25</v>
      </c>
      <c r="C156" t="s">
        <v>23</v>
      </c>
      <c r="D156" t="s">
        <v>27</v>
      </c>
      <c r="E156" t="s">
        <v>23</v>
      </c>
      <c r="F156" t="s">
        <v>27</v>
      </c>
      <c r="G156" t="s">
        <v>26</v>
      </c>
    </row>
    <row r="157" spans="1:11" x14ac:dyDescent="0.2">
      <c r="A157" t="s">
        <v>7</v>
      </c>
    </row>
    <row r="159" spans="1:11" x14ac:dyDescent="0.2">
      <c r="A159" s="3" t="s">
        <v>98</v>
      </c>
    </row>
    <row r="160" spans="1:11" x14ac:dyDescent="0.2">
      <c r="A160" t="s">
        <v>97</v>
      </c>
      <c r="B160" t="s">
        <v>2</v>
      </c>
    </row>
    <row r="161" spans="1:6" x14ac:dyDescent="0.2">
      <c r="A161" t="s">
        <v>174</v>
      </c>
      <c r="B161">
        <v>1</v>
      </c>
    </row>
    <row r="162" spans="1:6" x14ac:dyDescent="0.2">
      <c r="A162" t="s">
        <v>187</v>
      </c>
      <c r="B162" t="s">
        <v>25</v>
      </c>
      <c r="C162" t="s">
        <v>207</v>
      </c>
      <c r="D162" t="s">
        <v>297</v>
      </c>
      <c r="E162" t="s">
        <v>298</v>
      </c>
      <c r="F162" t="s">
        <v>26</v>
      </c>
    </row>
    <row r="163" spans="1:6" x14ac:dyDescent="0.2">
      <c r="A163" t="s">
        <v>188</v>
      </c>
      <c r="B163" t="s">
        <v>25</v>
      </c>
      <c r="C163">
        <v>1</v>
      </c>
      <c r="D163">
        <v>1</v>
      </c>
      <c r="E163">
        <v>1</v>
      </c>
      <c r="F163" t="s">
        <v>26</v>
      </c>
    </row>
    <row r="164" spans="1:6" x14ac:dyDescent="0.2">
      <c r="A164" t="s">
        <v>7</v>
      </c>
    </row>
    <row r="166" spans="1:6" x14ac:dyDescent="0.2">
      <c r="A166" t="s">
        <v>0</v>
      </c>
    </row>
    <row r="167" spans="1:6" x14ac:dyDescent="0.2">
      <c r="A167" s="4" t="s">
        <v>8</v>
      </c>
      <c r="B167" s="4" t="s">
        <v>2</v>
      </c>
    </row>
    <row r="168" spans="1:6" x14ac:dyDescent="0.2">
      <c r="A168" s="4" t="s">
        <v>5</v>
      </c>
      <c r="B168" s="4">
        <v>1</v>
      </c>
    </row>
    <row r="170" spans="1:6" x14ac:dyDescent="0.2">
      <c r="A170" t="s">
        <v>9</v>
      </c>
      <c r="B170" t="s">
        <v>286</v>
      </c>
    </row>
    <row r="171" spans="1:6" x14ac:dyDescent="0.2">
      <c r="A171" t="s">
        <v>13</v>
      </c>
      <c r="B171">
        <v>100</v>
      </c>
    </row>
    <row r="172" spans="1:6" x14ac:dyDescent="0.2">
      <c r="A172" t="s">
        <v>15</v>
      </c>
      <c r="B172" t="s">
        <v>246</v>
      </c>
    </row>
    <row r="173" spans="1:6" x14ac:dyDescent="0.2">
      <c r="A173" t="s">
        <v>16</v>
      </c>
      <c r="B173">
        <v>3</v>
      </c>
    </row>
    <row r="174" spans="1:6" x14ac:dyDescent="0.2">
      <c r="A174" t="s">
        <v>17</v>
      </c>
      <c r="B174" t="s">
        <v>18</v>
      </c>
    </row>
    <row r="175" spans="1:6" x14ac:dyDescent="0.2">
      <c r="A175" t="s">
        <v>19</v>
      </c>
      <c r="B175">
        <v>1</v>
      </c>
    </row>
    <row r="176" spans="1:6" x14ac:dyDescent="0.2">
      <c r="A176" t="s">
        <v>20</v>
      </c>
      <c r="B176" t="s">
        <v>287</v>
      </c>
    </row>
    <row r="177" spans="1:4" x14ac:dyDescent="0.2">
      <c r="A177" t="s">
        <v>21</v>
      </c>
      <c r="B177">
        <v>1</v>
      </c>
    </row>
    <row r="178" spans="1:4" x14ac:dyDescent="0.2">
      <c r="A178" t="s">
        <v>22</v>
      </c>
      <c r="B178" t="s">
        <v>354</v>
      </c>
    </row>
    <row r="179" spans="1:4" x14ac:dyDescent="0.2">
      <c r="A179" t="s">
        <v>23</v>
      </c>
      <c r="B179">
        <v>1</v>
      </c>
    </row>
    <row r="180" spans="1:4" x14ac:dyDescent="0.2">
      <c r="A180" t="s">
        <v>24</v>
      </c>
      <c r="B180" t="s">
        <v>25</v>
      </c>
      <c r="C180" t="s">
        <v>342</v>
      </c>
      <c r="D180" t="s">
        <v>26</v>
      </c>
    </row>
    <row r="181" spans="1:4" x14ac:dyDescent="0.2">
      <c r="A181" t="s">
        <v>27</v>
      </c>
      <c r="B181" t="s">
        <v>25</v>
      </c>
      <c r="C181">
        <v>1</v>
      </c>
      <c r="D181" t="s">
        <v>26</v>
      </c>
    </row>
    <row r="182" spans="1:4" x14ac:dyDescent="0.2">
      <c r="A182" t="s">
        <v>28</v>
      </c>
      <c r="B182" t="s">
        <v>29</v>
      </c>
    </row>
    <row r="183" spans="1:4" x14ac:dyDescent="0.2">
      <c r="A183" t="s">
        <v>30</v>
      </c>
      <c r="B183">
        <v>1</v>
      </c>
    </row>
    <row r="184" spans="1:4" x14ac:dyDescent="0.2">
      <c r="A184" t="s">
        <v>31</v>
      </c>
      <c r="B184" t="s">
        <v>25</v>
      </c>
      <c r="C184" t="s">
        <v>160</v>
      </c>
      <c r="D184" t="s">
        <v>26</v>
      </c>
    </row>
    <row r="185" spans="1:4" x14ac:dyDescent="0.2">
      <c r="A185" t="s">
        <v>32</v>
      </c>
      <c r="B185" t="s">
        <v>25</v>
      </c>
      <c r="C185">
        <v>1</v>
      </c>
      <c r="D185" t="s">
        <v>26</v>
      </c>
    </row>
    <row r="186" spans="1:4" x14ac:dyDescent="0.2">
      <c r="A186" t="s">
        <v>288</v>
      </c>
      <c r="B186" t="s">
        <v>289</v>
      </c>
      <c r="D186" t="s">
        <v>290</v>
      </c>
    </row>
    <row r="187" spans="1:4" x14ac:dyDescent="0.2">
      <c r="A187" t="s">
        <v>291</v>
      </c>
      <c r="B187">
        <v>1</v>
      </c>
    </row>
    <row r="188" spans="1:4" x14ac:dyDescent="0.2">
      <c r="A188" t="s">
        <v>292</v>
      </c>
      <c r="D188" t="s">
        <v>293</v>
      </c>
    </row>
    <row r="189" spans="1:4" x14ac:dyDescent="0.2">
      <c r="A189" t="s">
        <v>294</v>
      </c>
      <c r="B189">
        <v>2</v>
      </c>
      <c r="D189" t="s">
        <v>295</v>
      </c>
    </row>
    <row r="190" spans="1:4" x14ac:dyDescent="0.2">
      <c r="A190" t="s">
        <v>7</v>
      </c>
    </row>
    <row r="192" spans="1:4" x14ac:dyDescent="0.2">
      <c r="A192" t="s">
        <v>0</v>
      </c>
    </row>
    <row r="193" spans="1:2" x14ac:dyDescent="0.2">
      <c r="A193" s="4" t="s">
        <v>8</v>
      </c>
      <c r="B193" s="4" t="s">
        <v>2</v>
      </c>
    </row>
    <row r="194" spans="1:2" x14ac:dyDescent="0.2">
      <c r="A194" s="4" t="s">
        <v>5</v>
      </c>
      <c r="B194" s="4">
        <v>2</v>
      </c>
    </row>
    <row r="196" spans="1:2" x14ac:dyDescent="0.2">
      <c r="A196" t="s">
        <v>9</v>
      </c>
      <c r="B196" t="s">
        <v>296</v>
      </c>
    </row>
    <row r="197" spans="1:2" x14ac:dyDescent="0.2">
      <c r="A197" t="s">
        <v>15</v>
      </c>
      <c r="B197" t="s">
        <v>246</v>
      </c>
    </row>
    <row r="198" spans="1:2" x14ac:dyDescent="0.2">
      <c r="A198" t="s">
        <v>16</v>
      </c>
      <c r="B198">
        <v>4</v>
      </c>
    </row>
    <row r="199" spans="1:2" x14ac:dyDescent="0.2">
      <c r="A199" t="s">
        <v>20</v>
      </c>
      <c r="B199" t="s">
        <v>297</v>
      </c>
    </row>
    <row r="200" spans="1:2" x14ac:dyDescent="0.2">
      <c r="A200" t="s">
        <v>21</v>
      </c>
      <c r="B200">
        <v>1</v>
      </c>
    </row>
    <row r="201" spans="1:2" x14ac:dyDescent="0.2">
      <c r="A201" t="s">
        <v>7</v>
      </c>
    </row>
    <row r="203" spans="1:2" x14ac:dyDescent="0.2">
      <c r="A203" t="s">
        <v>0</v>
      </c>
    </row>
    <row r="204" spans="1:2" x14ac:dyDescent="0.2">
      <c r="A204" s="4" t="s">
        <v>8</v>
      </c>
      <c r="B204" s="4" t="s">
        <v>2</v>
      </c>
    </row>
    <row r="205" spans="1:2" x14ac:dyDescent="0.2">
      <c r="A205" s="4" t="s">
        <v>5</v>
      </c>
      <c r="B205" s="4">
        <v>3</v>
      </c>
    </row>
    <row r="207" spans="1:2" x14ac:dyDescent="0.2">
      <c r="A207" t="s">
        <v>9</v>
      </c>
      <c r="B207" t="s">
        <v>286</v>
      </c>
    </row>
    <row r="208" spans="1:2" x14ac:dyDescent="0.2">
      <c r="A208" t="s">
        <v>13</v>
      </c>
      <c r="B208">
        <v>100</v>
      </c>
    </row>
    <row r="209" spans="1:4" x14ac:dyDescent="0.2">
      <c r="A209" t="s">
        <v>15</v>
      </c>
      <c r="B209" t="s">
        <v>246</v>
      </c>
    </row>
    <row r="210" spans="1:4" x14ac:dyDescent="0.2">
      <c r="A210" t="s">
        <v>16</v>
      </c>
      <c r="B210">
        <v>3</v>
      </c>
    </row>
    <row r="211" spans="1:4" x14ac:dyDescent="0.2">
      <c r="A211" t="s">
        <v>17</v>
      </c>
      <c r="B211" t="s">
        <v>18</v>
      </c>
    </row>
    <row r="212" spans="1:4" x14ac:dyDescent="0.2">
      <c r="A212" t="s">
        <v>19</v>
      </c>
      <c r="B212">
        <v>1</v>
      </c>
    </row>
    <row r="213" spans="1:4" x14ac:dyDescent="0.2">
      <c r="A213" t="s">
        <v>20</v>
      </c>
      <c r="B213" t="s">
        <v>287</v>
      </c>
    </row>
    <row r="214" spans="1:4" x14ac:dyDescent="0.2">
      <c r="A214" t="s">
        <v>21</v>
      </c>
      <c r="B214">
        <v>1</v>
      </c>
    </row>
    <row r="215" spans="1:4" x14ac:dyDescent="0.2">
      <c r="A215" t="s">
        <v>22</v>
      </c>
      <c r="B215" t="s">
        <v>354</v>
      </c>
    </row>
    <row r="216" spans="1:4" x14ac:dyDescent="0.2">
      <c r="A216" t="s">
        <v>23</v>
      </c>
      <c r="B216">
        <v>1</v>
      </c>
    </row>
    <row r="217" spans="1:4" x14ac:dyDescent="0.2">
      <c r="A217" t="s">
        <v>24</v>
      </c>
      <c r="B217" t="s">
        <v>25</v>
      </c>
      <c r="C217" t="s">
        <v>342</v>
      </c>
      <c r="D217" t="s">
        <v>26</v>
      </c>
    </row>
    <row r="218" spans="1:4" x14ac:dyDescent="0.2">
      <c r="A218" t="s">
        <v>27</v>
      </c>
      <c r="B218" t="s">
        <v>25</v>
      </c>
      <c r="C218">
        <v>1</v>
      </c>
      <c r="D218" t="s">
        <v>26</v>
      </c>
    </row>
    <row r="219" spans="1:4" x14ac:dyDescent="0.2">
      <c r="A219" t="s">
        <v>28</v>
      </c>
      <c r="B219" t="s">
        <v>29</v>
      </c>
    </row>
    <row r="220" spans="1:4" x14ac:dyDescent="0.2">
      <c r="A220" t="s">
        <v>30</v>
      </c>
      <c r="B220">
        <v>1</v>
      </c>
    </row>
    <row r="221" spans="1:4" x14ac:dyDescent="0.2">
      <c r="A221" t="s">
        <v>31</v>
      </c>
      <c r="B221" t="s">
        <v>25</v>
      </c>
      <c r="C221" t="s">
        <v>160</v>
      </c>
      <c r="D221" t="s">
        <v>26</v>
      </c>
    </row>
    <row r="222" spans="1:4" x14ac:dyDescent="0.2">
      <c r="A222" t="s">
        <v>32</v>
      </c>
      <c r="B222" t="s">
        <v>25</v>
      </c>
      <c r="C222">
        <v>1</v>
      </c>
      <c r="D222" t="s">
        <v>26</v>
      </c>
    </row>
    <row r="223" spans="1:4" x14ac:dyDescent="0.2">
      <c r="A223" t="s">
        <v>288</v>
      </c>
      <c r="B223" t="s">
        <v>298</v>
      </c>
      <c r="D223" t="s">
        <v>290</v>
      </c>
    </row>
    <row r="224" spans="1:4" x14ac:dyDescent="0.2">
      <c r="A224" t="s">
        <v>291</v>
      </c>
      <c r="B224">
        <v>1</v>
      </c>
    </row>
    <row r="225" spans="1:4" x14ac:dyDescent="0.2">
      <c r="A225" t="s">
        <v>292</v>
      </c>
      <c r="D225" t="s">
        <v>293</v>
      </c>
    </row>
    <row r="226" spans="1:4" x14ac:dyDescent="0.2">
      <c r="A226" t="s">
        <v>294</v>
      </c>
      <c r="D226" t="s">
        <v>295</v>
      </c>
    </row>
    <row r="227" spans="1:4" x14ac:dyDescent="0.2">
      <c r="A227" t="s">
        <v>7</v>
      </c>
    </row>
    <row r="229" spans="1:4" x14ac:dyDescent="0.2">
      <c r="A229" t="s">
        <v>0</v>
      </c>
    </row>
    <row r="230" spans="1:4" x14ac:dyDescent="0.2">
      <c r="A230" s="4" t="s">
        <v>8</v>
      </c>
      <c r="B230" s="4" t="s">
        <v>2</v>
      </c>
    </row>
    <row r="231" spans="1:4" x14ac:dyDescent="0.2">
      <c r="A231" s="4" t="s">
        <v>5</v>
      </c>
      <c r="B231" s="4">
        <v>4</v>
      </c>
    </row>
    <row r="233" spans="1:4" x14ac:dyDescent="0.2">
      <c r="A233" t="s">
        <v>9</v>
      </c>
      <c r="B233" t="s">
        <v>296</v>
      </c>
    </row>
    <row r="234" spans="1:4" x14ac:dyDescent="0.2">
      <c r="A234" t="s">
        <v>15</v>
      </c>
      <c r="B234" t="s">
        <v>246</v>
      </c>
    </row>
    <row r="235" spans="1:4" x14ac:dyDescent="0.2">
      <c r="A235" t="s">
        <v>16</v>
      </c>
      <c r="B235">
        <v>5</v>
      </c>
    </row>
    <row r="236" spans="1:4" x14ac:dyDescent="0.2">
      <c r="A236" t="s">
        <v>20</v>
      </c>
      <c r="B236" t="s">
        <v>207</v>
      </c>
    </row>
    <row r="237" spans="1:4" x14ac:dyDescent="0.2">
      <c r="A237" t="s">
        <v>21</v>
      </c>
      <c r="B237">
        <v>1</v>
      </c>
    </row>
    <row r="238" spans="1:4" x14ac:dyDescent="0.2">
      <c r="A238" t="s">
        <v>7</v>
      </c>
    </row>
    <row r="240" spans="1:4" x14ac:dyDescent="0.2">
      <c r="A240" s="3" t="s">
        <v>299</v>
      </c>
    </row>
    <row r="241" spans="1:4" x14ac:dyDescent="0.2">
      <c r="A241" s="4" t="s">
        <v>300</v>
      </c>
      <c r="B241" s="4" t="s">
        <v>2</v>
      </c>
    </row>
    <row r="242" spans="1:4" x14ac:dyDescent="0.2">
      <c r="A242" s="4" t="s">
        <v>298</v>
      </c>
      <c r="B242" s="4">
        <v>1</v>
      </c>
    </row>
    <row r="243" spans="1:4" x14ac:dyDescent="0.2">
      <c r="C243" t="s">
        <v>3</v>
      </c>
    </row>
    <row r="244" spans="1:4" x14ac:dyDescent="0.2">
      <c r="A244" t="s">
        <v>301</v>
      </c>
      <c r="D244" t="s">
        <v>302</v>
      </c>
    </row>
    <row r="245" spans="1:4" x14ac:dyDescent="0.2">
      <c r="A245" t="s">
        <v>303</v>
      </c>
      <c r="D245" t="s">
        <v>304</v>
      </c>
    </row>
    <row r="246" spans="1:4" x14ac:dyDescent="0.2">
      <c r="A246" t="s">
        <v>47</v>
      </c>
    </row>
    <row r="247" spans="1:4" x14ac:dyDescent="0.2">
      <c r="A247" t="s">
        <v>7</v>
      </c>
    </row>
    <row r="250" spans="1:4" x14ac:dyDescent="0.2">
      <c r="A250" t="s">
        <v>0</v>
      </c>
    </row>
    <row r="251" spans="1:4" x14ac:dyDescent="0.2">
      <c r="A251" s="4" t="s">
        <v>300</v>
      </c>
      <c r="B251" s="4" t="s">
        <v>2</v>
      </c>
    </row>
    <row r="252" spans="1:4" x14ac:dyDescent="0.2">
      <c r="A252" s="4" t="s">
        <v>289</v>
      </c>
      <c r="B252" s="4">
        <v>1</v>
      </c>
    </row>
    <row r="253" spans="1:4" x14ac:dyDescent="0.2">
      <c r="C253" t="s">
        <v>3</v>
      </c>
    </row>
    <row r="254" spans="1:4" x14ac:dyDescent="0.2">
      <c r="A254" t="s">
        <v>305</v>
      </c>
      <c r="B254">
        <v>0.5</v>
      </c>
      <c r="C254">
        <v>0.5</v>
      </c>
      <c r="D254" t="s">
        <v>306</v>
      </c>
    </row>
    <row r="255" spans="1:4" x14ac:dyDescent="0.2">
      <c r="A255" t="s">
        <v>307</v>
      </c>
      <c r="B255">
        <v>1</v>
      </c>
      <c r="C255">
        <v>1</v>
      </c>
      <c r="D255" t="s">
        <v>308</v>
      </c>
    </row>
    <row r="256" spans="1:4" x14ac:dyDescent="0.2">
      <c r="A256" t="s">
        <v>309</v>
      </c>
      <c r="B256">
        <v>0.9</v>
      </c>
      <c r="C256">
        <v>0.8</v>
      </c>
      <c r="D256" t="s">
        <v>310</v>
      </c>
    </row>
    <row r="257" spans="1:7" x14ac:dyDescent="0.2">
      <c r="A257" t="s">
        <v>35</v>
      </c>
      <c r="B257" t="s">
        <v>25</v>
      </c>
      <c r="C257">
        <v>1940</v>
      </c>
      <c r="D257">
        <v>9</v>
      </c>
      <c r="E257">
        <v>1</v>
      </c>
      <c r="F257" t="s">
        <v>26</v>
      </c>
      <c r="G257" t="s">
        <v>311</v>
      </c>
    </row>
    <row r="258" spans="1:7" x14ac:dyDescent="0.2">
      <c r="A258" t="s">
        <v>36</v>
      </c>
      <c r="B258" t="s">
        <v>25</v>
      </c>
      <c r="C258">
        <v>1960</v>
      </c>
      <c r="D258">
        <v>9</v>
      </c>
      <c r="E258">
        <v>1</v>
      </c>
      <c r="F258" t="s">
        <v>26</v>
      </c>
      <c r="G258" t="s">
        <v>312</v>
      </c>
    </row>
    <row r="259" spans="1:7" x14ac:dyDescent="0.2">
      <c r="A259" t="s">
        <v>7</v>
      </c>
    </row>
    <row r="262" spans="1:7" x14ac:dyDescent="0.2">
      <c r="A262" t="s">
        <v>0</v>
      </c>
    </row>
    <row r="263" spans="1:7" x14ac:dyDescent="0.2">
      <c r="A263" s="4" t="s">
        <v>41</v>
      </c>
      <c r="B263" s="4" t="s">
        <v>2</v>
      </c>
    </row>
    <row r="264" spans="1:7" x14ac:dyDescent="0.2">
      <c r="A264" s="4" t="s">
        <v>297</v>
      </c>
      <c r="B264" s="4">
        <v>1</v>
      </c>
    </row>
    <row r="265" spans="1:7" x14ac:dyDescent="0.2">
      <c r="C265" t="s">
        <v>3</v>
      </c>
    </row>
    <row r="266" spans="1:7" x14ac:dyDescent="0.2">
      <c r="A266" t="s">
        <v>42</v>
      </c>
      <c r="B266">
        <v>0.25</v>
      </c>
      <c r="C266">
        <v>0.25</v>
      </c>
      <c r="D266" t="s">
        <v>43</v>
      </c>
    </row>
    <row r="267" spans="1:7" x14ac:dyDescent="0.2">
      <c r="A267" t="s">
        <v>313</v>
      </c>
      <c r="B267">
        <v>10</v>
      </c>
      <c r="C267">
        <v>4</v>
      </c>
      <c r="D267" t="s">
        <v>314</v>
      </c>
    </row>
    <row r="268" spans="1:7" x14ac:dyDescent="0.2">
      <c r="A268" t="s">
        <v>315</v>
      </c>
      <c r="B268">
        <v>0.05</v>
      </c>
      <c r="C268">
        <v>0.02</v>
      </c>
      <c r="D268" t="s">
        <v>316</v>
      </c>
    </row>
    <row r="269" spans="1:7" x14ac:dyDescent="0.2">
      <c r="A269" t="s">
        <v>47</v>
      </c>
    </row>
    <row r="270" spans="1:7" x14ac:dyDescent="0.2">
      <c r="A270" t="s">
        <v>7</v>
      </c>
    </row>
    <row r="273" spans="1:4" x14ac:dyDescent="0.2">
      <c r="A273" t="s">
        <v>0</v>
      </c>
    </row>
    <row r="274" spans="1:4" x14ac:dyDescent="0.2">
      <c r="A274" s="4" t="s">
        <v>41</v>
      </c>
      <c r="B274" s="4" t="s">
        <v>2</v>
      </c>
    </row>
    <row r="275" spans="1:4" x14ac:dyDescent="0.2">
      <c r="A275" s="4" t="s">
        <v>287</v>
      </c>
      <c r="B275" s="4">
        <v>1</v>
      </c>
    </row>
    <row r="276" spans="1:4" x14ac:dyDescent="0.2">
      <c r="C276" t="s">
        <v>3</v>
      </c>
    </row>
    <row r="277" spans="1:4" x14ac:dyDescent="0.2">
      <c r="A277" t="s">
        <v>317</v>
      </c>
      <c r="B277">
        <v>5</v>
      </c>
      <c r="C277">
        <v>5</v>
      </c>
      <c r="D277" t="s">
        <v>318</v>
      </c>
    </row>
    <row r="278" spans="1:4" x14ac:dyDescent="0.2">
      <c r="A278" t="s">
        <v>7</v>
      </c>
    </row>
    <row r="281" spans="1:4" x14ac:dyDescent="0.2">
      <c r="A281" s="3" t="s">
        <v>319</v>
      </c>
    </row>
    <row r="282" spans="1:4" x14ac:dyDescent="0.2">
      <c r="A282" s="4" t="s">
        <v>33</v>
      </c>
      <c r="B282" s="4" t="s">
        <v>2</v>
      </c>
    </row>
    <row r="283" spans="1:4" x14ac:dyDescent="0.2">
      <c r="A283" s="4" t="s">
        <v>246</v>
      </c>
      <c r="B283" s="4">
        <v>3</v>
      </c>
    </row>
    <row r="284" spans="1:4" x14ac:dyDescent="0.2">
      <c r="A284" t="s">
        <v>212</v>
      </c>
      <c r="B284" t="s">
        <v>247</v>
      </c>
    </row>
    <row r="285" spans="1:4" x14ac:dyDescent="0.2">
      <c r="A285" t="s">
        <v>213</v>
      </c>
      <c r="B285">
        <v>5</v>
      </c>
    </row>
    <row r="286" spans="1:4" x14ac:dyDescent="0.2">
      <c r="A286" t="s">
        <v>214</v>
      </c>
      <c r="B286">
        <v>0</v>
      </c>
    </row>
    <row r="287" spans="1:4" x14ac:dyDescent="0.2">
      <c r="A287" t="s">
        <v>215</v>
      </c>
    </row>
    <row r="288" spans="1:4" x14ac:dyDescent="0.2">
      <c r="A288" t="s">
        <v>216</v>
      </c>
    </row>
    <row r="289" spans="1:14" x14ac:dyDescent="0.2">
      <c r="A289" t="s">
        <v>217</v>
      </c>
    </row>
    <row r="290" spans="1:14" x14ac:dyDescent="0.2">
      <c r="A290" t="s">
        <v>248</v>
      </c>
      <c r="B290" t="s">
        <v>25</v>
      </c>
      <c r="C290" t="s">
        <v>249</v>
      </c>
      <c r="D290" t="s">
        <v>250</v>
      </c>
      <c r="E290" s="7" t="s">
        <v>251</v>
      </c>
      <c r="F290" s="7" t="s">
        <v>252</v>
      </c>
      <c r="G290" s="7" t="s">
        <v>253</v>
      </c>
      <c r="H290" s="7" t="s">
        <v>254</v>
      </c>
      <c r="I290" s="7" t="s">
        <v>255</v>
      </c>
      <c r="J290" s="7" t="s">
        <v>256</v>
      </c>
      <c r="K290" t="s">
        <v>257</v>
      </c>
      <c r="L290" t="s">
        <v>210</v>
      </c>
      <c r="M290" s="7" t="s">
        <v>258</v>
      </c>
      <c r="N290" t="s">
        <v>26</v>
      </c>
    </row>
    <row r="291" spans="1:14" x14ac:dyDescent="0.2">
      <c r="A291" t="s">
        <v>259</v>
      </c>
      <c r="B291" t="s">
        <v>25</v>
      </c>
      <c r="C291">
        <v>1</v>
      </c>
      <c r="D291">
        <v>1</v>
      </c>
      <c r="E291">
        <v>1</v>
      </c>
      <c r="F291" s="7">
        <v>1</v>
      </c>
      <c r="G291">
        <v>1</v>
      </c>
      <c r="H291">
        <v>1</v>
      </c>
      <c r="I291">
        <v>1</v>
      </c>
      <c r="J291">
        <v>1</v>
      </c>
      <c r="K291">
        <v>1</v>
      </c>
      <c r="L291">
        <v>1</v>
      </c>
      <c r="M291">
        <v>1</v>
      </c>
      <c r="N291" t="s">
        <v>26</v>
      </c>
    </row>
    <row r="292" spans="1:14" x14ac:dyDescent="0.2">
      <c r="A292" t="s">
        <v>7</v>
      </c>
    </row>
    <row r="294" spans="1:14" x14ac:dyDescent="0.2">
      <c r="A294" s="8" t="s">
        <v>265</v>
      </c>
      <c r="B294" s="8" t="s">
        <v>2</v>
      </c>
    </row>
    <row r="295" spans="1:14" x14ac:dyDescent="0.2">
      <c r="A295" s="8" t="s">
        <v>251</v>
      </c>
      <c r="B295" s="8">
        <v>1</v>
      </c>
    </row>
    <row r="296" spans="1:14" x14ac:dyDescent="0.2">
      <c r="A296" t="s">
        <v>35</v>
      </c>
      <c r="B296" t="s">
        <v>25</v>
      </c>
      <c r="C296">
        <v>1940</v>
      </c>
      <c r="D296">
        <v>6</v>
      </c>
      <c r="E296">
        <v>1</v>
      </c>
      <c r="F296" t="s">
        <v>26</v>
      </c>
      <c r="G296" t="s">
        <v>320</v>
      </c>
    </row>
    <row r="297" spans="1:14" x14ac:dyDescent="0.2">
      <c r="A297" t="s">
        <v>36</v>
      </c>
      <c r="B297" t="s">
        <v>25</v>
      </c>
      <c r="C297">
        <v>1950</v>
      </c>
      <c r="D297">
        <v>9</v>
      </c>
      <c r="E297">
        <v>1</v>
      </c>
      <c r="F297" t="s">
        <v>26</v>
      </c>
      <c r="G297" t="s">
        <v>321</v>
      </c>
    </row>
    <row r="298" spans="1:14" x14ac:dyDescent="0.2">
      <c r="A298" t="s">
        <v>266</v>
      </c>
      <c r="B298">
        <v>0</v>
      </c>
    </row>
    <row r="299" spans="1:14" x14ac:dyDescent="0.2">
      <c r="A299" t="s">
        <v>7</v>
      </c>
    </row>
    <row r="301" spans="1:14" x14ac:dyDescent="0.2">
      <c r="A301" s="4" t="s">
        <v>33</v>
      </c>
      <c r="B301" s="4" t="s">
        <v>2</v>
      </c>
    </row>
    <row r="302" spans="1:14" x14ac:dyDescent="0.2">
      <c r="A302" s="4" t="s">
        <v>246</v>
      </c>
      <c r="B302" s="4">
        <v>4</v>
      </c>
    </row>
    <row r="303" spans="1:14" x14ac:dyDescent="0.2">
      <c r="A303" t="s">
        <v>212</v>
      </c>
      <c r="B303" t="s">
        <v>247</v>
      </c>
    </row>
    <row r="304" spans="1:14" x14ac:dyDescent="0.2">
      <c r="A304" t="s">
        <v>213</v>
      </c>
      <c r="B304">
        <v>5</v>
      </c>
    </row>
    <row r="305" spans="1:14" x14ac:dyDescent="0.2">
      <c r="A305" t="s">
        <v>214</v>
      </c>
      <c r="B305">
        <v>0</v>
      </c>
    </row>
    <row r="306" spans="1:14" x14ac:dyDescent="0.2">
      <c r="A306" t="s">
        <v>215</v>
      </c>
    </row>
    <row r="307" spans="1:14" x14ac:dyDescent="0.2">
      <c r="A307" t="s">
        <v>216</v>
      </c>
    </row>
    <row r="308" spans="1:14" x14ac:dyDescent="0.2">
      <c r="A308" t="s">
        <v>217</v>
      </c>
    </row>
    <row r="309" spans="1:14" x14ac:dyDescent="0.2">
      <c r="A309" t="s">
        <v>248</v>
      </c>
      <c r="B309" t="s">
        <v>25</v>
      </c>
      <c r="C309" t="s">
        <v>249</v>
      </c>
      <c r="D309" t="s">
        <v>250</v>
      </c>
      <c r="E309" s="7" t="s">
        <v>251</v>
      </c>
      <c r="F309" s="7" t="s">
        <v>252</v>
      </c>
      <c r="G309" s="7" t="s">
        <v>253</v>
      </c>
      <c r="H309" s="7" t="s">
        <v>254</v>
      </c>
      <c r="I309" s="7" t="s">
        <v>255</v>
      </c>
      <c r="J309" s="7" t="s">
        <v>256</v>
      </c>
      <c r="K309" t="s">
        <v>257</v>
      </c>
      <c r="L309" t="s">
        <v>210</v>
      </c>
      <c r="M309" s="7" t="s">
        <v>258</v>
      </c>
      <c r="N309" t="s">
        <v>26</v>
      </c>
    </row>
    <row r="310" spans="1:14" x14ac:dyDescent="0.2">
      <c r="A310" t="s">
        <v>259</v>
      </c>
      <c r="B310" t="s">
        <v>25</v>
      </c>
      <c r="C310">
        <v>1</v>
      </c>
      <c r="D310">
        <v>1</v>
      </c>
      <c r="E310">
        <v>2</v>
      </c>
      <c r="F310" s="7">
        <v>1</v>
      </c>
      <c r="G310">
        <v>1</v>
      </c>
      <c r="H310">
        <v>1</v>
      </c>
      <c r="I310">
        <v>1</v>
      </c>
      <c r="J310">
        <v>1</v>
      </c>
      <c r="K310">
        <v>1</v>
      </c>
      <c r="L310">
        <v>1</v>
      </c>
      <c r="M310">
        <v>1</v>
      </c>
      <c r="N310" t="s">
        <v>26</v>
      </c>
    </row>
    <row r="311" spans="1:14" x14ac:dyDescent="0.2">
      <c r="A311" t="s">
        <v>7</v>
      </c>
    </row>
    <row r="313" spans="1:14" x14ac:dyDescent="0.2">
      <c r="A313" s="8" t="s">
        <v>265</v>
      </c>
      <c r="B313" s="8" t="s">
        <v>2</v>
      </c>
    </row>
    <row r="314" spans="1:14" x14ac:dyDescent="0.2">
      <c r="A314" s="8" t="s">
        <v>251</v>
      </c>
      <c r="B314" s="8">
        <v>2</v>
      </c>
    </row>
    <row r="315" spans="1:14" x14ac:dyDescent="0.2">
      <c r="A315" t="s">
        <v>35</v>
      </c>
      <c r="B315" t="s">
        <v>25</v>
      </c>
      <c r="C315">
        <v>1940</v>
      </c>
      <c r="D315">
        <v>9</v>
      </c>
      <c r="E315">
        <v>1</v>
      </c>
      <c r="F315" t="s">
        <v>26</v>
      </c>
      <c r="G315" t="s">
        <v>320</v>
      </c>
    </row>
    <row r="316" spans="1:14" x14ac:dyDescent="0.2">
      <c r="A316" t="s">
        <v>36</v>
      </c>
      <c r="B316" t="s">
        <v>25</v>
      </c>
      <c r="C316">
        <v>1950</v>
      </c>
      <c r="D316">
        <v>9</v>
      </c>
      <c r="E316">
        <v>1</v>
      </c>
      <c r="F316" t="s">
        <v>26</v>
      </c>
      <c r="G316" t="s">
        <v>321</v>
      </c>
    </row>
    <row r="317" spans="1:14" x14ac:dyDescent="0.2">
      <c r="A317" t="s">
        <v>266</v>
      </c>
      <c r="B317">
        <v>0</v>
      </c>
    </row>
    <row r="318" spans="1:14" x14ac:dyDescent="0.2">
      <c r="A318" t="s">
        <v>7</v>
      </c>
    </row>
    <row r="320" spans="1:14" x14ac:dyDescent="0.2">
      <c r="A320" s="4" t="s">
        <v>33</v>
      </c>
      <c r="B320" s="4" t="s">
        <v>2</v>
      </c>
    </row>
    <row r="321" spans="1:14" x14ac:dyDescent="0.2">
      <c r="A321" s="4" t="s">
        <v>246</v>
      </c>
      <c r="B321" s="4">
        <v>5</v>
      </c>
    </row>
    <row r="322" spans="1:14" x14ac:dyDescent="0.2">
      <c r="A322" t="s">
        <v>212</v>
      </c>
      <c r="B322" t="s">
        <v>247</v>
      </c>
    </row>
    <row r="323" spans="1:14" x14ac:dyDescent="0.2">
      <c r="A323" t="s">
        <v>213</v>
      </c>
      <c r="B323">
        <v>5</v>
      </c>
    </row>
    <row r="324" spans="1:14" x14ac:dyDescent="0.2">
      <c r="A324" t="s">
        <v>214</v>
      </c>
      <c r="B324">
        <v>0</v>
      </c>
    </row>
    <row r="325" spans="1:14" x14ac:dyDescent="0.2">
      <c r="A325" t="s">
        <v>215</v>
      </c>
    </row>
    <row r="326" spans="1:14" x14ac:dyDescent="0.2">
      <c r="A326" t="s">
        <v>216</v>
      </c>
    </row>
    <row r="327" spans="1:14" x14ac:dyDescent="0.2">
      <c r="A327" t="s">
        <v>217</v>
      </c>
    </row>
    <row r="328" spans="1:14" x14ac:dyDescent="0.2">
      <c r="A328" t="s">
        <v>248</v>
      </c>
      <c r="B328" t="s">
        <v>25</v>
      </c>
      <c r="C328" t="s">
        <v>249</v>
      </c>
      <c r="D328" t="s">
        <v>250</v>
      </c>
      <c r="E328" s="7" t="s">
        <v>251</v>
      </c>
      <c r="F328" s="7" t="s">
        <v>252</v>
      </c>
      <c r="G328" s="7" t="s">
        <v>253</v>
      </c>
      <c r="H328" s="7" t="s">
        <v>254</v>
      </c>
      <c r="I328" s="7" t="s">
        <v>255</v>
      </c>
      <c r="J328" s="7" t="s">
        <v>256</v>
      </c>
      <c r="K328" t="s">
        <v>257</v>
      </c>
      <c r="L328" t="s">
        <v>210</v>
      </c>
      <c r="M328" s="7" t="s">
        <v>258</v>
      </c>
      <c r="N328" t="s">
        <v>26</v>
      </c>
    </row>
    <row r="329" spans="1:14" x14ac:dyDescent="0.2">
      <c r="A329" t="s">
        <v>259</v>
      </c>
      <c r="B329" t="s">
        <v>25</v>
      </c>
      <c r="C329">
        <v>1</v>
      </c>
      <c r="D329">
        <v>1</v>
      </c>
      <c r="E329">
        <v>3</v>
      </c>
      <c r="F329" s="7">
        <v>1</v>
      </c>
      <c r="G329">
        <v>1</v>
      </c>
      <c r="H329">
        <v>1</v>
      </c>
      <c r="I329">
        <v>1</v>
      </c>
      <c r="J329">
        <v>1</v>
      </c>
      <c r="K329">
        <v>1</v>
      </c>
      <c r="L329">
        <v>1</v>
      </c>
      <c r="M329">
        <v>1</v>
      </c>
      <c r="N329" t="s">
        <v>26</v>
      </c>
    </row>
    <row r="330" spans="1:14" x14ac:dyDescent="0.2">
      <c r="A330" t="s">
        <v>7</v>
      </c>
    </row>
    <row r="332" spans="1:14" x14ac:dyDescent="0.2">
      <c r="A332" s="8" t="s">
        <v>265</v>
      </c>
      <c r="B332" s="8" t="s">
        <v>2</v>
      </c>
    </row>
    <row r="333" spans="1:14" x14ac:dyDescent="0.2">
      <c r="A333" s="8" t="s">
        <v>251</v>
      </c>
      <c r="B333" s="8">
        <v>3</v>
      </c>
    </row>
    <row r="334" spans="1:14" x14ac:dyDescent="0.2">
      <c r="A334" t="s">
        <v>35</v>
      </c>
      <c r="B334" t="s">
        <v>25</v>
      </c>
      <c r="C334">
        <v>1940</v>
      </c>
      <c r="D334">
        <v>9</v>
      </c>
      <c r="E334">
        <v>1</v>
      </c>
      <c r="F334" t="s">
        <v>26</v>
      </c>
      <c r="G334" t="s">
        <v>320</v>
      </c>
    </row>
    <row r="335" spans="1:14" x14ac:dyDescent="0.2">
      <c r="A335" t="s">
        <v>36</v>
      </c>
      <c r="B335" t="s">
        <v>25</v>
      </c>
      <c r="C335">
        <v>2021</v>
      </c>
      <c r="D335">
        <v>9</v>
      </c>
      <c r="E335">
        <v>1</v>
      </c>
      <c r="F335" t="s">
        <v>26</v>
      </c>
      <c r="G335" t="s">
        <v>321</v>
      </c>
    </row>
    <row r="336" spans="1:14" x14ac:dyDescent="0.2">
      <c r="A336" t="s">
        <v>266</v>
      </c>
      <c r="B336">
        <v>0</v>
      </c>
    </row>
    <row r="337" spans="1:5" x14ac:dyDescent="0.2">
      <c r="A337" t="s">
        <v>7</v>
      </c>
    </row>
    <row r="339" spans="1:5" x14ac:dyDescent="0.2">
      <c r="A339" s="4" t="s">
        <v>260</v>
      </c>
      <c r="B339" s="4" t="s">
        <v>2</v>
      </c>
      <c r="C339" t="s">
        <v>444</v>
      </c>
    </row>
    <row r="340" spans="1:5" x14ac:dyDescent="0.2">
      <c r="A340" s="4" t="s">
        <v>249</v>
      </c>
      <c r="B340" s="4">
        <v>1</v>
      </c>
    </row>
    <row r="341" spans="1:5" x14ac:dyDescent="0.2">
      <c r="A341" t="s">
        <v>261</v>
      </c>
      <c r="B341" t="s">
        <v>25</v>
      </c>
      <c r="C341" t="s">
        <v>246</v>
      </c>
      <c r="D341" t="s">
        <v>246</v>
      </c>
      <c r="E341" t="s">
        <v>26</v>
      </c>
    </row>
    <row r="342" spans="1:5" x14ac:dyDescent="0.2">
      <c r="A342" t="s">
        <v>262</v>
      </c>
      <c r="B342" t="s">
        <v>25</v>
      </c>
      <c r="C342">
        <v>2</v>
      </c>
      <c r="D342">
        <v>1</v>
      </c>
      <c r="E342" t="s">
        <v>26</v>
      </c>
    </row>
    <row r="343" spans="1:5" x14ac:dyDescent="0.2">
      <c r="A343" t="s">
        <v>263</v>
      </c>
      <c r="B343" t="s">
        <v>25</v>
      </c>
      <c r="C343" t="s">
        <v>12</v>
      </c>
      <c r="D343" t="s">
        <v>26</v>
      </c>
    </row>
    <row r="344" spans="1:5" x14ac:dyDescent="0.2">
      <c r="A344" t="s">
        <v>264</v>
      </c>
      <c r="B344" t="s">
        <v>25</v>
      </c>
      <c r="C344">
        <v>50</v>
      </c>
      <c r="D344" t="s">
        <v>26</v>
      </c>
    </row>
    <row r="345" spans="1:5" x14ac:dyDescent="0.2">
      <c r="A345" t="s">
        <v>7</v>
      </c>
    </row>
    <row r="347" spans="1:5" x14ac:dyDescent="0.2">
      <c r="A347" s="8" t="s">
        <v>265</v>
      </c>
      <c r="B347" s="8" t="s">
        <v>2</v>
      </c>
    </row>
    <row r="348" spans="1:5" x14ac:dyDescent="0.2">
      <c r="A348" s="9" t="s">
        <v>250</v>
      </c>
      <c r="B348">
        <v>1</v>
      </c>
    </row>
    <row r="349" spans="1:5" x14ac:dyDescent="0.2">
      <c r="A349" t="s">
        <v>113</v>
      </c>
      <c r="B349">
        <v>0.5</v>
      </c>
    </row>
    <row r="350" spans="1:5" x14ac:dyDescent="0.2">
      <c r="A350" t="s">
        <v>114</v>
      </c>
      <c r="B350">
        <v>-0.5</v>
      </c>
    </row>
    <row r="351" spans="1:5" x14ac:dyDescent="0.2">
      <c r="A351" t="s">
        <v>7</v>
      </c>
    </row>
    <row r="354" spans="1:2" x14ac:dyDescent="0.2">
      <c r="A354" s="8" t="s">
        <v>265</v>
      </c>
      <c r="B354" s="8" t="s">
        <v>2</v>
      </c>
    </row>
    <row r="355" spans="1:2" x14ac:dyDescent="0.2">
      <c r="A355" s="8" t="s">
        <v>252</v>
      </c>
      <c r="B355" s="8">
        <v>1</v>
      </c>
    </row>
    <row r="356" spans="1:2" x14ac:dyDescent="0.2">
      <c r="A356" t="s">
        <v>39</v>
      </c>
      <c r="B356">
        <v>0.05</v>
      </c>
    </row>
    <row r="357" spans="1:2" x14ac:dyDescent="0.2">
      <c r="A357" t="s">
        <v>40</v>
      </c>
      <c r="B357">
        <v>2</v>
      </c>
    </row>
    <row r="358" spans="1:2" x14ac:dyDescent="0.2">
      <c r="A358" t="s">
        <v>7</v>
      </c>
    </row>
    <row r="360" spans="1:2" x14ac:dyDescent="0.2">
      <c r="A360" s="8" t="s">
        <v>265</v>
      </c>
      <c r="B360" s="8" t="s">
        <v>2</v>
      </c>
    </row>
    <row r="361" spans="1:2" x14ac:dyDescent="0.2">
      <c r="A361" s="9" t="s">
        <v>253</v>
      </c>
      <c r="B361" s="8">
        <v>1</v>
      </c>
    </row>
    <row r="362" spans="1:2" x14ac:dyDescent="0.2">
      <c r="A362" t="s">
        <v>37</v>
      </c>
      <c r="B362">
        <v>1</v>
      </c>
    </row>
    <row r="363" spans="1:2" x14ac:dyDescent="0.2">
      <c r="A363" s="10" t="s">
        <v>38</v>
      </c>
      <c r="B363">
        <v>1</v>
      </c>
    </row>
    <row r="364" spans="1:2" x14ac:dyDescent="0.2">
      <c r="A364" t="s">
        <v>7</v>
      </c>
    </row>
    <row r="366" spans="1:2" x14ac:dyDescent="0.2">
      <c r="A366" s="8" t="s">
        <v>265</v>
      </c>
      <c r="B366" s="8" t="s">
        <v>2</v>
      </c>
    </row>
    <row r="367" spans="1:2" x14ac:dyDescent="0.2">
      <c r="A367" s="9" t="s">
        <v>258</v>
      </c>
      <c r="B367" s="8">
        <v>1</v>
      </c>
    </row>
    <row r="368" spans="1:2" x14ac:dyDescent="0.2">
      <c r="A368" t="s">
        <v>267</v>
      </c>
      <c r="B368">
        <v>1</v>
      </c>
    </row>
    <row r="369" spans="1:2" x14ac:dyDescent="0.2">
      <c r="A369" t="s">
        <v>7</v>
      </c>
    </row>
    <row r="371" spans="1:2" x14ac:dyDescent="0.2">
      <c r="A371" s="8" t="s">
        <v>265</v>
      </c>
      <c r="B371" s="8" t="s">
        <v>2</v>
      </c>
    </row>
    <row r="372" spans="1:2" x14ac:dyDescent="0.2">
      <c r="A372" s="9" t="s">
        <v>254</v>
      </c>
      <c r="B372" s="8">
        <v>1</v>
      </c>
    </row>
    <row r="373" spans="1:2" x14ac:dyDescent="0.2">
      <c r="A373" t="s">
        <v>7</v>
      </c>
    </row>
    <row r="375" spans="1:2" x14ac:dyDescent="0.2">
      <c r="A375" s="8" t="s">
        <v>265</v>
      </c>
      <c r="B375" s="8" t="s">
        <v>2</v>
      </c>
    </row>
    <row r="376" spans="1:2" x14ac:dyDescent="0.2">
      <c r="A376" s="9" t="s">
        <v>255</v>
      </c>
      <c r="B376" s="8">
        <v>1</v>
      </c>
    </row>
    <row r="377" spans="1:2" x14ac:dyDescent="0.2">
      <c r="A377" t="s">
        <v>268</v>
      </c>
      <c r="B377">
        <v>0</v>
      </c>
    </row>
    <row r="378" spans="1:2" x14ac:dyDescent="0.2">
      <c r="A378" t="s">
        <v>7</v>
      </c>
    </row>
    <row r="380" spans="1:2" x14ac:dyDescent="0.2">
      <c r="A380" s="9" t="s">
        <v>265</v>
      </c>
      <c r="B380" s="9" t="s">
        <v>2</v>
      </c>
    </row>
    <row r="381" spans="1:2" x14ac:dyDescent="0.2">
      <c r="A381" s="9" t="s">
        <v>256</v>
      </c>
      <c r="B381" s="9">
        <v>1</v>
      </c>
    </row>
    <row r="382" spans="1:2" x14ac:dyDescent="0.2">
      <c r="A382" t="s">
        <v>115</v>
      </c>
      <c r="B382">
        <v>0.2</v>
      </c>
    </row>
    <row r="383" spans="1:2" x14ac:dyDescent="0.2">
      <c r="A383" t="s">
        <v>7</v>
      </c>
    </row>
    <row r="385" spans="1:2" x14ac:dyDescent="0.2">
      <c r="A385" s="9" t="s">
        <v>265</v>
      </c>
      <c r="B385" s="9" t="s">
        <v>2</v>
      </c>
    </row>
    <row r="386" spans="1:2" x14ac:dyDescent="0.2">
      <c r="A386" s="9" t="s">
        <v>257</v>
      </c>
      <c r="B386" s="9">
        <v>1</v>
      </c>
    </row>
    <row r="387" spans="1:2" x14ac:dyDescent="0.2">
      <c r="A387" t="s">
        <v>7</v>
      </c>
    </row>
    <row r="389" spans="1:2" x14ac:dyDescent="0.2">
      <c r="A389" s="9" t="s">
        <v>265</v>
      </c>
      <c r="B389" s="4" t="s">
        <v>2</v>
      </c>
    </row>
    <row r="390" spans="1:2" x14ac:dyDescent="0.2">
      <c r="A390" s="4" t="s">
        <v>210</v>
      </c>
      <c r="B390" s="4">
        <v>1</v>
      </c>
    </row>
    <row r="391" spans="1:2" x14ac:dyDescent="0.2">
      <c r="A391" t="s">
        <v>211</v>
      </c>
      <c r="B391">
        <v>0.95</v>
      </c>
    </row>
    <row r="392" spans="1:2" x14ac:dyDescent="0.2">
      <c r="A392" t="s">
        <v>7</v>
      </c>
    </row>
    <row r="394" spans="1:2" x14ac:dyDescent="0.2">
      <c r="A394" s="3" t="s">
        <v>269</v>
      </c>
    </row>
    <row r="395" spans="1:2" x14ac:dyDescent="0.2">
      <c r="A395" s="4" t="s">
        <v>33</v>
      </c>
      <c r="B395" s="4" t="s">
        <v>2</v>
      </c>
    </row>
    <row r="396" spans="1:2" x14ac:dyDescent="0.2">
      <c r="A396" s="4" t="s">
        <v>246</v>
      </c>
      <c r="B396" s="4">
        <v>2</v>
      </c>
    </row>
    <row r="397" spans="1:2" x14ac:dyDescent="0.2">
      <c r="A397" t="s">
        <v>212</v>
      </c>
      <c r="B397" t="s">
        <v>247</v>
      </c>
    </row>
    <row r="398" spans="1:2" x14ac:dyDescent="0.2">
      <c r="A398" t="s">
        <v>213</v>
      </c>
      <c r="B398">
        <v>4</v>
      </c>
    </row>
    <row r="399" spans="1:2" x14ac:dyDescent="0.2">
      <c r="A399" t="s">
        <v>214</v>
      </c>
      <c r="B399">
        <v>0</v>
      </c>
    </row>
    <row r="400" spans="1:2" x14ac:dyDescent="0.2">
      <c r="A400" t="s">
        <v>215</v>
      </c>
      <c r="B400" t="s">
        <v>247</v>
      </c>
    </row>
    <row r="401" spans="1:14" x14ac:dyDescent="0.2">
      <c r="A401" t="s">
        <v>216</v>
      </c>
      <c r="B401">
        <v>3</v>
      </c>
    </row>
    <row r="402" spans="1:14" x14ac:dyDescent="0.2">
      <c r="A402" t="s">
        <v>217</v>
      </c>
      <c r="B402">
        <v>0</v>
      </c>
    </row>
    <row r="403" spans="1:14" x14ac:dyDescent="0.2">
      <c r="A403" t="s">
        <v>248</v>
      </c>
      <c r="B403" t="s">
        <v>25</v>
      </c>
      <c r="C403" t="s">
        <v>270</v>
      </c>
      <c r="D403" t="s">
        <v>26</v>
      </c>
      <c r="F403" s="7"/>
      <c r="G403" t="s">
        <v>271</v>
      </c>
      <c r="H403" s="7"/>
      <c r="I403" s="7"/>
      <c r="J403" s="7"/>
      <c r="K403" s="7"/>
      <c r="N403" s="7"/>
    </row>
    <row r="404" spans="1:14" x14ac:dyDescent="0.2">
      <c r="A404" t="s">
        <v>259</v>
      </c>
      <c r="B404" t="s">
        <v>25</v>
      </c>
      <c r="C404">
        <v>1</v>
      </c>
      <c r="D404" t="s">
        <v>26</v>
      </c>
      <c r="G404">
        <v>1</v>
      </c>
    </row>
    <row r="405" spans="1:14" x14ac:dyDescent="0.2">
      <c r="A405" t="s">
        <v>272</v>
      </c>
      <c r="B405" s="7" t="s">
        <v>273</v>
      </c>
      <c r="C405" t="s">
        <v>445</v>
      </c>
      <c r="G405" s="7"/>
    </row>
    <row r="406" spans="1:14" x14ac:dyDescent="0.2">
      <c r="A406" t="s">
        <v>274</v>
      </c>
      <c r="B406">
        <v>2</v>
      </c>
      <c r="G406" s="7"/>
    </row>
    <row r="407" spans="1:14" x14ac:dyDescent="0.2">
      <c r="A407" t="s">
        <v>7</v>
      </c>
    </row>
    <row r="409" spans="1:14" x14ac:dyDescent="0.2">
      <c r="A409" s="8" t="s">
        <v>275</v>
      </c>
      <c r="B409" s="8" t="s">
        <v>2</v>
      </c>
      <c r="D409" s="2" t="s">
        <v>325</v>
      </c>
    </row>
    <row r="410" spans="1:14" x14ac:dyDescent="0.2">
      <c r="A410" s="9" t="s">
        <v>273</v>
      </c>
      <c r="B410" s="8">
        <v>2</v>
      </c>
      <c r="D410" s="2" t="s">
        <v>327</v>
      </c>
    </row>
    <row r="411" spans="1:14" x14ac:dyDescent="0.2">
      <c r="A411" t="s">
        <v>10</v>
      </c>
      <c r="B411">
        <v>59.865872000000003</v>
      </c>
    </row>
    <row r="412" spans="1:14" x14ac:dyDescent="0.2">
      <c r="A412" t="s">
        <v>11</v>
      </c>
      <c r="B412">
        <v>8.6987749999999995</v>
      </c>
    </row>
    <row r="413" spans="1:14" x14ac:dyDescent="0.2">
      <c r="A413" t="s">
        <v>12</v>
      </c>
      <c r="B413">
        <v>1008</v>
      </c>
    </row>
    <row r="414" spans="1:14" x14ac:dyDescent="0.2">
      <c r="A414" t="s">
        <v>14</v>
      </c>
      <c r="B414">
        <v>1</v>
      </c>
    </row>
    <row r="415" spans="1:14" x14ac:dyDescent="0.2">
      <c r="A415" t="s">
        <v>7</v>
      </c>
    </row>
    <row r="417" spans="1:14" x14ac:dyDescent="0.2">
      <c r="A417" s="3" t="s">
        <v>269</v>
      </c>
    </row>
    <row r="418" spans="1:14" x14ac:dyDescent="0.2">
      <c r="A418" s="4" t="s">
        <v>33</v>
      </c>
      <c r="B418" s="4" t="s">
        <v>2</v>
      </c>
    </row>
    <row r="419" spans="1:14" x14ac:dyDescent="0.2">
      <c r="A419" s="4" t="s">
        <v>246</v>
      </c>
      <c r="B419" s="4">
        <v>1</v>
      </c>
    </row>
    <row r="420" spans="1:14" x14ac:dyDescent="0.2">
      <c r="A420" t="s">
        <v>212</v>
      </c>
      <c r="B420" t="s">
        <v>247</v>
      </c>
    </row>
    <row r="421" spans="1:14" x14ac:dyDescent="0.2">
      <c r="A421" t="s">
        <v>213</v>
      </c>
      <c r="B421">
        <v>2</v>
      </c>
    </row>
    <row r="422" spans="1:14" x14ac:dyDescent="0.2">
      <c r="A422" t="s">
        <v>214</v>
      </c>
      <c r="B422">
        <v>0</v>
      </c>
    </row>
    <row r="423" spans="1:14" x14ac:dyDescent="0.2">
      <c r="A423" t="s">
        <v>215</v>
      </c>
      <c r="B423" t="s">
        <v>247</v>
      </c>
    </row>
    <row r="424" spans="1:14" x14ac:dyDescent="0.2">
      <c r="A424" t="s">
        <v>216</v>
      </c>
      <c r="B424">
        <v>1</v>
      </c>
    </row>
    <row r="425" spans="1:14" x14ac:dyDescent="0.2">
      <c r="A425" t="s">
        <v>217</v>
      </c>
      <c r="B425">
        <v>0</v>
      </c>
    </row>
    <row r="426" spans="1:14" x14ac:dyDescent="0.2">
      <c r="A426" t="s">
        <v>248</v>
      </c>
      <c r="B426" t="s">
        <v>25</v>
      </c>
      <c r="C426" t="s">
        <v>270</v>
      </c>
      <c r="D426" t="s">
        <v>26</v>
      </c>
      <c r="F426" s="7"/>
      <c r="G426" t="s">
        <v>271</v>
      </c>
      <c r="H426" s="7"/>
      <c r="I426" s="7"/>
      <c r="J426" s="7"/>
      <c r="K426" s="7"/>
      <c r="N426" s="7"/>
    </row>
    <row r="427" spans="1:14" x14ac:dyDescent="0.2">
      <c r="A427" t="s">
        <v>259</v>
      </c>
      <c r="B427" t="s">
        <v>25</v>
      </c>
      <c r="C427">
        <v>1</v>
      </c>
      <c r="D427" t="s">
        <v>26</v>
      </c>
      <c r="G427">
        <v>1</v>
      </c>
    </row>
    <row r="428" spans="1:14" x14ac:dyDescent="0.2">
      <c r="A428" t="s">
        <v>272</v>
      </c>
      <c r="B428" s="7" t="s">
        <v>273</v>
      </c>
      <c r="G428" s="7"/>
    </row>
    <row r="429" spans="1:14" x14ac:dyDescent="0.2">
      <c r="A429" t="s">
        <v>274</v>
      </c>
      <c r="B429">
        <v>1</v>
      </c>
      <c r="G429" s="7"/>
    </row>
    <row r="430" spans="1:14" x14ac:dyDescent="0.2">
      <c r="A430" t="s">
        <v>7</v>
      </c>
    </row>
    <row r="432" spans="1:14" x14ac:dyDescent="0.2">
      <c r="A432" s="8" t="s">
        <v>275</v>
      </c>
      <c r="B432" s="8" t="s">
        <v>2</v>
      </c>
    </row>
    <row r="433" spans="1:6" x14ac:dyDescent="0.2">
      <c r="A433" s="9" t="s">
        <v>273</v>
      </c>
      <c r="B433" s="8">
        <v>1</v>
      </c>
      <c r="D433" s="2" t="s">
        <v>326</v>
      </c>
    </row>
    <row r="434" spans="1:6" x14ac:dyDescent="0.2">
      <c r="A434" t="s">
        <v>10</v>
      </c>
      <c r="B434">
        <v>59.850900000000003</v>
      </c>
      <c r="D434" t="s">
        <v>331</v>
      </c>
    </row>
    <row r="435" spans="1:6" x14ac:dyDescent="0.2">
      <c r="A435" t="s">
        <v>11</v>
      </c>
      <c r="B435">
        <v>8.6555739999999997</v>
      </c>
    </row>
    <row r="436" spans="1:6" x14ac:dyDescent="0.2">
      <c r="A436" t="s">
        <v>12</v>
      </c>
      <c r="B436">
        <v>1804</v>
      </c>
    </row>
    <row r="437" spans="1:6" x14ac:dyDescent="0.2">
      <c r="A437" t="s">
        <v>14</v>
      </c>
      <c r="B437">
        <v>1</v>
      </c>
    </row>
    <row r="438" spans="1:6" x14ac:dyDescent="0.2">
      <c r="A438" t="s">
        <v>7</v>
      </c>
    </row>
    <row r="440" spans="1:6" x14ac:dyDescent="0.2">
      <c r="A440" s="4" t="s">
        <v>276</v>
      </c>
      <c r="B440" s="4" t="s">
        <v>2</v>
      </c>
    </row>
    <row r="441" spans="1:6" x14ac:dyDescent="0.2">
      <c r="A441" s="4" t="s">
        <v>270</v>
      </c>
      <c r="B441" s="4">
        <v>1</v>
      </c>
    </row>
    <row r="442" spans="1:6" x14ac:dyDescent="0.2">
      <c r="A442" t="s">
        <v>219</v>
      </c>
    </row>
    <row r="443" spans="1:6" x14ac:dyDescent="0.2">
      <c r="A443" t="s">
        <v>220</v>
      </c>
    </row>
    <row r="444" spans="1:6" x14ac:dyDescent="0.2">
      <c r="A444" t="s">
        <v>107</v>
      </c>
      <c r="B444" t="s">
        <v>25</v>
      </c>
      <c r="C444" t="s">
        <v>221</v>
      </c>
      <c r="D444" t="s">
        <v>222</v>
      </c>
      <c r="E444" t="s">
        <v>26</v>
      </c>
    </row>
    <row r="445" spans="1:6" x14ac:dyDescent="0.2">
      <c r="A445" t="s">
        <v>223</v>
      </c>
      <c r="B445" t="s">
        <v>25</v>
      </c>
      <c r="C445" t="s">
        <v>224</v>
      </c>
      <c r="E445" t="s">
        <v>26</v>
      </c>
    </row>
    <row r="446" spans="1:6" x14ac:dyDescent="0.2">
      <c r="A446" t="s">
        <v>277</v>
      </c>
      <c r="B446" t="s">
        <v>25</v>
      </c>
      <c r="C446" t="s">
        <v>278</v>
      </c>
      <c r="D446" t="s">
        <v>225</v>
      </c>
      <c r="E446" t="s">
        <v>26</v>
      </c>
      <c r="F446" t="s">
        <v>446</v>
      </c>
    </row>
    <row r="447" spans="1:6" x14ac:dyDescent="0.2">
      <c r="A447" t="s">
        <v>279</v>
      </c>
      <c r="B447" t="s">
        <v>25</v>
      </c>
      <c r="C447">
        <v>1</v>
      </c>
      <c r="D447">
        <v>1</v>
      </c>
      <c r="E447" t="s">
        <v>26</v>
      </c>
      <c r="F447" t="s">
        <v>322</v>
      </c>
    </row>
    <row r="448" spans="1:6" x14ac:dyDescent="0.2">
      <c r="A448" t="s">
        <v>218</v>
      </c>
      <c r="B448">
        <v>0</v>
      </c>
    </row>
    <row r="449" spans="1:3" x14ac:dyDescent="0.2">
      <c r="A449" t="s">
        <v>7</v>
      </c>
    </row>
    <row r="451" spans="1:3" x14ac:dyDescent="0.2">
      <c r="A451" s="4" t="s">
        <v>276</v>
      </c>
      <c r="B451" s="4" t="s">
        <v>2</v>
      </c>
    </row>
    <row r="452" spans="1:3" x14ac:dyDescent="0.2">
      <c r="A452" s="4" t="s">
        <v>271</v>
      </c>
      <c r="B452" s="4">
        <v>1</v>
      </c>
    </row>
    <row r="453" spans="1:3" x14ac:dyDescent="0.2">
      <c r="A453" t="s">
        <v>7</v>
      </c>
    </row>
    <row r="455" spans="1:3" x14ac:dyDescent="0.2">
      <c r="A455" s="3" t="s">
        <v>226</v>
      </c>
      <c r="C455" t="s">
        <v>227</v>
      </c>
    </row>
    <row r="456" spans="1:3" x14ac:dyDescent="0.2">
      <c r="A456" s="4" t="s">
        <v>228</v>
      </c>
      <c r="B456" s="4" t="s">
        <v>2</v>
      </c>
    </row>
    <row r="457" spans="1:3" x14ac:dyDescent="0.2">
      <c r="A457" s="4" t="s">
        <v>225</v>
      </c>
      <c r="B457" s="4">
        <v>1</v>
      </c>
    </row>
    <row r="458" spans="1:3" x14ac:dyDescent="0.2">
      <c r="A458" t="s">
        <v>7</v>
      </c>
      <c r="B458" s="6"/>
    </row>
    <row r="459" spans="1:3" x14ac:dyDescent="0.2">
      <c r="B459" s="6"/>
    </row>
    <row r="460" spans="1:3" x14ac:dyDescent="0.2">
      <c r="A460" s="3" t="s">
        <v>226</v>
      </c>
      <c r="C460" t="s">
        <v>227</v>
      </c>
    </row>
    <row r="461" spans="1:3" x14ac:dyDescent="0.2">
      <c r="A461" s="4" t="s">
        <v>228</v>
      </c>
      <c r="B461" s="4" t="s">
        <v>2</v>
      </c>
    </row>
    <row r="462" spans="1:3" x14ac:dyDescent="0.2">
      <c r="A462" s="4" t="s">
        <v>322</v>
      </c>
      <c r="B462" s="4">
        <v>1</v>
      </c>
    </row>
    <row r="463" spans="1:3" x14ac:dyDescent="0.2">
      <c r="A463" t="s">
        <v>229</v>
      </c>
      <c r="B463">
        <v>20</v>
      </c>
    </row>
    <row r="464" spans="1:3" x14ac:dyDescent="0.2">
      <c r="A464" t="s">
        <v>230</v>
      </c>
      <c r="B464">
        <v>20</v>
      </c>
    </row>
    <row r="465" spans="1:3" x14ac:dyDescent="0.2">
      <c r="A465" t="s">
        <v>7</v>
      </c>
      <c r="B465" s="6"/>
    </row>
    <row r="466" spans="1:3" x14ac:dyDescent="0.2">
      <c r="B466" s="6"/>
    </row>
    <row r="467" spans="1:3" x14ac:dyDescent="0.2">
      <c r="A467" s="3" t="s">
        <v>226</v>
      </c>
      <c r="C467" t="s">
        <v>227</v>
      </c>
    </row>
    <row r="468" spans="1:3" x14ac:dyDescent="0.2">
      <c r="A468" s="4" t="s">
        <v>228</v>
      </c>
      <c r="B468" s="4" t="s">
        <v>2</v>
      </c>
    </row>
    <row r="469" spans="1:3" x14ac:dyDescent="0.2">
      <c r="A469" s="4" t="s">
        <v>278</v>
      </c>
      <c r="B469" s="4">
        <v>1</v>
      </c>
    </row>
    <row r="470" spans="1:3" x14ac:dyDescent="0.2">
      <c r="A470" t="s">
        <v>229</v>
      </c>
      <c r="B470">
        <v>20</v>
      </c>
    </row>
    <row r="471" spans="1:3" x14ac:dyDescent="0.2">
      <c r="A471" t="s">
        <v>230</v>
      </c>
      <c r="B471">
        <v>20</v>
      </c>
    </row>
    <row r="472" spans="1:3" x14ac:dyDescent="0.2">
      <c r="A472" t="s">
        <v>280</v>
      </c>
      <c r="B472">
        <v>50</v>
      </c>
    </row>
    <row r="473" spans="1:3" x14ac:dyDescent="0.2">
      <c r="A473" t="s">
        <v>281</v>
      </c>
      <c r="B473">
        <v>1</v>
      </c>
    </row>
    <row r="474" spans="1:3" x14ac:dyDescent="0.2">
      <c r="A474" t="s">
        <v>282</v>
      </c>
      <c r="B474">
        <v>0</v>
      </c>
    </row>
    <row r="475" spans="1:3" x14ac:dyDescent="0.2">
      <c r="A475" t="s">
        <v>7</v>
      </c>
    </row>
    <row r="476" spans="1:3" x14ac:dyDescent="0.2">
      <c r="B476" s="6"/>
    </row>
    <row r="477" spans="1:3" x14ac:dyDescent="0.2">
      <c r="A477" s="3" t="s">
        <v>226</v>
      </c>
      <c r="C477" t="s">
        <v>227</v>
      </c>
    </row>
    <row r="478" spans="1:3" x14ac:dyDescent="0.2">
      <c r="A478" s="4" t="s">
        <v>228</v>
      </c>
      <c r="B478" s="4" t="s">
        <v>2</v>
      </c>
    </row>
    <row r="479" spans="1:3" x14ac:dyDescent="0.2">
      <c r="A479" s="4" t="s">
        <v>322</v>
      </c>
      <c r="B479" s="4">
        <v>2</v>
      </c>
    </row>
    <row r="480" spans="1:3" x14ac:dyDescent="0.2">
      <c r="A480" t="s">
        <v>229</v>
      </c>
      <c r="B480">
        <v>20</v>
      </c>
    </row>
    <row r="481" spans="1:13" x14ac:dyDescent="0.2">
      <c r="A481" t="s">
        <v>230</v>
      </c>
      <c r="B481">
        <v>50</v>
      </c>
    </row>
    <row r="482" spans="1:13" x14ac:dyDescent="0.2">
      <c r="A482" t="s">
        <v>7</v>
      </c>
      <c r="B482" s="6"/>
    </row>
    <row r="483" spans="1:13" x14ac:dyDescent="0.2">
      <c r="B483" s="6"/>
    </row>
    <row r="484" spans="1:13" x14ac:dyDescent="0.2">
      <c r="A484" s="3" t="s">
        <v>226</v>
      </c>
    </row>
    <row r="485" spans="1:13" x14ac:dyDescent="0.2">
      <c r="A485" s="4" t="s">
        <v>228</v>
      </c>
      <c r="B485" s="4" t="s">
        <v>2</v>
      </c>
    </row>
    <row r="486" spans="1:13" x14ac:dyDescent="0.2">
      <c r="A486" s="4" t="s">
        <v>323</v>
      </c>
      <c r="B486" s="4">
        <v>1</v>
      </c>
    </row>
    <row r="487" spans="1:13" x14ac:dyDescent="0.2">
      <c r="A487" t="s">
        <v>229</v>
      </c>
      <c r="B487">
        <v>20</v>
      </c>
    </row>
    <row r="488" spans="1:13" x14ac:dyDescent="0.2">
      <c r="A488" t="s">
        <v>230</v>
      </c>
      <c r="B488">
        <v>150</v>
      </c>
    </row>
    <row r="489" spans="1:13" x14ac:dyDescent="0.2">
      <c r="A489" t="s">
        <v>7</v>
      </c>
      <c r="B489" s="6"/>
    </row>
    <row r="491" spans="1:13" x14ac:dyDescent="0.2">
      <c r="A491" s="3" t="s">
        <v>269</v>
      </c>
    </row>
    <row r="492" spans="1:13" x14ac:dyDescent="0.2">
      <c r="A492" s="8" t="s">
        <v>33</v>
      </c>
      <c r="B492" s="8" t="s">
        <v>2</v>
      </c>
    </row>
    <row r="493" spans="1:13" x14ac:dyDescent="0.2">
      <c r="A493" s="8" t="s">
        <v>247</v>
      </c>
      <c r="B493" s="8">
        <v>1</v>
      </c>
    </row>
    <row r="494" spans="1:13" x14ac:dyDescent="0.2">
      <c r="A494" t="s">
        <v>248</v>
      </c>
      <c r="B494" t="s">
        <v>25</v>
      </c>
      <c r="C494" s="7" t="s">
        <v>283</v>
      </c>
      <c r="D494" t="s">
        <v>26</v>
      </c>
      <c r="G494" s="7"/>
      <c r="H494" s="7"/>
      <c r="J494" s="7"/>
      <c r="K494" s="7"/>
      <c r="M494" s="7"/>
    </row>
    <row r="495" spans="1:13" x14ac:dyDescent="0.2">
      <c r="A495" t="s">
        <v>259</v>
      </c>
      <c r="B495" t="s">
        <v>25</v>
      </c>
      <c r="C495">
        <v>1</v>
      </c>
      <c r="D495" t="s">
        <v>26</v>
      </c>
      <c r="G495" s="7"/>
    </row>
    <row r="496" spans="1:13" x14ac:dyDescent="0.2">
      <c r="A496" t="s">
        <v>272</v>
      </c>
      <c r="G496" s="7"/>
    </row>
    <row r="497" spans="1:13" x14ac:dyDescent="0.2">
      <c r="A497" s="7" t="s">
        <v>274</v>
      </c>
      <c r="G497" s="7"/>
    </row>
    <row r="498" spans="1:13" x14ac:dyDescent="0.2">
      <c r="A498" t="s">
        <v>7</v>
      </c>
      <c r="G498" s="7"/>
    </row>
    <row r="500" spans="1:13" x14ac:dyDescent="0.2">
      <c r="A500" s="8" t="s">
        <v>265</v>
      </c>
      <c r="B500" s="8" t="s">
        <v>2</v>
      </c>
    </row>
    <row r="501" spans="1:13" x14ac:dyDescent="0.2">
      <c r="A501" s="8" t="s">
        <v>283</v>
      </c>
      <c r="B501" s="8">
        <v>1</v>
      </c>
    </row>
    <row r="502" spans="1:13" x14ac:dyDescent="0.2">
      <c r="A502" t="s">
        <v>231</v>
      </c>
      <c r="B502" t="s">
        <v>437</v>
      </c>
    </row>
    <row r="503" spans="1:13" x14ac:dyDescent="0.2">
      <c r="A503" t="s">
        <v>34</v>
      </c>
      <c r="B503" t="s">
        <v>189</v>
      </c>
      <c r="D503" t="s">
        <v>189</v>
      </c>
    </row>
    <row r="504" spans="1:13" x14ac:dyDescent="0.2">
      <c r="A504" t="s">
        <v>7</v>
      </c>
    </row>
    <row r="506" spans="1:13" x14ac:dyDescent="0.2">
      <c r="A506" s="3" t="s">
        <v>269</v>
      </c>
    </row>
    <row r="507" spans="1:13" x14ac:dyDescent="0.2">
      <c r="A507" s="8" t="s">
        <v>33</v>
      </c>
      <c r="B507" s="8" t="s">
        <v>2</v>
      </c>
    </row>
    <row r="508" spans="1:13" x14ac:dyDescent="0.2">
      <c r="A508" s="8" t="s">
        <v>247</v>
      </c>
      <c r="B508" s="8">
        <v>2</v>
      </c>
    </row>
    <row r="509" spans="1:13" x14ac:dyDescent="0.2">
      <c r="A509" t="s">
        <v>248</v>
      </c>
      <c r="B509" t="s">
        <v>25</v>
      </c>
      <c r="C509" s="7" t="s">
        <v>284</v>
      </c>
      <c r="D509" s="7" t="s">
        <v>285</v>
      </c>
      <c r="E509" t="s">
        <v>26</v>
      </c>
      <c r="F509" s="7"/>
      <c r="G509" s="7"/>
      <c r="H509" s="7"/>
      <c r="I509" s="7"/>
      <c r="J509" s="7"/>
      <c r="K509" s="7"/>
      <c r="M509" s="7"/>
    </row>
    <row r="510" spans="1:13" x14ac:dyDescent="0.2">
      <c r="A510" t="s">
        <v>259</v>
      </c>
      <c r="B510" t="s">
        <v>25</v>
      </c>
      <c r="C510">
        <v>1</v>
      </c>
      <c r="D510">
        <v>1</v>
      </c>
      <c r="E510" t="s">
        <v>26</v>
      </c>
      <c r="G510" s="7"/>
    </row>
    <row r="511" spans="1:13" x14ac:dyDescent="0.2">
      <c r="A511" t="s">
        <v>272</v>
      </c>
      <c r="B511" t="s">
        <v>273</v>
      </c>
      <c r="G511" s="7"/>
    </row>
    <row r="512" spans="1:13" x14ac:dyDescent="0.2">
      <c r="A512" s="7" t="s">
        <v>274</v>
      </c>
      <c r="B512">
        <v>1</v>
      </c>
      <c r="G512" s="7"/>
    </row>
    <row r="513" spans="1:13" x14ac:dyDescent="0.2">
      <c r="A513" t="s">
        <v>7</v>
      </c>
    </row>
    <row r="514" spans="1:13" x14ac:dyDescent="0.2">
      <c r="A514" s="9"/>
      <c r="B514" s="9"/>
      <c r="M514" s="7"/>
    </row>
    <row r="515" spans="1:13" x14ac:dyDescent="0.2">
      <c r="A515" s="8" t="s">
        <v>33</v>
      </c>
      <c r="B515" s="8" t="s">
        <v>2</v>
      </c>
    </row>
    <row r="516" spans="1:13" x14ac:dyDescent="0.2">
      <c r="A516" s="8" t="s">
        <v>247</v>
      </c>
      <c r="B516" s="8">
        <v>4</v>
      </c>
    </row>
    <row r="517" spans="1:13" x14ac:dyDescent="0.2">
      <c r="A517" t="s">
        <v>248</v>
      </c>
      <c r="B517" t="s">
        <v>25</v>
      </c>
      <c r="C517" s="7" t="s">
        <v>284</v>
      </c>
      <c r="D517" s="7" t="s">
        <v>285</v>
      </c>
      <c r="E517" t="s">
        <v>26</v>
      </c>
      <c r="F517" s="7"/>
      <c r="G517" s="7"/>
      <c r="H517" s="7"/>
      <c r="I517" s="7"/>
      <c r="J517" s="7"/>
      <c r="K517" s="7"/>
      <c r="M517" s="7"/>
    </row>
    <row r="518" spans="1:13" x14ac:dyDescent="0.2">
      <c r="A518" t="s">
        <v>259</v>
      </c>
      <c r="B518" t="s">
        <v>25</v>
      </c>
      <c r="C518">
        <v>1</v>
      </c>
      <c r="D518">
        <v>1</v>
      </c>
      <c r="E518" t="s">
        <v>26</v>
      </c>
      <c r="G518" s="7"/>
    </row>
    <row r="519" spans="1:13" x14ac:dyDescent="0.2">
      <c r="A519" t="s">
        <v>272</v>
      </c>
      <c r="B519" t="s">
        <v>273</v>
      </c>
      <c r="G519" s="7"/>
    </row>
    <row r="520" spans="1:13" x14ac:dyDescent="0.2">
      <c r="A520" s="7" t="s">
        <v>274</v>
      </c>
      <c r="B520">
        <v>2</v>
      </c>
      <c r="G520" s="7"/>
    </row>
    <row r="521" spans="1:13" x14ac:dyDescent="0.2">
      <c r="A521" t="s">
        <v>7</v>
      </c>
    </row>
    <row r="522" spans="1:13" x14ac:dyDescent="0.2">
      <c r="A522" s="9"/>
      <c r="B522" s="9"/>
      <c r="M522" s="7"/>
    </row>
    <row r="523" spans="1:13" x14ac:dyDescent="0.2">
      <c r="A523" s="8" t="s">
        <v>33</v>
      </c>
      <c r="B523" s="8" t="s">
        <v>2</v>
      </c>
    </row>
    <row r="524" spans="1:13" x14ac:dyDescent="0.2">
      <c r="A524" s="8" t="s">
        <v>247</v>
      </c>
      <c r="B524" s="8">
        <v>5</v>
      </c>
    </row>
    <row r="525" spans="1:13" x14ac:dyDescent="0.2">
      <c r="A525" t="s">
        <v>248</v>
      </c>
      <c r="B525" t="s">
        <v>25</v>
      </c>
      <c r="C525" s="7" t="s">
        <v>284</v>
      </c>
      <c r="D525" s="7" t="s">
        <v>285</v>
      </c>
      <c r="E525" t="s">
        <v>26</v>
      </c>
      <c r="F525" s="7"/>
      <c r="G525" s="7"/>
      <c r="H525" s="7"/>
      <c r="I525" s="7"/>
      <c r="J525" s="7"/>
      <c r="K525" s="7"/>
      <c r="M525" s="7"/>
    </row>
    <row r="526" spans="1:13" x14ac:dyDescent="0.2">
      <c r="A526" t="s">
        <v>259</v>
      </c>
      <c r="B526" t="s">
        <v>25</v>
      </c>
      <c r="C526">
        <v>1</v>
      </c>
      <c r="D526">
        <v>1</v>
      </c>
      <c r="E526" t="s">
        <v>26</v>
      </c>
      <c r="G526" s="7"/>
    </row>
    <row r="527" spans="1:13" x14ac:dyDescent="0.2">
      <c r="A527" t="s">
        <v>7</v>
      </c>
    </row>
    <row r="528" spans="1:13" x14ac:dyDescent="0.2">
      <c r="A528" s="9"/>
      <c r="B528" s="9"/>
      <c r="M528" s="7"/>
    </row>
    <row r="529" spans="1:13" x14ac:dyDescent="0.2">
      <c r="A529" s="8" t="s">
        <v>265</v>
      </c>
      <c r="B529" s="8" t="s">
        <v>2</v>
      </c>
    </row>
    <row r="530" spans="1:13" x14ac:dyDescent="0.2">
      <c r="A530" s="8" t="s">
        <v>284</v>
      </c>
      <c r="B530" s="8">
        <v>1</v>
      </c>
    </row>
    <row r="531" spans="1:13" x14ac:dyDescent="0.2">
      <c r="A531" t="s">
        <v>231</v>
      </c>
      <c r="B531" t="s">
        <v>438</v>
      </c>
    </row>
    <row r="532" spans="1:13" x14ac:dyDescent="0.2">
      <c r="A532" t="s">
        <v>34</v>
      </c>
      <c r="B532" t="s">
        <v>189</v>
      </c>
      <c r="D532" t="s">
        <v>189</v>
      </c>
    </row>
    <row r="533" spans="1:13" x14ac:dyDescent="0.2">
      <c r="A533" t="s">
        <v>7</v>
      </c>
    </row>
    <row r="535" spans="1:13" x14ac:dyDescent="0.2">
      <c r="A535" s="8" t="s">
        <v>265</v>
      </c>
      <c r="B535" s="8" t="s">
        <v>2</v>
      </c>
    </row>
    <row r="536" spans="1:13" x14ac:dyDescent="0.2">
      <c r="A536" s="9" t="s">
        <v>285</v>
      </c>
      <c r="B536" s="8">
        <v>1</v>
      </c>
    </row>
    <row r="537" spans="1:13" x14ac:dyDescent="0.2">
      <c r="A537" t="s">
        <v>7</v>
      </c>
    </row>
    <row r="539" spans="1:13" x14ac:dyDescent="0.2">
      <c r="A539" s="3" t="s">
        <v>269</v>
      </c>
    </row>
    <row r="540" spans="1:13" x14ac:dyDescent="0.2">
      <c r="A540" s="8" t="s">
        <v>33</v>
      </c>
      <c r="B540" s="8" t="s">
        <v>2</v>
      </c>
    </row>
    <row r="541" spans="1:13" x14ac:dyDescent="0.2">
      <c r="A541" s="8" t="s">
        <v>247</v>
      </c>
      <c r="B541" s="8">
        <v>3</v>
      </c>
    </row>
    <row r="542" spans="1:13" x14ac:dyDescent="0.2">
      <c r="A542" t="s">
        <v>248</v>
      </c>
      <c r="B542" t="s">
        <v>25</v>
      </c>
      <c r="C542" s="7" t="s">
        <v>283</v>
      </c>
      <c r="D542" t="s">
        <v>26</v>
      </c>
      <c r="G542" s="7"/>
      <c r="H542" s="7"/>
      <c r="J542" s="7"/>
      <c r="K542" s="7"/>
      <c r="M542" s="7"/>
    </row>
    <row r="543" spans="1:13" x14ac:dyDescent="0.2">
      <c r="A543" t="s">
        <v>259</v>
      </c>
      <c r="B543" t="s">
        <v>25</v>
      </c>
      <c r="C543">
        <v>2</v>
      </c>
      <c r="D543" t="s">
        <v>26</v>
      </c>
      <c r="G543" s="7"/>
    </row>
    <row r="544" spans="1:13" x14ac:dyDescent="0.2">
      <c r="A544" t="s">
        <v>7</v>
      </c>
      <c r="G544" s="7"/>
    </row>
    <row r="546" spans="1:6" x14ac:dyDescent="0.2">
      <c r="A546" s="8" t="s">
        <v>265</v>
      </c>
      <c r="B546" s="8" t="s">
        <v>2</v>
      </c>
    </row>
    <row r="547" spans="1:6" x14ac:dyDescent="0.2">
      <c r="A547" s="8" t="s">
        <v>283</v>
      </c>
      <c r="B547" s="8">
        <v>2</v>
      </c>
    </row>
    <row r="548" spans="1:6" x14ac:dyDescent="0.2">
      <c r="A548" t="s">
        <v>231</v>
      </c>
      <c r="B548" t="s">
        <v>439</v>
      </c>
    </row>
    <row r="549" spans="1:6" x14ac:dyDescent="0.2">
      <c r="A549" t="s">
        <v>34</v>
      </c>
      <c r="B549" t="s">
        <v>189</v>
      </c>
      <c r="D549" t="s">
        <v>189</v>
      </c>
    </row>
    <row r="550" spans="1:6" x14ac:dyDescent="0.2">
      <c r="A550" t="s">
        <v>7</v>
      </c>
    </row>
    <row r="553" spans="1:6" x14ac:dyDescent="0.2">
      <c r="A553" s="3" t="s">
        <v>269</v>
      </c>
    </row>
    <row r="554" spans="1:6" x14ac:dyDescent="0.2">
      <c r="A554" t="s">
        <v>0</v>
      </c>
    </row>
    <row r="555" spans="1:6" x14ac:dyDescent="0.2">
      <c r="A555" s="4" t="s">
        <v>41</v>
      </c>
      <c r="B555" s="4" t="s">
        <v>2</v>
      </c>
    </row>
    <row r="556" spans="1:6" x14ac:dyDescent="0.2">
      <c r="A556" s="4" t="s">
        <v>207</v>
      </c>
      <c r="B556" s="4">
        <v>1</v>
      </c>
    </row>
    <row r="557" spans="1:6" x14ac:dyDescent="0.2">
      <c r="C557" t="s">
        <v>3</v>
      </c>
    </row>
    <row r="558" spans="1:6" x14ac:dyDescent="0.2">
      <c r="A558" t="s">
        <v>107</v>
      </c>
      <c r="B558" t="s">
        <v>25</v>
      </c>
      <c r="C558" t="s">
        <v>69</v>
      </c>
      <c r="D558" t="s">
        <v>116</v>
      </c>
      <c r="E558" t="s">
        <v>117</v>
      </c>
      <c r="F558" t="s">
        <v>26</v>
      </c>
    </row>
    <row r="559" spans="1:6" x14ac:dyDescent="0.2">
      <c r="A559" t="s">
        <v>208</v>
      </c>
      <c r="B559">
        <v>2.5</v>
      </c>
    </row>
    <row r="560" spans="1:6" x14ac:dyDescent="0.2">
      <c r="A560" t="s">
        <v>209</v>
      </c>
      <c r="B560">
        <v>5</v>
      </c>
    </row>
    <row r="561" spans="1:6" x14ac:dyDescent="0.2">
      <c r="A561" t="s">
        <v>118</v>
      </c>
      <c r="B561">
        <v>0.05</v>
      </c>
    </row>
    <row r="562" spans="1:6" x14ac:dyDescent="0.2">
      <c r="A562" t="s">
        <v>42</v>
      </c>
      <c r="B562">
        <v>0.25</v>
      </c>
    </row>
    <row r="563" spans="1:6" x14ac:dyDescent="0.2">
      <c r="A563" t="s">
        <v>44</v>
      </c>
      <c r="B563" t="s">
        <v>45</v>
      </c>
    </row>
    <row r="564" spans="1:6" x14ac:dyDescent="0.2">
      <c r="A564" t="s">
        <v>46</v>
      </c>
      <c r="B564">
        <v>1</v>
      </c>
    </row>
    <row r="565" spans="1:6" x14ac:dyDescent="0.2">
      <c r="A565" t="s">
        <v>47</v>
      </c>
    </row>
    <row r="566" spans="1:6" x14ac:dyDescent="0.2">
      <c r="A566" t="s">
        <v>7</v>
      </c>
    </row>
    <row r="569" spans="1:6" x14ac:dyDescent="0.2">
      <c r="A569" t="s">
        <v>0</v>
      </c>
    </row>
    <row r="570" spans="1:6" x14ac:dyDescent="0.2">
      <c r="A570" t="s">
        <v>48</v>
      </c>
      <c r="B570" t="s">
        <v>2</v>
      </c>
    </row>
    <row r="571" spans="1:6" x14ac:dyDescent="0.2">
      <c r="A571" t="s">
        <v>18</v>
      </c>
      <c r="B571">
        <v>1</v>
      </c>
    </row>
    <row r="573" spans="1:6" x14ac:dyDescent="0.2">
      <c r="A573" t="s">
        <v>49</v>
      </c>
      <c r="B573" t="s">
        <v>50</v>
      </c>
      <c r="C573" t="s">
        <v>51</v>
      </c>
      <c r="D573" t="s">
        <v>52</v>
      </c>
      <c r="E573" t="s">
        <v>53</v>
      </c>
      <c r="F573" t="s">
        <v>26</v>
      </c>
    </row>
    <row r="574" spans="1:6" x14ac:dyDescent="0.2">
      <c r="C574">
        <v>0</v>
      </c>
      <c r="D574" s="1">
        <v>0.05</v>
      </c>
      <c r="E574">
        <v>1</v>
      </c>
    </row>
    <row r="575" spans="1:6" x14ac:dyDescent="0.2">
      <c r="C575">
        <v>1</v>
      </c>
      <c r="D575" s="1">
        <v>0.1</v>
      </c>
      <c r="E575">
        <v>2</v>
      </c>
    </row>
    <row r="576" spans="1:6" x14ac:dyDescent="0.2">
      <c r="C576">
        <v>2</v>
      </c>
      <c r="D576" s="1">
        <v>0.2</v>
      </c>
      <c r="E576">
        <v>5</v>
      </c>
    </row>
    <row r="577" spans="1:6" x14ac:dyDescent="0.2">
      <c r="C577">
        <v>5</v>
      </c>
      <c r="D577" s="1">
        <v>0.5</v>
      </c>
      <c r="E577">
        <v>30</v>
      </c>
    </row>
    <row r="578" spans="1:6" x14ac:dyDescent="0.2">
      <c r="C578">
        <v>30</v>
      </c>
      <c r="D578">
        <v>5</v>
      </c>
      <c r="E578">
        <v>100</v>
      </c>
    </row>
    <row r="579" spans="1:6" x14ac:dyDescent="0.2">
      <c r="B579" t="s">
        <v>26</v>
      </c>
    </row>
    <row r="580" spans="1:6" x14ac:dyDescent="0.2">
      <c r="A580" t="s">
        <v>7</v>
      </c>
    </row>
    <row r="583" spans="1:6" x14ac:dyDescent="0.2">
      <c r="A583" t="s">
        <v>0</v>
      </c>
    </row>
    <row r="584" spans="1:6" x14ac:dyDescent="0.2">
      <c r="A584" t="s">
        <v>54</v>
      </c>
      <c r="B584" t="s">
        <v>2</v>
      </c>
    </row>
    <row r="585" spans="1:6" x14ac:dyDescent="0.2">
      <c r="A585" t="s">
        <v>232</v>
      </c>
      <c r="B585">
        <v>1</v>
      </c>
    </row>
    <row r="587" spans="1:6" x14ac:dyDescent="0.2">
      <c r="A587" t="s">
        <v>206</v>
      </c>
      <c r="B587">
        <v>0</v>
      </c>
    </row>
    <row r="588" spans="1:6" x14ac:dyDescent="0.2">
      <c r="A588" t="s">
        <v>55</v>
      </c>
      <c r="B588" t="s">
        <v>56</v>
      </c>
      <c r="C588" t="s">
        <v>57</v>
      </c>
      <c r="D588" t="s">
        <v>58</v>
      </c>
      <c r="E588" t="s">
        <v>26</v>
      </c>
      <c r="F588" t="s">
        <v>59</v>
      </c>
    </row>
    <row r="589" spans="1:6" x14ac:dyDescent="0.2">
      <c r="B589">
        <v>0</v>
      </c>
      <c r="C589" t="s">
        <v>119</v>
      </c>
      <c r="D589">
        <v>1</v>
      </c>
    </row>
    <row r="590" spans="1:6" x14ac:dyDescent="0.2">
      <c r="B590">
        <v>1</v>
      </c>
      <c r="C590" t="s">
        <v>233</v>
      </c>
      <c r="D590">
        <v>1</v>
      </c>
    </row>
    <row r="591" spans="1:6" x14ac:dyDescent="0.2">
      <c r="B591">
        <v>2.5</v>
      </c>
      <c r="C591" t="s">
        <v>120</v>
      </c>
      <c r="D591">
        <v>1</v>
      </c>
    </row>
    <row r="592" spans="1:6" x14ac:dyDescent="0.2">
      <c r="B592" t="s">
        <v>26</v>
      </c>
    </row>
    <row r="593" spans="1:20" x14ac:dyDescent="0.2">
      <c r="A593" t="s">
        <v>60</v>
      </c>
      <c r="B593" t="s">
        <v>121</v>
      </c>
    </row>
    <row r="594" spans="1:20" x14ac:dyDescent="0.2">
      <c r="A594" t="s">
        <v>61</v>
      </c>
      <c r="B594">
        <v>1</v>
      </c>
    </row>
    <row r="595" spans="1:20" x14ac:dyDescent="0.2">
      <c r="A595" t="s">
        <v>62</v>
      </c>
      <c r="B595" t="s">
        <v>25</v>
      </c>
      <c r="C595" t="s">
        <v>26</v>
      </c>
    </row>
    <row r="596" spans="1:20" x14ac:dyDescent="0.2">
      <c r="A596" t="s">
        <v>63</v>
      </c>
      <c r="B596" t="s">
        <v>25</v>
      </c>
      <c r="C596" t="s">
        <v>26</v>
      </c>
    </row>
    <row r="597" spans="1:20" x14ac:dyDescent="0.2">
      <c r="A597" t="s">
        <v>7</v>
      </c>
    </row>
    <row r="600" spans="1:20" x14ac:dyDescent="0.2">
      <c r="A600" t="s">
        <v>0</v>
      </c>
    </row>
    <row r="601" spans="1:20" x14ac:dyDescent="0.2">
      <c r="A601" t="s">
        <v>64</v>
      </c>
      <c r="B601" t="s">
        <v>2</v>
      </c>
    </row>
    <row r="602" spans="1:20" x14ac:dyDescent="0.2">
      <c r="A602" t="s">
        <v>205</v>
      </c>
      <c r="B602">
        <v>1</v>
      </c>
    </row>
    <row r="604" spans="1:20" x14ac:dyDescent="0.2">
      <c r="A604" t="s">
        <v>206</v>
      </c>
      <c r="B604">
        <v>0</v>
      </c>
      <c r="P604" s="2"/>
      <c r="Q604" s="2"/>
      <c r="R604" s="2"/>
      <c r="S604" s="2"/>
      <c r="T604" s="2"/>
    </row>
    <row r="605" spans="1:20" x14ac:dyDescent="0.2">
      <c r="P605" s="2"/>
      <c r="Q605" s="2"/>
      <c r="R605" s="2"/>
      <c r="S605" s="2"/>
      <c r="T605" s="2"/>
    </row>
    <row r="606" spans="1:20" x14ac:dyDescent="0.2">
      <c r="A606" t="s">
        <v>65</v>
      </c>
      <c r="B606" s="2" t="s">
        <v>56</v>
      </c>
      <c r="C606" s="2" t="s">
        <v>66</v>
      </c>
      <c r="D606" s="2" t="s">
        <v>67</v>
      </c>
      <c r="E606" s="2" t="s">
        <v>68</v>
      </c>
      <c r="F606" s="2" t="s">
        <v>122</v>
      </c>
      <c r="G606" s="2" t="s">
        <v>244</v>
      </c>
      <c r="H606" t="s">
        <v>245</v>
      </c>
      <c r="I606" s="2" t="s">
        <v>26</v>
      </c>
      <c r="P606" s="2"/>
      <c r="Q606" s="2"/>
      <c r="R606" s="2"/>
      <c r="S606" s="2"/>
      <c r="T606" s="2"/>
    </row>
    <row r="607" spans="1:20" x14ac:dyDescent="0.2">
      <c r="B607" s="2">
        <v>0</v>
      </c>
      <c r="C607" s="2">
        <v>0.5</v>
      </c>
      <c r="D607" s="2">
        <v>0.5</v>
      </c>
      <c r="E607" s="2">
        <v>0</v>
      </c>
      <c r="F607" s="2">
        <v>0.01</v>
      </c>
      <c r="G607" s="2">
        <v>1</v>
      </c>
      <c r="H607" s="1">
        <v>1.9999999999999999E-6</v>
      </c>
      <c r="P607" s="2"/>
      <c r="Q607" s="2"/>
      <c r="R607" s="2"/>
      <c r="S607" s="2"/>
      <c r="T607" s="2"/>
    </row>
    <row r="608" spans="1:20" x14ac:dyDescent="0.2">
      <c r="B608" s="2">
        <v>1</v>
      </c>
      <c r="C608" s="2">
        <v>0.25</v>
      </c>
      <c r="D608" s="2">
        <v>0.75</v>
      </c>
      <c r="E608" s="2">
        <v>0</v>
      </c>
      <c r="F608" s="2">
        <v>0.15</v>
      </c>
      <c r="G608" s="2">
        <v>2</v>
      </c>
      <c r="H608" s="1">
        <v>1.9999999999999999E-6</v>
      </c>
      <c r="P608" s="2"/>
      <c r="Q608" s="2"/>
      <c r="R608" s="2"/>
      <c r="S608" s="2"/>
      <c r="T608" s="2"/>
    </row>
    <row r="609" spans="1:10" x14ac:dyDescent="0.2">
      <c r="B609" s="2">
        <v>2.5</v>
      </c>
      <c r="C609" s="2">
        <v>0.03</v>
      </c>
      <c r="D609" s="2">
        <v>0.97</v>
      </c>
      <c r="E609" s="2">
        <v>0</v>
      </c>
      <c r="F609" s="2">
        <v>0.03</v>
      </c>
      <c r="G609" s="2">
        <v>1</v>
      </c>
      <c r="H609" s="1">
        <v>9.9999999999999995E-7</v>
      </c>
      <c r="J609">
        <v>2.5</v>
      </c>
    </row>
    <row r="610" spans="1:10" x14ac:dyDescent="0.2">
      <c r="B610" s="2" t="s">
        <v>26</v>
      </c>
      <c r="C610" s="2"/>
      <c r="D610" s="2"/>
      <c r="E610" s="2"/>
      <c r="F610" s="2"/>
      <c r="G610" s="2"/>
    </row>
    <row r="611" spans="1:10" x14ac:dyDescent="0.2">
      <c r="A611" t="s">
        <v>7</v>
      </c>
    </row>
    <row r="615" spans="1:10" x14ac:dyDescent="0.2">
      <c r="A615" t="s">
        <v>0</v>
      </c>
    </row>
    <row r="616" spans="1:10" x14ac:dyDescent="0.2">
      <c r="A616" t="s">
        <v>70</v>
      </c>
      <c r="B616" t="s">
        <v>2</v>
      </c>
    </row>
    <row r="617" spans="1:10" x14ac:dyDescent="0.2">
      <c r="A617" t="s">
        <v>119</v>
      </c>
      <c r="B617">
        <v>1</v>
      </c>
    </row>
    <row r="618" spans="1:10" x14ac:dyDescent="0.2">
      <c r="C618" t="s">
        <v>3</v>
      </c>
    </row>
    <row r="619" spans="1:10" x14ac:dyDescent="0.2">
      <c r="A619" s="2" t="s">
        <v>71</v>
      </c>
      <c r="B619" s="2">
        <v>0.2</v>
      </c>
      <c r="C619">
        <v>0.2</v>
      </c>
      <c r="D619" t="s">
        <v>72</v>
      </c>
    </row>
    <row r="620" spans="1:10" x14ac:dyDescent="0.2">
      <c r="A620" t="s">
        <v>73</v>
      </c>
      <c r="B620">
        <v>0.99</v>
      </c>
      <c r="C620">
        <v>0.99</v>
      </c>
      <c r="D620" t="s">
        <v>74</v>
      </c>
    </row>
    <row r="621" spans="1:10" x14ac:dyDescent="0.2">
      <c r="A621" t="s">
        <v>75</v>
      </c>
      <c r="B621">
        <v>0.01</v>
      </c>
      <c r="C621">
        <v>0.01</v>
      </c>
      <c r="D621" t="s">
        <v>76</v>
      </c>
    </row>
    <row r="622" spans="1:10" x14ac:dyDescent="0.2">
      <c r="A622" t="s">
        <v>123</v>
      </c>
      <c r="B622">
        <v>0.5</v>
      </c>
      <c r="C622">
        <v>0.1</v>
      </c>
      <c r="D622" t="s">
        <v>124</v>
      </c>
    </row>
    <row r="623" spans="1:10" x14ac:dyDescent="0.2">
      <c r="A623" t="s">
        <v>79</v>
      </c>
      <c r="B623">
        <v>0.5</v>
      </c>
      <c r="C623">
        <v>0.1</v>
      </c>
      <c r="D623" t="s">
        <v>125</v>
      </c>
    </row>
    <row r="624" spans="1:10" x14ac:dyDescent="0.2">
      <c r="A624" t="s">
        <v>126</v>
      </c>
      <c r="B624">
        <v>0.5</v>
      </c>
      <c r="C624">
        <v>0.5</v>
      </c>
      <c r="D624" t="s">
        <v>127</v>
      </c>
    </row>
    <row r="625" spans="1:4" x14ac:dyDescent="0.2">
      <c r="A625" t="s">
        <v>128</v>
      </c>
      <c r="B625">
        <v>1.0000000000000001E-5</v>
      </c>
      <c r="C625">
        <v>1.0000000000000001E-5</v>
      </c>
      <c r="D625" t="s">
        <v>129</v>
      </c>
    </row>
    <row r="626" spans="1:4" x14ac:dyDescent="0.2">
      <c r="A626" t="s">
        <v>130</v>
      </c>
      <c r="B626" t="s">
        <v>131</v>
      </c>
      <c r="C626" t="s">
        <v>131</v>
      </c>
      <c r="D626" t="s">
        <v>132</v>
      </c>
    </row>
    <row r="627" spans="1:4" x14ac:dyDescent="0.2">
      <c r="A627" t="s">
        <v>133</v>
      </c>
      <c r="B627">
        <v>3600</v>
      </c>
      <c r="C627">
        <v>3600</v>
      </c>
      <c r="D627" t="s">
        <v>134</v>
      </c>
    </row>
    <row r="628" spans="1:4" x14ac:dyDescent="0.2">
      <c r="A628" t="s">
        <v>135</v>
      </c>
      <c r="B628">
        <v>50000</v>
      </c>
      <c r="C628">
        <v>50000</v>
      </c>
      <c r="D628" t="s">
        <v>136</v>
      </c>
    </row>
    <row r="629" spans="1:4" x14ac:dyDescent="0.2">
      <c r="A629" t="s">
        <v>7</v>
      </c>
    </row>
    <row r="631" spans="1:4" x14ac:dyDescent="0.2">
      <c r="A631" s="3" t="s">
        <v>234</v>
      </c>
    </row>
    <row r="632" spans="1:4" x14ac:dyDescent="0.2">
      <c r="A632" s="4" t="s">
        <v>235</v>
      </c>
      <c r="B632" s="4" t="s">
        <v>2</v>
      </c>
    </row>
    <row r="633" spans="1:4" x14ac:dyDescent="0.2">
      <c r="A633" s="4" t="s">
        <v>233</v>
      </c>
      <c r="B633" s="4">
        <v>1</v>
      </c>
    </row>
    <row r="635" spans="1:4" x14ac:dyDescent="0.2">
      <c r="A635" t="s">
        <v>71</v>
      </c>
      <c r="B635">
        <v>0.2</v>
      </c>
    </row>
    <row r="636" spans="1:4" x14ac:dyDescent="0.2">
      <c r="A636" t="s">
        <v>73</v>
      </c>
      <c r="B636">
        <v>0.99</v>
      </c>
    </row>
    <row r="637" spans="1:4" x14ac:dyDescent="0.2">
      <c r="A637" t="s">
        <v>75</v>
      </c>
      <c r="B637">
        <v>1E-3</v>
      </c>
    </row>
    <row r="639" spans="1:4" x14ac:dyDescent="0.2">
      <c r="A639" t="s">
        <v>128</v>
      </c>
      <c r="B639" s="1">
        <v>1.0000000000000001E-5</v>
      </c>
    </row>
    <row r="640" spans="1:4" x14ac:dyDescent="0.2">
      <c r="A640" t="s">
        <v>79</v>
      </c>
      <c r="B640">
        <v>0.5</v>
      </c>
    </row>
    <row r="641" spans="1:2" x14ac:dyDescent="0.2">
      <c r="A641" t="s">
        <v>123</v>
      </c>
      <c r="B641">
        <v>0.5</v>
      </c>
    </row>
    <row r="642" spans="1:2" x14ac:dyDescent="0.2">
      <c r="A642" t="s">
        <v>126</v>
      </c>
      <c r="B642">
        <v>0.5</v>
      </c>
    </row>
    <row r="644" spans="1:2" x14ac:dyDescent="0.2">
      <c r="A644" t="s">
        <v>236</v>
      </c>
      <c r="B644">
        <v>1000</v>
      </c>
    </row>
    <row r="645" spans="1:2" x14ac:dyDescent="0.2">
      <c r="A645" t="s">
        <v>237</v>
      </c>
      <c r="B645">
        <v>1000</v>
      </c>
    </row>
    <row r="646" spans="1:2" x14ac:dyDescent="0.2">
      <c r="A646" t="s">
        <v>238</v>
      </c>
      <c r="B646">
        <v>-40</v>
      </c>
    </row>
    <row r="647" spans="1:2" x14ac:dyDescent="0.2">
      <c r="A647" t="s">
        <v>239</v>
      </c>
      <c r="B647">
        <v>0.05</v>
      </c>
    </row>
    <row r="648" spans="1:2" x14ac:dyDescent="0.2">
      <c r="A648" t="s">
        <v>240</v>
      </c>
      <c r="B648">
        <v>0.97</v>
      </c>
    </row>
    <row r="649" spans="1:2" x14ac:dyDescent="0.2">
      <c r="A649" t="s">
        <v>241</v>
      </c>
      <c r="B649">
        <v>0.03</v>
      </c>
    </row>
    <row r="650" spans="1:2" x14ac:dyDescent="0.2">
      <c r="A650" t="s">
        <v>242</v>
      </c>
      <c r="B650" t="s">
        <v>242</v>
      </c>
    </row>
    <row r="651" spans="1:2" x14ac:dyDescent="0.2">
      <c r="A651" t="s">
        <v>133</v>
      </c>
      <c r="B651">
        <v>3600</v>
      </c>
    </row>
    <row r="652" spans="1:2" x14ac:dyDescent="0.2">
      <c r="A652" t="s">
        <v>135</v>
      </c>
      <c r="B652">
        <v>50000</v>
      </c>
    </row>
    <row r="653" spans="1:2" x14ac:dyDescent="0.2">
      <c r="A653" t="s">
        <v>243</v>
      </c>
      <c r="B653">
        <v>0.01</v>
      </c>
    </row>
    <row r="654" spans="1:2" x14ac:dyDescent="0.2">
      <c r="A654" t="s">
        <v>7</v>
      </c>
    </row>
    <row r="656" spans="1:2" x14ac:dyDescent="0.2">
      <c r="A656" t="s">
        <v>0</v>
      </c>
    </row>
    <row r="657" spans="1:4" x14ac:dyDescent="0.2">
      <c r="A657" t="s">
        <v>70</v>
      </c>
      <c r="B657" t="s">
        <v>2</v>
      </c>
    </row>
    <row r="658" spans="1:4" x14ac:dyDescent="0.2">
      <c r="A658" t="s">
        <v>355</v>
      </c>
      <c r="B658">
        <v>1</v>
      </c>
    </row>
    <row r="659" spans="1:4" x14ac:dyDescent="0.2">
      <c r="C659" t="s">
        <v>3</v>
      </c>
    </row>
    <row r="660" spans="1:4" x14ac:dyDescent="0.2">
      <c r="A660" t="s">
        <v>71</v>
      </c>
      <c r="B660">
        <v>0.2</v>
      </c>
      <c r="C660">
        <v>0.2</v>
      </c>
      <c r="D660" t="s">
        <v>72</v>
      </c>
    </row>
    <row r="661" spans="1:4" x14ac:dyDescent="0.2">
      <c r="A661" t="s">
        <v>73</v>
      </c>
      <c r="B661">
        <v>0.99</v>
      </c>
      <c r="C661">
        <v>0.99</v>
      </c>
      <c r="D661" t="s">
        <v>74</v>
      </c>
    </row>
    <row r="662" spans="1:4" x14ac:dyDescent="0.2">
      <c r="A662" t="s">
        <v>75</v>
      </c>
      <c r="B662">
        <v>0.01</v>
      </c>
      <c r="C662">
        <v>0.01</v>
      </c>
      <c r="D662" t="s">
        <v>76</v>
      </c>
    </row>
    <row r="663" spans="1:4" x14ac:dyDescent="0.2">
      <c r="A663" t="s">
        <v>77</v>
      </c>
      <c r="B663">
        <v>10000</v>
      </c>
      <c r="C663">
        <v>0</v>
      </c>
      <c r="D663" t="s">
        <v>78</v>
      </c>
    </row>
    <row r="664" spans="1:4" x14ac:dyDescent="0.2">
      <c r="A664" t="s">
        <v>130</v>
      </c>
      <c r="B664" t="s">
        <v>131</v>
      </c>
      <c r="C664" t="s">
        <v>131</v>
      </c>
      <c r="D664" t="s">
        <v>132</v>
      </c>
    </row>
    <row r="665" spans="1:4" x14ac:dyDescent="0.2">
      <c r="A665" t="s">
        <v>133</v>
      </c>
      <c r="B665">
        <v>3600</v>
      </c>
      <c r="C665">
        <v>3600</v>
      </c>
      <c r="D665" t="s">
        <v>134</v>
      </c>
    </row>
    <row r="666" spans="1:4" x14ac:dyDescent="0.2">
      <c r="A666" t="s">
        <v>135</v>
      </c>
      <c r="B666">
        <v>50000</v>
      </c>
      <c r="C666">
        <v>50000</v>
      </c>
      <c r="D666" t="s">
        <v>136</v>
      </c>
    </row>
    <row r="667" spans="1:4" x14ac:dyDescent="0.2">
      <c r="A667" t="s">
        <v>7</v>
      </c>
    </row>
    <row r="669" spans="1:4" x14ac:dyDescent="0.2">
      <c r="A669" t="s">
        <v>0</v>
      </c>
    </row>
    <row r="670" spans="1:4" x14ac:dyDescent="0.2">
      <c r="A670" t="s">
        <v>70</v>
      </c>
      <c r="B670" t="s">
        <v>2</v>
      </c>
    </row>
    <row r="671" spans="1:4" x14ac:dyDescent="0.2">
      <c r="A671" t="s">
        <v>120</v>
      </c>
      <c r="B671">
        <v>1</v>
      </c>
    </row>
    <row r="672" spans="1:4" x14ac:dyDescent="0.2">
      <c r="C672" t="s">
        <v>3</v>
      </c>
    </row>
    <row r="673" spans="1:4" x14ac:dyDescent="0.2">
      <c r="A673" t="s">
        <v>71</v>
      </c>
      <c r="B673">
        <v>0.2</v>
      </c>
      <c r="C673">
        <v>0.2</v>
      </c>
      <c r="D673" t="s">
        <v>72</v>
      </c>
    </row>
    <row r="674" spans="1:4" x14ac:dyDescent="0.2">
      <c r="A674" t="s">
        <v>73</v>
      </c>
      <c r="B674">
        <v>0.99</v>
      </c>
      <c r="C674">
        <v>0.99</v>
      </c>
      <c r="D674" t="s">
        <v>74</v>
      </c>
    </row>
    <row r="675" spans="1:4" x14ac:dyDescent="0.2">
      <c r="A675" t="s">
        <v>75</v>
      </c>
      <c r="B675">
        <v>0.01</v>
      </c>
      <c r="C675">
        <v>0.01</v>
      </c>
      <c r="D675" t="s">
        <v>76</v>
      </c>
    </row>
    <row r="676" spans="1:4" x14ac:dyDescent="0.2">
      <c r="A676" t="s">
        <v>77</v>
      </c>
      <c r="B676">
        <v>0</v>
      </c>
      <c r="C676">
        <v>0</v>
      </c>
      <c r="D676" t="s">
        <v>78</v>
      </c>
    </row>
    <row r="677" spans="1:4" x14ac:dyDescent="0.2">
      <c r="A677" t="s">
        <v>130</v>
      </c>
      <c r="B677" t="s">
        <v>131</v>
      </c>
      <c r="C677" t="s">
        <v>131</v>
      </c>
      <c r="D677" t="s">
        <v>132</v>
      </c>
    </row>
    <row r="678" spans="1:4" x14ac:dyDescent="0.2">
      <c r="A678" t="s">
        <v>133</v>
      </c>
      <c r="B678">
        <v>3600</v>
      </c>
      <c r="C678">
        <v>3600</v>
      </c>
      <c r="D678" t="s">
        <v>134</v>
      </c>
    </row>
    <row r="679" spans="1:4" x14ac:dyDescent="0.2">
      <c r="A679" t="s">
        <v>135</v>
      </c>
      <c r="B679">
        <v>50000</v>
      </c>
      <c r="C679">
        <v>50000</v>
      </c>
      <c r="D679" t="s">
        <v>136</v>
      </c>
    </row>
    <row r="680" spans="1:4" x14ac:dyDescent="0.2">
      <c r="A680" t="s">
        <v>7</v>
      </c>
    </row>
    <row r="683" spans="1:4" x14ac:dyDescent="0.2">
      <c r="A683" t="s">
        <v>0</v>
      </c>
    </row>
    <row r="684" spans="1:4" x14ac:dyDescent="0.2">
      <c r="A684" t="s">
        <v>137</v>
      </c>
      <c r="B684" t="s">
        <v>2</v>
      </c>
    </row>
    <row r="685" spans="1:4" x14ac:dyDescent="0.2">
      <c r="A685" t="s">
        <v>121</v>
      </c>
      <c r="B685">
        <v>1</v>
      </c>
    </row>
    <row r="686" spans="1:4" x14ac:dyDescent="0.2">
      <c r="C686" t="s">
        <v>3</v>
      </c>
    </row>
    <row r="687" spans="1:4" x14ac:dyDescent="0.2">
      <c r="A687" t="s">
        <v>73</v>
      </c>
      <c r="B687">
        <v>0.99</v>
      </c>
      <c r="C687">
        <v>0.99</v>
      </c>
      <c r="D687" t="s">
        <v>74</v>
      </c>
    </row>
    <row r="688" spans="1:4" x14ac:dyDescent="0.2">
      <c r="A688" t="s">
        <v>75</v>
      </c>
      <c r="B688">
        <v>0.01</v>
      </c>
      <c r="C688">
        <v>0.01</v>
      </c>
      <c r="D688" t="s">
        <v>76</v>
      </c>
    </row>
    <row r="689" spans="1:4" x14ac:dyDescent="0.2">
      <c r="A689" t="s">
        <v>138</v>
      </c>
      <c r="B689">
        <v>0.71</v>
      </c>
      <c r="C689">
        <v>0.71</v>
      </c>
      <c r="D689" t="s">
        <v>139</v>
      </c>
    </row>
    <row r="690" spans="1:4" x14ac:dyDescent="0.2">
      <c r="A690" t="s">
        <v>140</v>
      </c>
      <c r="B690">
        <v>0.21</v>
      </c>
      <c r="C690">
        <v>0.21</v>
      </c>
      <c r="D690" t="s">
        <v>141</v>
      </c>
    </row>
    <row r="691" spans="1:4" x14ac:dyDescent="0.2">
      <c r="A691" t="s">
        <v>142</v>
      </c>
      <c r="D691" t="s">
        <v>143</v>
      </c>
    </row>
    <row r="692" spans="1:4" x14ac:dyDescent="0.2">
      <c r="A692" t="s">
        <v>122</v>
      </c>
      <c r="B692">
        <v>0.05</v>
      </c>
      <c r="C692">
        <v>0.05</v>
      </c>
      <c r="D692" t="s">
        <v>144</v>
      </c>
    </row>
    <row r="693" spans="1:4" x14ac:dyDescent="0.2">
      <c r="A693" t="s">
        <v>128</v>
      </c>
      <c r="B693">
        <v>1E-4</v>
      </c>
      <c r="C693">
        <v>1E-4</v>
      </c>
      <c r="D693" t="s">
        <v>145</v>
      </c>
    </row>
    <row r="694" spans="1:4" x14ac:dyDescent="0.2">
      <c r="A694" t="s">
        <v>146</v>
      </c>
      <c r="B694">
        <v>0.02</v>
      </c>
      <c r="C694">
        <v>0.02</v>
      </c>
      <c r="D694" t="s">
        <v>147</v>
      </c>
    </row>
    <row r="695" spans="1:4" x14ac:dyDescent="0.2">
      <c r="A695" t="s">
        <v>148</v>
      </c>
      <c r="B695">
        <v>0</v>
      </c>
      <c r="C695">
        <v>0</v>
      </c>
      <c r="D695" t="s">
        <v>149</v>
      </c>
    </row>
    <row r="696" spans="1:4" x14ac:dyDescent="0.2">
      <c r="A696" t="s">
        <v>150</v>
      </c>
      <c r="B696">
        <v>48</v>
      </c>
      <c r="C696">
        <v>48</v>
      </c>
      <c r="D696" t="s">
        <v>151</v>
      </c>
    </row>
    <row r="697" spans="1:4" x14ac:dyDescent="0.2">
      <c r="A697" t="s">
        <v>152</v>
      </c>
      <c r="B697">
        <v>500</v>
      </c>
      <c r="C697">
        <v>350</v>
      </c>
      <c r="D697" t="s">
        <v>153</v>
      </c>
    </row>
    <row r="698" spans="1:4" x14ac:dyDescent="0.2">
      <c r="A698" t="s">
        <v>154</v>
      </c>
      <c r="B698">
        <v>26</v>
      </c>
      <c r="C698">
        <v>26</v>
      </c>
      <c r="D698" t="s">
        <v>155</v>
      </c>
    </row>
    <row r="699" spans="1:4" x14ac:dyDescent="0.2">
      <c r="A699" t="s">
        <v>156</v>
      </c>
      <c r="B699">
        <v>1E-3</v>
      </c>
      <c r="D699" t="s">
        <v>157</v>
      </c>
    </row>
    <row r="700" spans="1:4" x14ac:dyDescent="0.2">
      <c r="A700" t="s">
        <v>130</v>
      </c>
      <c r="B700" t="s">
        <v>158</v>
      </c>
      <c r="C700" t="s">
        <v>158</v>
      </c>
      <c r="D700" t="s">
        <v>132</v>
      </c>
    </row>
    <row r="701" spans="1:4" x14ac:dyDescent="0.2">
      <c r="A701" t="s">
        <v>133</v>
      </c>
      <c r="B701">
        <v>3600</v>
      </c>
      <c r="C701">
        <v>3600</v>
      </c>
      <c r="D701" t="s">
        <v>134</v>
      </c>
    </row>
    <row r="702" spans="1:4" x14ac:dyDescent="0.2">
      <c r="A702" t="s">
        <v>135</v>
      </c>
      <c r="B702">
        <v>50000</v>
      </c>
      <c r="C702">
        <v>50000</v>
      </c>
      <c r="D702" t="s">
        <v>136</v>
      </c>
    </row>
    <row r="703" spans="1:4" x14ac:dyDescent="0.2">
      <c r="A703" t="s">
        <v>7</v>
      </c>
    </row>
    <row r="706" spans="1:4" x14ac:dyDescent="0.2">
      <c r="A706" t="s">
        <v>0</v>
      </c>
    </row>
    <row r="707" spans="1:4" x14ac:dyDescent="0.2">
      <c r="A707" t="s">
        <v>80</v>
      </c>
      <c r="B707" t="s">
        <v>2</v>
      </c>
    </row>
    <row r="708" spans="1:4" x14ac:dyDescent="0.2">
      <c r="A708" t="s">
        <v>29</v>
      </c>
      <c r="B708">
        <v>1</v>
      </c>
    </row>
    <row r="709" spans="1:4" x14ac:dyDescent="0.2">
      <c r="C709" t="s">
        <v>3</v>
      </c>
    </row>
    <row r="710" spans="1:4" x14ac:dyDescent="0.2">
      <c r="A710" t="s">
        <v>81</v>
      </c>
      <c r="B710">
        <v>0.1</v>
      </c>
      <c r="C710">
        <v>0.25</v>
      </c>
      <c r="D710" t="s">
        <v>82</v>
      </c>
    </row>
    <row r="711" spans="1:4" x14ac:dyDescent="0.2">
      <c r="A711" t="s">
        <v>7</v>
      </c>
    </row>
    <row r="714" spans="1:4" x14ac:dyDescent="0.2">
      <c r="A714" t="s">
        <v>0</v>
      </c>
    </row>
    <row r="715" spans="1:4" x14ac:dyDescent="0.2">
      <c r="A715" t="s">
        <v>159</v>
      </c>
      <c r="B715" t="s">
        <v>2</v>
      </c>
    </row>
    <row r="716" spans="1:4" x14ac:dyDescent="0.2">
      <c r="A716" t="s">
        <v>160</v>
      </c>
      <c r="B716">
        <v>1</v>
      </c>
    </row>
    <row r="717" spans="1:4" x14ac:dyDescent="0.2">
      <c r="C717" t="s">
        <v>3</v>
      </c>
    </row>
    <row r="718" spans="1:4" x14ac:dyDescent="0.2">
      <c r="A718" t="s">
        <v>161</v>
      </c>
      <c r="B718">
        <v>2000</v>
      </c>
      <c r="C718">
        <v>10000</v>
      </c>
      <c r="D718" t="s">
        <v>162</v>
      </c>
    </row>
    <row r="719" spans="1:4" x14ac:dyDescent="0.2">
      <c r="A719" t="s">
        <v>163</v>
      </c>
      <c r="B719">
        <v>0</v>
      </c>
      <c r="C719">
        <v>0</v>
      </c>
      <c r="D719" t="s">
        <v>164</v>
      </c>
    </row>
    <row r="720" spans="1:4" x14ac:dyDescent="0.2">
      <c r="A720" t="s">
        <v>165</v>
      </c>
      <c r="B720">
        <v>0.03</v>
      </c>
      <c r="C720">
        <v>0.03</v>
      </c>
      <c r="D720" t="s">
        <v>166</v>
      </c>
    </row>
    <row r="721" spans="1:7" x14ac:dyDescent="0.2">
      <c r="A721" t="s">
        <v>167</v>
      </c>
      <c r="B721">
        <v>1</v>
      </c>
      <c r="C721">
        <v>1</v>
      </c>
      <c r="D721" t="s">
        <v>168</v>
      </c>
    </row>
    <row r="722" spans="1:7" x14ac:dyDescent="0.2">
      <c r="A722" t="s">
        <v>169</v>
      </c>
      <c r="B722">
        <v>1</v>
      </c>
      <c r="C722">
        <v>1</v>
      </c>
      <c r="D722" t="s">
        <v>170</v>
      </c>
    </row>
    <row r="723" spans="1:7" x14ac:dyDescent="0.2">
      <c r="A723" t="s">
        <v>7</v>
      </c>
    </row>
    <row r="727" spans="1:7" x14ac:dyDescent="0.2">
      <c r="A727" s="12" t="s">
        <v>341</v>
      </c>
      <c r="B727" s="12"/>
      <c r="C727" s="12"/>
      <c r="D727" s="12"/>
      <c r="E727" s="12"/>
      <c r="F727" s="12"/>
      <c r="G727" s="12"/>
    </row>
    <row r="728" spans="1:7" x14ac:dyDescent="0.2">
      <c r="A728" s="4" t="s">
        <v>64</v>
      </c>
      <c r="B728" s="4" t="s">
        <v>2</v>
      </c>
    </row>
    <row r="729" spans="1:7" x14ac:dyDescent="0.2">
      <c r="A729" s="4" t="s">
        <v>342</v>
      </c>
      <c r="B729" s="4">
        <v>1</v>
      </c>
    </row>
    <row r="731" spans="1:7" x14ac:dyDescent="0.2">
      <c r="A731" t="s">
        <v>65</v>
      </c>
      <c r="B731" s="2" t="s">
        <v>56</v>
      </c>
      <c r="C731" s="2" t="s">
        <v>66</v>
      </c>
      <c r="D731" s="2" t="s">
        <v>67</v>
      </c>
      <c r="E731" s="2" t="s">
        <v>68</v>
      </c>
      <c r="F731" s="2" t="s">
        <v>122</v>
      </c>
      <c r="G731" s="2" t="s">
        <v>26</v>
      </c>
    </row>
    <row r="732" spans="1:7" x14ac:dyDescent="0.2">
      <c r="B732" s="2">
        <v>0</v>
      </c>
      <c r="C732" s="2">
        <v>0.03</v>
      </c>
      <c r="D732" s="2">
        <v>0.97</v>
      </c>
      <c r="E732" s="2">
        <v>0</v>
      </c>
      <c r="F732" s="2">
        <v>0.03</v>
      </c>
      <c r="G732" s="2"/>
    </row>
    <row r="733" spans="1:7" x14ac:dyDescent="0.2">
      <c r="B733" s="2" t="s">
        <v>26</v>
      </c>
      <c r="C733" s="2"/>
      <c r="D733" s="2"/>
      <c r="E733" s="2"/>
      <c r="F733" s="2"/>
      <c r="G733" s="2"/>
    </row>
    <row r="734" spans="1:7" x14ac:dyDescent="0.2">
      <c r="A734" t="s">
        <v>7</v>
      </c>
    </row>
    <row r="736" spans="1:7" x14ac:dyDescent="0.2">
      <c r="A736" s="4" t="s">
        <v>54</v>
      </c>
      <c r="B736" s="4" t="s">
        <v>2</v>
      </c>
    </row>
    <row r="737" spans="1:11" x14ac:dyDescent="0.2">
      <c r="A737" s="4" t="s">
        <v>354</v>
      </c>
      <c r="B737" s="4">
        <v>1</v>
      </c>
    </row>
    <row r="739" spans="1:11" x14ac:dyDescent="0.2">
      <c r="A739" t="s">
        <v>55</v>
      </c>
      <c r="B739" t="s">
        <v>56</v>
      </c>
      <c r="C739" t="s">
        <v>57</v>
      </c>
      <c r="D739" t="s">
        <v>58</v>
      </c>
      <c r="E739" t="s">
        <v>26</v>
      </c>
      <c r="F739" t="s">
        <v>59</v>
      </c>
    </row>
    <row r="740" spans="1:11" x14ac:dyDescent="0.2">
      <c r="B740">
        <v>0</v>
      </c>
      <c r="C740" t="s">
        <v>355</v>
      </c>
      <c r="D740">
        <v>1</v>
      </c>
    </row>
    <row r="741" spans="1:11" x14ac:dyDescent="0.2">
      <c r="B741" t="s">
        <v>26</v>
      </c>
    </row>
    <row r="742" spans="1:11" x14ac:dyDescent="0.2">
      <c r="A742" t="s">
        <v>60</v>
      </c>
      <c r="B742" t="s">
        <v>121</v>
      </c>
    </row>
    <row r="743" spans="1:11" x14ac:dyDescent="0.2">
      <c r="A743" t="s">
        <v>61</v>
      </c>
      <c r="B743">
        <v>1</v>
      </c>
    </row>
    <row r="744" spans="1:11" x14ac:dyDescent="0.2">
      <c r="A744" t="s">
        <v>62</v>
      </c>
      <c r="B744" t="s">
        <v>25</v>
      </c>
      <c r="C744" t="s">
        <v>26</v>
      </c>
    </row>
    <row r="745" spans="1:11" x14ac:dyDescent="0.2">
      <c r="A745" t="s">
        <v>63</v>
      </c>
      <c r="B745" t="s">
        <v>25</v>
      </c>
      <c r="C745" t="s">
        <v>26</v>
      </c>
    </row>
    <row r="746" spans="1:11" x14ac:dyDescent="0.2">
      <c r="A746" t="s">
        <v>7</v>
      </c>
    </row>
    <row r="748" spans="1:11" x14ac:dyDescent="0.2">
      <c r="K748" s="2"/>
    </row>
    <row r="749" spans="1:11" x14ac:dyDescent="0.2">
      <c r="A749" s="12" t="s">
        <v>343</v>
      </c>
      <c r="B749" s="12"/>
      <c r="C749" s="12"/>
      <c r="D749" s="12"/>
      <c r="E749" s="12"/>
      <c r="F749" s="12"/>
      <c r="G749" s="12"/>
      <c r="I749" s="2"/>
      <c r="J749" s="1"/>
    </row>
    <row r="750" spans="1:11" x14ac:dyDescent="0.2">
      <c r="A750" t="s">
        <v>64</v>
      </c>
      <c r="B750" t="s">
        <v>2</v>
      </c>
      <c r="I750" s="2"/>
      <c r="J750" s="1"/>
    </row>
    <row r="751" spans="1:11" x14ac:dyDescent="0.2">
      <c r="A751" t="s">
        <v>342</v>
      </c>
      <c r="B751" s="4">
        <v>2</v>
      </c>
      <c r="I751" s="2"/>
      <c r="J751" s="1"/>
    </row>
    <row r="753" spans="1:9" x14ac:dyDescent="0.2">
      <c r="A753" t="s">
        <v>65</v>
      </c>
      <c r="B753" s="2" t="s">
        <v>56</v>
      </c>
      <c r="C753" s="2" t="s">
        <v>66</v>
      </c>
      <c r="D753" s="2" t="s">
        <v>67</v>
      </c>
      <c r="E753" s="2" t="s">
        <v>68</v>
      </c>
      <c r="F753" s="2" t="s">
        <v>122</v>
      </c>
      <c r="G753" s="2" t="s">
        <v>244</v>
      </c>
      <c r="H753" s="2" t="s">
        <v>245</v>
      </c>
      <c r="I753" s="2" t="s">
        <v>26</v>
      </c>
    </row>
    <row r="754" spans="1:9" x14ac:dyDescent="0.2">
      <c r="B754" s="2">
        <v>0</v>
      </c>
      <c r="C754" s="2">
        <v>0.1</v>
      </c>
      <c r="D754" s="2">
        <v>0.6</v>
      </c>
      <c r="E754" s="2">
        <v>0</v>
      </c>
      <c r="F754" s="2">
        <v>0.1</v>
      </c>
      <c r="G754" s="2">
        <v>1</v>
      </c>
      <c r="H754" s="13">
        <v>9.9999999999999995E-7</v>
      </c>
    </row>
    <row r="755" spans="1:9" x14ac:dyDescent="0.2">
      <c r="B755" s="2">
        <v>0.5</v>
      </c>
      <c r="C755" s="2">
        <v>0.03</v>
      </c>
      <c r="D755" s="2">
        <v>0.97</v>
      </c>
      <c r="E755" s="2">
        <v>0</v>
      </c>
      <c r="F755" s="2">
        <v>0.03</v>
      </c>
      <c r="G755" s="2">
        <v>1</v>
      </c>
      <c r="H755" s="13">
        <v>9.9999999999999995E-7</v>
      </c>
    </row>
    <row r="756" spans="1:9" x14ac:dyDescent="0.2">
      <c r="B756" s="2" t="s">
        <v>26</v>
      </c>
      <c r="C756" s="2"/>
      <c r="D756" s="2"/>
      <c r="E756" s="2"/>
      <c r="F756" s="2"/>
      <c r="G756" s="2"/>
    </row>
    <row r="757" spans="1:9" x14ac:dyDescent="0.2">
      <c r="A757" t="s">
        <v>7</v>
      </c>
    </row>
    <row r="759" spans="1:9" x14ac:dyDescent="0.2">
      <c r="A759" s="4" t="s">
        <v>54</v>
      </c>
      <c r="B759" s="4" t="s">
        <v>2</v>
      </c>
    </row>
    <row r="760" spans="1:9" x14ac:dyDescent="0.2">
      <c r="A760" s="4" t="s">
        <v>354</v>
      </c>
      <c r="B760" s="4">
        <v>2</v>
      </c>
    </row>
    <row r="762" spans="1:9" x14ac:dyDescent="0.2">
      <c r="A762" t="s">
        <v>55</v>
      </c>
      <c r="B762" t="s">
        <v>56</v>
      </c>
      <c r="C762" t="s">
        <v>57</v>
      </c>
      <c r="D762" t="s">
        <v>58</v>
      </c>
      <c r="E762" t="s">
        <v>26</v>
      </c>
      <c r="F762" t="s">
        <v>59</v>
      </c>
    </row>
    <row r="763" spans="1:9" x14ac:dyDescent="0.2">
      <c r="B763">
        <v>0</v>
      </c>
      <c r="C763" t="s">
        <v>233</v>
      </c>
      <c r="D763">
        <v>1</v>
      </c>
    </row>
    <row r="764" spans="1:9" x14ac:dyDescent="0.2">
      <c r="B764">
        <v>0.5</v>
      </c>
      <c r="C764" t="s">
        <v>120</v>
      </c>
      <c r="D764">
        <v>1</v>
      </c>
    </row>
    <row r="765" spans="1:9" x14ac:dyDescent="0.2">
      <c r="B765" t="s">
        <v>26</v>
      </c>
    </row>
    <row r="766" spans="1:9" x14ac:dyDescent="0.2">
      <c r="A766" t="s">
        <v>60</v>
      </c>
      <c r="B766" t="s">
        <v>121</v>
      </c>
    </row>
    <row r="767" spans="1:9" x14ac:dyDescent="0.2">
      <c r="A767" t="s">
        <v>61</v>
      </c>
      <c r="B767">
        <v>1</v>
      </c>
    </row>
    <row r="768" spans="1:9" x14ac:dyDescent="0.2">
      <c r="A768" t="s">
        <v>62</v>
      </c>
      <c r="B768" t="s">
        <v>25</v>
      </c>
      <c r="C768" t="s">
        <v>26</v>
      </c>
    </row>
    <row r="769" spans="1:9" x14ac:dyDescent="0.2">
      <c r="A769" t="s">
        <v>63</v>
      </c>
      <c r="B769" t="s">
        <v>25</v>
      </c>
      <c r="C769" t="s">
        <v>26</v>
      </c>
    </row>
    <row r="770" spans="1:9" x14ac:dyDescent="0.2">
      <c r="A770" t="s">
        <v>7</v>
      </c>
    </row>
    <row r="772" spans="1:9" x14ac:dyDescent="0.2">
      <c r="A772" s="12" t="s">
        <v>344</v>
      </c>
      <c r="B772" s="12"/>
      <c r="C772" s="12"/>
      <c r="D772" s="12"/>
      <c r="E772" s="12"/>
      <c r="F772" s="12"/>
      <c r="G772" s="12"/>
    </row>
    <row r="773" spans="1:9" x14ac:dyDescent="0.2">
      <c r="A773" t="s">
        <v>64</v>
      </c>
      <c r="B773" t="s">
        <v>2</v>
      </c>
    </row>
    <row r="774" spans="1:9" x14ac:dyDescent="0.2">
      <c r="A774" t="s">
        <v>342</v>
      </c>
      <c r="B774" s="4">
        <v>3</v>
      </c>
    </row>
    <row r="776" spans="1:9" x14ac:dyDescent="0.2">
      <c r="A776" t="s">
        <v>65</v>
      </c>
      <c r="B776" s="2" t="s">
        <v>56</v>
      </c>
      <c r="C776" s="2" t="s">
        <v>66</v>
      </c>
      <c r="D776" s="2" t="s">
        <v>67</v>
      </c>
      <c r="E776" s="2" t="s">
        <v>68</v>
      </c>
      <c r="F776" s="2" t="s">
        <v>122</v>
      </c>
      <c r="G776" s="2" t="s">
        <v>244</v>
      </c>
      <c r="H776" s="2" t="s">
        <v>245</v>
      </c>
      <c r="I776" s="2" t="s">
        <v>26</v>
      </c>
    </row>
    <row r="777" spans="1:9" x14ac:dyDescent="0.2">
      <c r="B777" s="2">
        <v>0</v>
      </c>
      <c r="C777" s="2">
        <v>0.03</v>
      </c>
      <c r="D777" s="2">
        <v>0.8</v>
      </c>
      <c r="E777" s="2">
        <v>0</v>
      </c>
      <c r="F777" s="2">
        <v>0.03</v>
      </c>
      <c r="G777" s="2">
        <v>1</v>
      </c>
      <c r="H777" s="13">
        <v>9.9999999999999995E-7</v>
      </c>
    </row>
    <row r="778" spans="1:9" x14ac:dyDescent="0.2">
      <c r="B778" s="2">
        <v>2</v>
      </c>
      <c r="C778" s="2">
        <v>0.03</v>
      </c>
      <c r="D778" s="2">
        <v>0.97</v>
      </c>
      <c r="E778" s="2">
        <v>0</v>
      </c>
      <c r="F778" s="2">
        <v>0.03</v>
      </c>
      <c r="G778" s="2">
        <v>1</v>
      </c>
      <c r="H778" s="13">
        <v>9.9999999999999995E-7</v>
      </c>
    </row>
    <row r="779" spans="1:9" x14ac:dyDescent="0.2">
      <c r="B779" s="2" t="s">
        <v>26</v>
      </c>
      <c r="C779" s="2"/>
      <c r="D779" s="2"/>
      <c r="E779" s="2"/>
      <c r="F779" s="2"/>
      <c r="G779" s="2"/>
    </row>
    <row r="780" spans="1:9" x14ac:dyDescent="0.2">
      <c r="A780" t="s">
        <v>7</v>
      </c>
    </row>
    <row r="782" spans="1:9" x14ac:dyDescent="0.2">
      <c r="A782" s="4" t="s">
        <v>54</v>
      </c>
      <c r="B782" s="4" t="s">
        <v>2</v>
      </c>
    </row>
    <row r="783" spans="1:9" x14ac:dyDescent="0.2">
      <c r="A783" s="4" t="s">
        <v>354</v>
      </c>
      <c r="B783" s="4">
        <v>3</v>
      </c>
    </row>
    <row r="785" spans="1:9" x14ac:dyDescent="0.2">
      <c r="A785" t="s">
        <v>55</v>
      </c>
      <c r="B785" t="s">
        <v>56</v>
      </c>
      <c r="C785" t="s">
        <v>57</v>
      </c>
      <c r="D785" t="s">
        <v>58</v>
      </c>
      <c r="E785" t="s">
        <v>26</v>
      </c>
      <c r="F785" t="s">
        <v>59</v>
      </c>
    </row>
    <row r="786" spans="1:9" x14ac:dyDescent="0.2">
      <c r="B786">
        <v>0</v>
      </c>
      <c r="C786" t="s">
        <v>233</v>
      </c>
      <c r="D786">
        <v>1</v>
      </c>
    </row>
    <row r="787" spans="1:9" x14ac:dyDescent="0.2">
      <c r="B787">
        <v>2</v>
      </c>
      <c r="C787" t="s">
        <v>120</v>
      </c>
      <c r="D787">
        <v>1</v>
      </c>
    </row>
    <row r="788" spans="1:9" x14ac:dyDescent="0.2">
      <c r="B788" t="s">
        <v>26</v>
      </c>
    </row>
    <row r="789" spans="1:9" x14ac:dyDescent="0.2">
      <c r="A789" t="s">
        <v>60</v>
      </c>
      <c r="B789" t="s">
        <v>121</v>
      </c>
    </row>
    <row r="790" spans="1:9" x14ac:dyDescent="0.2">
      <c r="A790" t="s">
        <v>61</v>
      </c>
      <c r="B790">
        <v>1</v>
      </c>
    </row>
    <row r="791" spans="1:9" x14ac:dyDescent="0.2">
      <c r="A791" t="s">
        <v>62</v>
      </c>
      <c r="B791" t="s">
        <v>25</v>
      </c>
      <c r="C791" t="s">
        <v>26</v>
      </c>
    </row>
    <row r="792" spans="1:9" x14ac:dyDescent="0.2">
      <c r="A792" t="s">
        <v>63</v>
      </c>
      <c r="B792" t="s">
        <v>25</v>
      </c>
      <c r="C792" t="s">
        <v>26</v>
      </c>
    </row>
    <row r="793" spans="1:9" x14ac:dyDescent="0.2">
      <c r="A793" t="s">
        <v>7</v>
      </c>
    </row>
    <row r="795" spans="1:9" x14ac:dyDescent="0.2">
      <c r="A795" s="12" t="s">
        <v>345</v>
      </c>
      <c r="B795" s="12"/>
      <c r="C795" s="12"/>
      <c r="D795" s="12"/>
      <c r="E795" s="12"/>
      <c r="F795" s="12"/>
      <c r="G795" s="12"/>
    </row>
    <row r="796" spans="1:9" x14ac:dyDescent="0.2">
      <c r="A796" t="s">
        <v>64</v>
      </c>
      <c r="B796" t="s">
        <v>2</v>
      </c>
    </row>
    <row r="797" spans="1:9" x14ac:dyDescent="0.2">
      <c r="A797" t="s">
        <v>342</v>
      </c>
      <c r="B797" s="4">
        <v>4</v>
      </c>
    </row>
    <row r="799" spans="1:9" x14ac:dyDescent="0.2">
      <c r="A799" t="s">
        <v>65</v>
      </c>
      <c r="B799" s="2" t="s">
        <v>56</v>
      </c>
      <c r="C799" s="2" t="s">
        <v>66</v>
      </c>
      <c r="D799" s="2" t="s">
        <v>67</v>
      </c>
      <c r="E799" s="2" t="s">
        <v>68</v>
      </c>
      <c r="F799" s="2" t="s">
        <v>122</v>
      </c>
      <c r="G799" s="2" t="s">
        <v>244</v>
      </c>
      <c r="H799" s="2" t="s">
        <v>245</v>
      </c>
      <c r="I799" s="2" t="s">
        <v>26</v>
      </c>
    </row>
    <row r="800" spans="1:9" x14ac:dyDescent="0.2">
      <c r="B800" s="2">
        <v>0</v>
      </c>
      <c r="C800" s="2">
        <v>0.4</v>
      </c>
      <c r="D800" s="2">
        <v>0.6</v>
      </c>
      <c r="E800" s="2">
        <v>0</v>
      </c>
      <c r="F800" s="2">
        <v>0.2</v>
      </c>
      <c r="G800" s="2">
        <v>2</v>
      </c>
      <c r="H800" s="13">
        <v>9.9999999999999995E-7</v>
      </c>
    </row>
    <row r="801" spans="1:8" x14ac:dyDescent="0.2">
      <c r="B801" s="2">
        <v>2</v>
      </c>
      <c r="C801" s="2">
        <v>0.03</v>
      </c>
      <c r="D801" s="2">
        <v>0.97</v>
      </c>
      <c r="E801" s="2">
        <v>0</v>
      </c>
      <c r="F801" s="2">
        <v>0.03</v>
      </c>
      <c r="G801" s="2">
        <v>1</v>
      </c>
      <c r="H801" s="13">
        <v>9.9999999999999995E-7</v>
      </c>
    </row>
    <row r="802" spans="1:8" x14ac:dyDescent="0.2">
      <c r="B802" s="2" t="s">
        <v>26</v>
      </c>
      <c r="C802" s="2"/>
      <c r="D802" s="2"/>
      <c r="E802" s="2"/>
      <c r="F802" s="2"/>
      <c r="G802" s="2"/>
    </row>
    <row r="803" spans="1:8" x14ac:dyDescent="0.2">
      <c r="A803" t="s">
        <v>7</v>
      </c>
    </row>
    <row r="805" spans="1:8" x14ac:dyDescent="0.2">
      <c r="A805" s="4" t="s">
        <v>54</v>
      </c>
      <c r="B805" s="4" t="s">
        <v>2</v>
      </c>
    </row>
    <row r="806" spans="1:8" x14ac:dyDescent="0.2">
      <c r="A806" s="4" t="s">
        <v>354</v>
      </c>
      <c r="B806" s="4">
        <v>4</v>
      </c>
    </row>
    <row r="808" spans="1:8" x14ac:dyDescent="0.2">
      <c r="A808" t="s">
        <v>55</v>
      </c>
      <c r="B808" t="s">
        <v>56</v>
      </c>
      <c r="C808" t="s">
        <v>57</v>
      </c>
      <c r="D808" t="s">
        <v>58</v>
      </c>
      <c r="E808" t="s">
        <v>26</v>
      </c>
      <c r="F808" t="s">
        <v>59</v>
      </c>
    </row>
    <row r="809" spans="1:8" x14ac:dyDescent="0.2">
      <c r="B809">
        <v>0</v>
      </c>
      <c r="C809" t="s">
        <v>233</v>
      </c>
      <c r="D809">
        <v>1</v>
      </c>
    </row>
    <row r="810" spans="1:8" x14ac:dyDescent="0.2">
      <c r="B810">
        <v>2</v>
      </c>
      <c r="C810" t="s">
        <v>120</v>
      </c>
      <c r="D810">
        <v>1</v>
      </c>
    </row>
    <row r="811" spans="1:8" x14ac:dyDescent="0.2">
      <c r="B811" t="s">
        <v>26</v>
      </c>
    </row>
    <row r="812" spans="1:8" x14ac:dyDescent="0.2">
      <c r="A812" t="s">
        <v>60</v>
      </c>
      <c r="B812" t="s">
        <v>121</v>
      </c>
    </row>
    <row r="813" spans="1:8" x14ac:dyDescent="0.2">
      <c r="A813" t="s">
        <v>61</v>
      </c>
      <c r="B813">
        <v>1</v>
      </c>
    </row>
    <row r="814" spans="1:8" x14ac:dyDescent="0.2">
      <c r="A814" t="s">
        <v>62</v>
      </c>
      <c r="B814" t="s">
        <v>25</v>
      </c>
      <c r="C814" t="s">
        <v>26</v>
      </c>
    </row>
    <row r="815" spans="1:8" x14ac:dyDescent="0.2">
      <c r="A815" t="s">
        <v>63</v>
      </c>
      <c r="B815" t="s">
        <v>25</v>
      </c>
      <c r="C815" t="s">
        <v>26</v>
      </c>
    </row>
    <row r="816" spans="1:8" x14ac:dyDescent="0.2">
      <c r="A816" t="s">
        <v>7</v>
      </c>
    </row>
    <row r="818" spans="1:9" x14ac:dyDescent="0.2">
      <c r="A818" s="12" t="s">
        <v>346</v>
      </c>
      <c r="B818" s="12"/>
      <c r="C818" s="12"/>
      <c r="D818" s="12"/>
      <c r="E818" s="12"/>
      <c r="F818" s="12"/>
      <c r="G818" s="12"/>
    </row>
    <row r="819" spans="1:9" x14ac:dyDescent="0.2">
      <c r="A819" t="s">
        <v>64</v>
      </c>
      <c r="B819" t="s">
        <v>2</v>
      </c>
    </row>
    <row r="820" spans="1:9" x14ac:dyDescent="0.2">
      <c r="A820" t="s">
        <v>342</v>
      </c>
      <c r="B820" s="4">
        <v>5</v>
      </c>
    </row>
    <row r="822" spans="1:9" x14ac:dyDescent="0.2">
      <c r="A822" t="s">
        <v>65</v>
      </c>
      <c r="B822" s="2" t="s">
        <v>56</v>
      </c>
      <c r="C822" s="2" t="s">
        <v>66</v>
      </c>
      <c r="D822" s="2" t="s">
        <v>67</v>
      </c>
      <c r="E822" s="2" t="s">
        <v>68</v>
      </c>
      <c r="F822" s="2" t="s">
        <v>122</v>
      </c>
      <c r="G822" s="2" t="s">
        <v>244</v>
      </c>
      <c r="H822" s="2" t="s">
        <v>245</v>
      </c>
      <c r="I822" s="2" t="s">
        <v>26</v>
      </c>
    </row>
    <row r="823" spans="1:9" x14ac:dyDescent="0.2">
      <c r="B823" s="2">
        <v>0</v>
      </c>
      <c r="C823" s="2">
        <v>0.25</v>
      </c>
      <c r="D823" s="2">
        <v>0.7</v>
      </c>
      <c r="E823" s="2">
        <v>0</v>
      </c>
      <c r="F823" s="2">
        <v>0.125</v>
      </c>
      <c r="G823" s="2">
        <v>2</v>
      </c>
      <c r="H823" s="13">
        <v>9.9999999999999995E-7</v>
      </c>
    </row>
    <row r="824" spans="1:9" x14ac:dyDescent="0.2">
      <c r="B824" s="2">
        <v>2</v>
      </c>
      <c r="C824" s="2">
        <v>0.03</v>
      </c>
      <c r="D824" s="2">
        <v>0.97</v>
      </c>
      <c r="E824" s="2">
        <v>0</v>
      </c>
      <c r="F824" s="2">
        <v>0.03</v>
      </c>
      <c r="G824" s="2">
        <v>1</v>
      </c>
      <c r="H824" s="13">
        <v>9.9999999999999995E-7</v>
      </c>
    </row>
    <row r="825" spans="1:9" x14ac:dyDescent="0.2">
      <c r="B825" s="2" t="s">
        <v>26</v>
      </c>
      <c r="C825" s="2"/>
      <c r="D825" s="2"/>
      <c r="E825" s="2"/>
      <c r="F825" s="2"/>
      <c r="G825" s="2"/>
    </row>
    <row r="826" spans="1:9" x14ac:dyDescent="0.2">
      <c r="A826" t="s">
        <v>7</v>
      </c>
    </row>
    <row r="828" spans="1:9" x14ac:dyDescent="0.2">
      <c r="A828" s="4" t="s">
        <v>54</v>
      </c>
      <c r="B828" s="4" t="s">
        <v>2</v>
      </c>
    </row>
    <row r="829" spans="1:9" x14ac:dyDescent="0.2">
      <c r="A829" s="4" t="s">
        <v>354</v>
      </c>
      <c r="B829" s="4">
        <v>5</v>
      </c>
    </row>
    <row r="831" spans="1:9" x14ac:dyDescent="0.2">
      <c r="A831" t="s">
        <v>55</v>
      </c>
      <c r="B831" t="s">
        <v>56</v>
      </c>
      <c r="C831" t="s">
        <v>57</v>
      </c>
      <c r="D831" t="s">
        <v>58</v>
      </c>
      <c r="E831" t="s">
        <v>26</v>
      </c>
      <c r="F831" t="s">
        <v>59</v>
      </c>
    </row>
    <row r="832" spans="1:9" x14ac:dyDescent="0.2">
      <c r="B832">
        <v>0</v>
      </c>
      <c r="C832" t="s">
        <v>233</v>
      </c>
      <c r="D832">
        <v>1</v>
      </c>
    </row>
    <row r="833" spans="1:9" x14ac:dyDescent="0.2">
      <c r="B833">
        <v>2</v>
      </c>
      <c r="C833" t="s">
        <v>120</v>
      </c>
      <c r="D833">
        <v>1</v>
      </c>
    </row>
    <row r="834" spans="1:9" x14ac:dyDescent="0.2">
      <c r="B834" t="s">
        <v>26</v>
      </c>
    </row>
    <row r="835" spans="1:9" x14ac:dyDescent="0.2">
      <c r="A835" t="s">
        <v>60</v>
      </c>
      <c r="B835" t="s">
        <v>121</v>
      </c>
    </row>
    <row r="836" spans="1:9" x14ac:dyDescent="0.2">
      <c r="A836" t="s">
        <v>61</v>
      </c>
      <c r="B836">
        <v>1</v>
      </c>
    </row>
    <row r="837" spans="1:9" x14ac:dyDescent="0.2">
      <c r="A837" t="s">
        <v>62</v>
      </c>
      <c r="B837" t="s">
        <v>25</v>
      </c>
      <c r="C837" t="s">
        <v>26</v>
      </c>
    </row>
    <row r="838" spans="1:9" x14ac:dyDescent="0.2">
      <c r="A838" t="s">
        <v>63</v>
      </c>
      <c r="B838" t="s">
        <v>25</v>
      </c>
      <c r="C838" t="s">
        <v>26</v>
      </c>
    </row>
    <row r="839" spans="1:9" x14ac:dyDescent="0.2">
      <c r="A839" t="s">
        <v>7</v>
      </c>
    </row>
    <row r="841" spans="1:9" x14ac:dyDescent="0.2">
      <c r="A841" s="12" t="s">
        <v>347</v>
      </c>
      <c r="B841" s="12"/>
      <c r="C841" s="12"/>
      <c r="D841" s="12"/>
      <c r="E841" s="12"/>
      <c r="F841" s="12"/>
      <c r="G841" s="12"/>
    </row>
    <row r="842" spans="1:9" x14ac:dyDescent="0.2">
      <c r="A842" t="s">
        <v>64</v>
      </c>
      <c r="B842" t="s">
        <v>2</v>
      </c>
    </row>
    <row r="843" spans="1:9" x14ac:dyDescent="0.2">
      <c r="A843" t="s">
        <v>342</v>
      </c>
      <c r="B843" s="4">
        <v>6</v>
      </c>
    </row>
    <row r="845" spans="1:9" x14ac:dyDescent="0.2">
      <c r="A845" t="s">
        <v>65</v>
      </c>
      <c r="B845" s="2" t="s">
        <v>56</v>
      </c>
      <c r="C845" s="2" t="s">
        <v>66</v>
      </c>
      <c r="D845" s="2" t="s">
        <v>67</v>
      </c>
      <c r="E845" s="2" t="s">
        <v>68</v>
      </c>
      <c r="F845" s="2" t="s">
        <v>122</v>
      </c>
      <c r="G845" s="2" t="s">
        <v>244</v>
      </c>
      <c r="H845" s="2" t="s">
        <v>245</v>
      </c>
      <c r="I845" s="2" t="s">
        <v>26</v>
      </c>
    </row>
    <row r="846" spans="1:9" x14ac:dyDescent="0.2">
      <c r="B846" s="2">
        <v>0</v>
      </c>
      <c r="C846" s="2">
        <v>0.1</v>
      </c>
      <c r="D846" s="2">
        <v>0.5</v>
      </c>
      <c r="E846" s="2">
        <v>0</v>
      </c>
      <c r="F846" s="2">
        <v>1E-3</v>
      </c>
      <c r="G846" s="2">
        <v>1</v>
      </c>
      <c r="H846" s="13">
        <v>9.9999999999999995E-7</v>
      </c>
    </row>
    <row r="847" spans="1:9" x14ac:dyDescent="0.2">
      <c r="B847" s="2">
        <v>2</v>
      </c>
      <c r="C847" s="2">
        <v>0.4</v>
      </c>
      <c r="D847" s="2">
        <v>0.6</v>
      </c>
      <c r="E847" s="2">
        <v>0</v>
      </c>
      <c r="F847" s="2">
        <v>0.4</v>
      </c>
      <c r="G847" s="2">
        <v>2</v>
      </c>
      <c r="H847" s="13">
        <v>9.9999999999999995E-7</v>
      </c>
    </row>
    <row r="848" spans="1:9" x14ac:dyDescent="0.2">
      <c r="B848" s="2">
        <v>5</v>
      </c>
      <c r="C848" s="2">
        <v>0.03</v>
      </c>
      <c r="D848" s="2">
        <v>0.97</v>
      </c>
      <c r="E848" s="2">
        <v>0</v>
      </c>
      <c r="F848" s="2">
        <v>0.03</v>
      </c>
      <c r="G848" s="2">
        <v>1</v>
      </c>
      <c r="H848" s="13">
        <v>9.9999999999999995E-7</v>
      </c>
    </row>
    <row r="849" spans="1:7" x14ac:dyDescent="0.2">
      <c r="B849" s="2" t="s">
        <v>26</v>
      </c>
      <c r="C849" s="2"/>
      <c r="D849" s="2"/>
      <c r="E849" s="2"/>
      <c r="F849" s="2"/>
      <c r="G849" s="2"/>
    </row>
    <row r="850" spans="1:7" x14ac:dyDescent="0.2">
      <c r="A850" t="s">
        <v>7</v>
      </c>
    </row>
    <row r="852" spans="1:7" x14ac:dyDescent="0.2">
      <c r="A852" s="4" t="s">
        <v>54</v>
      </c>
      <c r="B852" s="4" t="s">
        <v>2</v>
      </c>
    </row>
    <row r="853" spans="1:7" x14ac:dyDescent="0.2">
      <c r="A853" s="4" t="s">
        <v>354</v>
      </c>
      <c r="B853" s="4">
        <v>6</v>
      </c>
    </row>
    <row r="855" spans="1:7" x14ac:dyDescent="0.2">
      <c r="A855" t="s">
        <v>55</v>
      </c>
      <c r="B855" t="s">
        <v>56</v>
      </c>
      <c r="C855" t="s">
        <v>57</v>
      </c>
      <c r="D855" t="s">
        <v>58</v>
      </c>
      <c r="E855" t="s">
        <v>26</v>
      </c>
      <c r="F855" t="s">
        <v>59</v>
      </c>
    </row>
    <row r="856" spans="1:7" x14ac:dyDescent="0.2">
      <c r="B856">
        <v>0</v>
      </c>
      <c r="C856" t="s">
        <v>119</v>
      </c>
      <c r="D856">
        <v>1</v>
      </c>
    </row>
    <row r="857" spans="1:7" x14ac:dyDescent="0.2">
      <c r="B857">
        <v>2</v>
      </c>
      <c r="C857" t="s">
        <v>233</v>
      </c>
      <c r="D857">
        <v>1</v>
      </c>
    </row>
    <row r="858" spans="1:7" x14ac:dyDescent="0.2">
      <c r="B858">
        <v>5</v>
      </c>
      <c r="C858" t="s">
        <v>120</v>
      </c>
      <c r="D858">
        <v>1</v>
      </c>
    </row>
    <row r="859" spans="1:7" x14ac:dyDescent="0.2">
      <c r="B859" t="s">
        <v>26</v>
      </c>
    </row>
    <row r="860" spans="1:7" x14ac:dyDescent="0.2">
      <c r="A860" t="s">
        <v>60</v>
      </c>
      <c r="B860" t="s">
        <v>121</v>
      </c>
    </row>
    <row r="861" spans="1:7" x14ac:dyDescent="0.2">
      <c r="A861" t="s">
        <v>61</v>
      </c>
      <c r="B861">
        <v>1</v>
      </c>
    </row>
    <row r="862" spans="1:7" x14ac:dyDescent="0.2">
      <c r="A862" t="s">
        <v>62</v>
      </c>
      <c r="B862" t="s">
        <v>25</v>
      </c>
      <c r="C862" t="s">
        <v>26</v>
      </c>
    </row>
    <row r="863" spans="1:7" x14ac:dyDescent="0.2">
      <c r="A863" t="s">
        <v>63</v>
      </c>
      <c r="B863" t="s">
        <v>25</v>
      </c>
      <c r="C863" t="s">
        <v>26</v>
      </c>
    </row>
    <row r="864" spans="1:7" x14ac:dyDescent="0.2">
      <c r="A864" t="s">
        <v>7</v>
      </c>
    </row>
    <row r="867" spans="1:9" x14ac:dyDescent="0.2">
      <c r="A867" s="12" t="s">
        <v>348</v>
      </c>
      <c r="B867" s="12"/>
      <c r="C867" s="12"/>
      <c r="D867" s="12"/>
      <c r="E867" s="12"/>
      <c r="F867" s="12"/>
      <c r="G867" s="12"/>
    </row>
    <row r="868" spans="1:9" x14ac:dyDescent="0.2">
      <c r="A868" t="s">
        <v>64</v>
      </c>
      <c r="B868" t="s">
        <v>2</v>
      </c>
    </row>
    <row r="869" spans="1:9" x14ac:dyDescent="0.2">
      <c r="A869" t="s">
        <v>342</v>
      </c>
      <c r="B869" s="4">
        <v>7</v>
      </c>
    </row>
    <row r="871" spans="1:9" x14ac:dyDescent="0.2">
      <c r="A871" t="s">
        <v>65</v>
      </c>
      <c r="B871" s="2" t="s">
        <v>56</v>
      </c>
      <c r="C871" s="2" t="s">
        <v>66</v>
      </c>
      <c r="D871" s="2" t="s">
        <v>67</v>
      </c>
      <c r="E871" s="2" t="s">
        <v>68</v>
      </c>
      <c r="F871" s="2" t="s">
        <v>122</v>
      </c>
      <c r="G871" s="2" t="s">
        <v>244</v>
      </c>
      <c r="H871" s="2" t="s">
        <v>245</v>
      </c>
      <c r="I871" s="2" t="s">
        <v>26</v>
      </c>
    </row>
    <row r="872" spans="1:9" x14ac:dyDescent="0.2">
      <c r="B872" s="2">
        <v>0</v>
      </c>
      <c r="C872" s="2">
        <v>0.3</v>
      </c>
      <c r="D872" s="2">
        <v>0.6</v>
      </c>
      <c r="E872" s="2">
        <v>0</v>
      </c>
      <c r="F872" s="2">
        <v>0.2</v>
      </c>
      <c r="G872" s="2">
        <v>1</v>
      </c>
      <c r="H872" s="13">
        <v>9.9999999999999995E-7</v>
      </c>
    </row>
    <row r="873" spans="1:9" x14ac:dyDescent="0.2">
      <c r="B873" s="2">
        <v>1</v>
      </c>
      <c r="C873" s="2">
        <v>0.03</v>
      </c>
      <c r="D873" s="2">
        <v>0.97</v>
      </c>
      <c r="E873" s="2">
        <v>0</v>
      </c>
      <c r="F873" s="2">
        <v>0.03</v>
      </c>
      <c r="G873" s="2">
        <v>1</v>
      </c>
      <c r="H873" s="13">
        <v>9.9999999999999995E-7</v>
      </c>
    </row>
    <row r="874" spans="1:9" x14ac:dyDescent="0.2">
      <c r="B874" s="2" t="s">
        <v>26</v>
      </c>
      <c r="C874" s="2"/>
      <c r="D874" s="2"/>
      <c r="E874" s="2"/>
      <c r="F874" s="2"/>
      <c r="G874" s="2"/>
    </row>
    <row r="875" spans="1:9" x14ac:dyDescent="0.2">
      <c r="A875" t="s">
        <v>7</v>
      </c>
    </row>
    <row r="877" spans="1:9" x14ac:dyDescent="0.2">
      <c r="A877" s="4" t="s">
        <v>54</v>
      </c>
      <c r="B877" s="4" t="s">
        <v>2</v>
      </c>
    </row>
    <row r="878" spans="1:9" x14ac:dyDescent="0.2">
      <c r="A878" s="4" t="s">
        <v>354</v>
      </c>
      <c r="B878" s="4">
        <v>7</v>
      </c>
    </row>
    <row r="880" spans="1:9" x14ac:dyDescent="0.2">
      <c r="A880" t="s">
        <v>55</v>
      </c>
      <c r="B880" t="s">
        <v>56</v>
      </c>
      <c r="C880" t="s">
        <v>57</v>
      </c>
      <c r="D880" t="s">
        <v>58</v>
      </c>
      <c r="E880" t="s">
        <v>26</v>
      </c>
      <c r="F880" t="s">
        <v>59</v>
      </c>
    </row>
    <row r="881" spans="1:9" x14ac:dyDescent="0.2">
      <c r="B881">
        <v>0</v>
      </c>
      <c r="C881" t="s">
        <v>233</v>
      </c>
      <c r="D881">
        <v>1</v>
      </c>
    </row>
    <row r="882" spans="1:9" x14ac:dyDescent="0.2">
      <c r="B882">
        <v>1</v>
      </c>
      <c r="C882" t="s">
        <v>120</v>
      </c>
      <c r="D882">
        <v>1</v>
      </c>
    </row>
    <row r="883" spans="1:9" x14ac:dyDescent="0.2">
      <c r="B883" t="s">
        <v>26</v>
      </c>
    </row>
    <row r="884" spans="1:9" x14ac:dyDescent="0.2">
      <c r="A884" t="s">
        <v>60</v>
      </c>
      <c r="B884" t="s">
        <v>121</v>
      </c>
    </row>
    <row r="885" spans="1:9" x14ac:dyDescent="0.2">
      <c r="A885" t="s">
        <v>61</v>
      </c>
      <c r="B885">
        <v>1</v>
      </c>
    </row>
    <row r="886" spans="1:9" x14ac:dyDescent="0.2">
      <c r="A886" t="s">
        <v>62</v>
      </c>
      <c r="B886" t="s">
        <v>25</v>
      </c>
      <c r="C886" t="s">
        <v>26</v>
      </c>
    </row>
    <row r="887" spans="1:9" x14ac:dyDescent="0.2">
      <c r="A887" t="s">
        <v>63</v>
      </c>
      <c r="B887" t="s">
        <v>25</v>
      </c>
      <c r="C887" t="s">
        <v>26</v>
      </c>
    </row>
    <row r="888" spans="1:9" x14ac:dyDescent="0.2">
      <c r="A888" t="s">
        <v>7</v>
      </c>
    </row>
    <row r="890" spans="1:9" x14ac:dyDescent="0.2">
      <c r="A890" s="12" t="s">
        <v>349</v>
      </c>
      <c r="B890" s="12"/>
      <c r="C890" s="12"/>
      <c r="D890" s="12"/>
      <c r="E890" s="12"/>
      <c r="F890" s="12"/>
      <c r="G890" s="12"/>
    </row>
    <row r="891" spans="1:9" x14ac:dyDescent="0.2">
      <c r="A891" t="s">
        <v>64</v>
      </c>
      <c r="B891" t="s">
        <v>2</v>
      </c>
    </row>
    <row r="892" spans="1:9" x14ac:dyDescent="0.2">
      <c r="A892" t="s">
        <v>342</v>
      </c>
      <c r="B892" s="4">
        <v>8</v>
      </c>
    </row>
    <row r="894" spans="1:9" x14ac:dyDescent="0.2">
      <c r="A894" t="s">
        <v>65</v>
      </c>
      <c r="B894" s="2" t="s">
        <v>56</v>
      </c>
      <c r="C894" s="2" t="s">
        <v>66</v>
      </c>
      <c r="D894" s="2" t="s">
        <v>67</v>
      </c>
      <c r="E894" s="2" t="s">
        <v>68</v>
      </c>
      <c r="F894" s="2" t="s">
        <v>122</v>
      </c>
      <c r="G894" s="2" t="s">
        <v>244</v>
      </c>
      <c r="H894" s="2" t="s">
        <v>245</v>
      </c>
      <c r="I894" s="2" t="s">
        <v>26</v>
      </c>
    </row>
    <row r="895" spans="1:9" x14ac:dyDescent="0.2">
      <c r="B895" s="2">
        <v>0</v>
      </c>
      <c r="C895" s="2">
        <v>0.4</v>
      </c>
      <c r="D895" s="2">
        <v>0.6</v>
      </c>
      <c r="E895" s="2">
        <v>0</v>
      </c>
      <c r="F895" s="2">
        <v>0.2</v>
      </c>
      <c r="G895" s="2">
        <v>1</v>
      </c>
      <c r="H895" s="13">
        <v>9.9999999999999995E-7</v>
      </c>
    </row>
    <row r="896" spans="1:9" x14ac:dyDescent="0.2">
      <c r="B896" s="2">
        <v>3</v>
      </c>
      <c r="C896" s="2">
        <v>0.03</v>
      </c>
      <c r="D896" s="2">
        <v>0.97</v>
      </c>
      <c r="E896" s="2">
        <v>0</v>
      </c>
      <c r="F896" s="2">
        <v>0.03</v>
      </c>
      <c r="G896" s="2">
        <v>1</v>
      </c>
      <c r="H896" s="13">
        <v>9.9999999999999995E-7</v>
      </c>
    </row>
    <row r="897" spans="1:7" x14ac:dyDescent="0.2">
      <c r="B897" s="2" t="s">
        <v>26</v>
      </c>
      <c r="C897" s="2"/>
      <c r="D897" s="2"/>
      <c r="E897" s="2"/>
      <c r="F897" s="2"/>
      <c r="G897" s="2"/>
    </row>
    <row r="898" spans="1:7" x14ac:dyDescent="0.2">
      <c r="A898" t="s">
        <v>7</v>
      </c>
    </row>
    <row r="900" spans="1:7" x14ac:dyDescent="0.2">
      <c r="A900" s="4" t="s">
        <v>54</v>
      </c>
      <c r="B900" s="4" t="s">
        <v>2</v>
      </c>
    </row>
    <row r="901" spans="1:7" x14ac:dyDescent="0.2">
      <c r="A901" s="4" t="s">
        <v>354</v>
      </c>
      <c r="B901" s="4">
        <v>8</v>
      </c>
    </row>
    <row r="903" spans="1:7" x14ac:dyDescent="0.2">
      <c r="A903" t="s">
        <v>55</v>
      </c>
      <c r="B903" t="s">
        <v>56</v>
      </c>
      <c r="C903" t="s">
        <v>57</v>
      </c>
      <c r="D903" t="s">
        <v>58</v>
      </c>
      <c r="E903" t="s">
        <v>26</v>
      </c>
      <c r="F903" t="s">
        <v>59</v>
      </c>
    </row>
    <row r="904" spans="1:7" x14ac:dyDescent="0.2">
      <c r="B904">
        <v>0</v>
      </c>
      <c r="C904" t="s">
        <v>233</v>
      </c>
      <c r="D904">
        <v>1</v>
      </c>
    </row>
    <row r="905" spans="1:7" x14ac:dyDescent="0.2">
      <c r="B905">
        <v>3</v>
      </c>
      <c r="C905" t="s">
        <v>120</v>
      </c>
      <c r="D905">
        <v>1</v>
      </c>
    </row>
    <row r="906" spans="1:7" x14ac:dyDescent="0.2">
      <c r="B906" t="s">
        <v>26</v>
      </c>
    </row>
    <row r="907" spans="1:7" x14ac:dyDescent="0.2">
      <c r="A907" t="s">
        <v>60</v>
      </c>
      <c r="B907" t="s">
        <v>121</v>
      </c>
    </row>
    <row r="908" spans="1:7" x14ac:dyDescent="0.2">
      <c r="A908" t="s">
        <v>61</v>
      </c>
      <c r="B908">
        <v>1</v>
      </c>
    </row>
    <row r="909" spans="1:7" x14ac:dyDescent="0.2">
      <c r="A909" t="s">
        <v>62</v>
      </c>
      <c r="B909" t="s">
        <v>25</v>
      </c>
      <c r="C909" t="s">
        <v>26</v>
      </c>
    </row>
    <row r="910" spans="1:7" x14ac:dyDescent="0.2">
      <c r="A910" t="s">
        <v>63</v>
      </c>
      <c r="B910" t="s">
        <v>25</v>
      </c>
      <c r="C910" t="s">
        <v>26</v>
      </c>
    </row>
    <row r="911" spans="1:7" x14ac:dyDescent="0.2">
      <c r="A911" t="s">
        <v>7</v>
      </c>
    </row>
    <row r="913" spans="1:9" x14ac:dyDescent="0.2">
      <c r="A913" s="12" t="s">
        <v>350</v>
      </c>
      <c r="B913" s="12"/>
      <c r="C913" s="12"/>
      <c r="D913" s="12"/>
      <c r="E913" s="12"/>
      <c r="F913" s="12"/>
      <c r="G913" s="12"/>
    </row>
    <row r="914" spans="1:9" x14ac:dyDescent="0.2">
      <c r="A914" t="s">
        <v>64</v>
      </c>
      <c r="B914" t="s">
        <v>2</v>
      </c>
    </row>
    <row r="915" spans="1:9" x14ac:dyDescent="0.2">
      <c r="A915" t="s">
        <v>342</v>
      </c>
      <c r="B915" s="4">
        <v>9</v>
      </c>
    </row>
    <row r="917" spans="1:9" x14ac:dyDescent="0.2">
      <c r="A917" t="s">
        <v>65</v>
      </c>
      <c r="B917" s="2" t="s">
        <v>56</v>
      </c>
      <c r="C917" s="2" t="s">
        <v>66</v>
      </c>
      <c r="D917" s="2" t="s">
        <v>67</v>
      </c>
      <c r="E917" s="2" t="s">
        <v>68</v>
      </c>
      <c r="F917" s="2" t="s">
        <v>122</v>
      </c>
      <c r="G917" s="2" t="s">
        <v>244</v>
      </c>
      <c r="H917" s="2" t="s">
        <v>245</v>
      </c>
      <c r="I917" s="2" t="s">
        <v>26</v>
      </c>
    </row>
    <row r="918" spans="1:9" x14ac:dyDescent="0.2">
      <c r="B918" s="2">
        <v>0</v>
      </c>
      <c r="C918" s="2">
        <v>0.4</v>
      </c>
      <c r="D918" s="2">
        <v>0.6</v>
      </c>
      <c r="E918" s="2">
        <v>0</v>
      </c>
      <c r="F918" s="2">
        <v>0.2</v>
      </c>
      <c r="G918" s="2">
        <v>1</v>
      </c>
      <c r="H918" s="13">
        <v>9.9999999999999995E-7</v>
      </c>
    </row>
    <row r="919" spans="1:9" x14ac:dyDescent="0.2">
      <c r="B919" s="2">
        <v>2</v>
      </c>
      <c r="C919" s="2">
        <v>0.03</v>
      </c>
      <c r="D919" s="2">
        <v>0.97</v>
      </c>
      <c r="E919" s="2">
        <v>0</v>
      </c>
      <c r="F919" s="2">
        <v>0.03</v>
      </c>
      <c r="G919" s="2">
        <v>1</v>
      </c>
      <c r="H919" s="13">
        <v>9.9999999999999995E-7</v>
      </c>
    </row>
    <row r="920" spans="1:9" x14ac:dyDescent="0.2">
      <c r="B920" s="2" t="s">
        <v>26</v>
      </c>
      <c r="C920" s="2"/>
      <c r="D920" s="2"/>
      <c r="E920" s="2"/>
      <c r="F920" s="2"/>
      <c r="G920" s="2"/>
    </row>
    <row r="921" spans="1:9" x14ac:dyDescent="0.2">
      <c r="A921" t="s">
        <v>7</v>
      </c>
    </row>
    <row r="923" spans="1:9" x14ac:dyDescent="0.2">
      <c r="A923" s="4" t="s">
        <v>54</v>
      </c>
      <c r="B923" s="4" t="s">
        <v>2</v>
      </c>
    </row>
    <row r="924" spans="1:9" x14ac:dyDescent="0.2">
      <c r="A924" s="4" t="s">
        <v>354</v>
      </c>
      <c r="B924" s="4">
        <v>9</v>
      </c>
    </row>
    <row r="926" spans="1:9" x14ac:dyDescent="0.2">
      <c r="A926" t="s">
        <v>55</v>
      </c>
      <c r="B926" t="s">
        <v>56</v>
      </c>
      <c r="C926" t="s">
        <v>57</v>
      </c>
      <c r="D926" t="s">
        <v>58</v>
      </c>
      <c r="E926" t="s">
        <v>26</v>
      </c>
      <c r="F926" t="s">
        <v>59</v>
      </c>
    </row>
    <row r="927" spans="1:9" x14ac:dyDescent="0.2">
      <c r="B927">
        <v>0</v>
      </c>
      <c r="C927" t="s">
        <v>233</v>
      </c>
      <c r="D927">
        <v>1</v>
      </c>
    </row>
    <row r="928" spans="1:9" x14ac:dyDescent="0.2">
      <c r="B928">
        <v>2</v>
      </c>
      <c r="C928" t="s">
        <v>120</v>
      </c>
      <c r="D928">
        <v>1</v>
      </c>
    </row>
    <row r="929" spans="1:9" x14ac:dyDescent="0.2">
      <c r="B929" t="s">
        <v>26</v>
      </c>
    </row>
    <row r="930" spans="1:9" x14ac:dyDescent="0.2">
      <c r="A930" t="s">
        <v>60</v>
      </c>
      <c r="B930" t="s">
        <v>121</v>
      </c>
    </row>
    <row r="931" spans="1:9" x14ac:dyDescent="0.2">
      <c r="A931" t="s">
        <v>61</v>
      </c>
      <c r="B931">
        <v>1</v>
      </c>
    </row>
    <row r="932" spans="1:9" x14ac:dyDescent="0.2">
      <c r="A932" t="s">
        <v>62</v>
      </c>
      <c r="B932" t="s">
        <v>25</v>
      </c>
      <c r="C932" t="s">
        <v>26</v>
      </c>
    </row>
    <row r="933" spans="1:9" x14ac:dyDescent="0.2">
      <c r="A933" t="s">
        <v>63</v>
      </c>
      <c r="B933" t="s">
        <v>25</v>
      </c>
      <c r="C933" t="s">
        <v>26</v>
      </c>
    </row>
    <row r="934" spans="1:9" x14ac:dyDescent="0.2">
      <c r="A934" t="s">
        <v>7</v>
      </c>
    </row>
    <row r="936" spans="1:9" x14ac:dyDescent="0.2">
      <c r="A936" s="12" t="s">
        <v>351</v>
      </c>
      <c r="B936" s="12"/>
      <c r="C936" s="12"/>
      <c r="D936" s="12"/>
      <c r="E936" s="12"/>
      <c r="F936" s="12"/>
      <c r="G936" s="12"/>
    </row>
    <row r="937" spans="1:9" x14ac:dyDescent="0.2">
      <c r="A937" t="s">
        <v>64</v>
      </c>
      <c r="B937" t="s">
        <v>2</v>
      </c>
    </row>
    <row r="938" spans="1:9" x14ac:dyDescent="0.2">
      <c r="A938" t="s">
        <v>342</v>
      </c>
      <c r="B938" s="4">
        <v>10</v>
      </c>
    </row>
    <row r="940" spans="1:9" x14ac:dyDescent="0.2">
      <c r="A940" t="s">
        <v>65</v>
      </c>
      <c r="B940" s="2" t="s">
        <v>56</v>
      </c>
      <c r="C940" s="2" t="s">
        <v>66</v>
      </c>
      <c r="D940" s="2" t="s">
        <v>67</v>
      </c>
      <c r="E940" s="2" t="s">
        <v>68</v>
      </c>
      <c r="F940" s="2" t="s">
        <v>122</v>
      </c>
      <c r="G940" s="2" t="s">
        <v>244</v>
      </c>
      <c r="H940" s="2" t="s">
        <v>245</v>
      </c>
      <c r="I940" s="2" t="s">
        <v>26</v>
      </c>
    </row>
    <row r="941" spans="1:9" x14ac:dyDescent="0.2">
      <c r="B941" s="2">
        <v>0</v>
      </c>
      <c r="C941" s="2">
        <v>0.4</v>
      </c>
      <c r="D941" s="2">
        <v>0.6</v>
      </c>
      <c r="E941" s="2">
        <v>0</v>
      </c>
      <c r="F941" s="2">
        <v>0.2</v>
      </c>
      <c r="G941" s="2">
        <v>1</v>
      </c>
      <c r="H941" s="13">
        <v>9.9999999999999995E-7</v>
      </c>
    </row>
    <row r="942" spans="1:9" x14ac:dyDescent="0.2">
      <c r="B942" s="2">
        <v>4</v>
      </c>
      <c r="C942" s="2">
        <v>0.03</v>
      </c>
      <c r="D942" s="2">
        <v>0.97</v>
      </c>
      <c r="E942" s="2">
        <v>0</v>
      </c>
      <c r="F942" s="2">
        <v>0.03</v>
      </c>
      <c r="G942" s="2">
        <v>2</v>
      </c>
      <c r="H942" s="13">
        <v>9.9999999999999995E-7</v>
      </c>
    </row>
    <row r="943" spans="1:9" x14ac:dyDescent="0.2">
      <c r="B943" s="2" t="s">
        <v>26</v>
      </c>
      <c r="C943" s="2"/>
      <c r="D943" s="2"/>
      <c r="E943" s="2"/>
      <c r="F943" s="2"/>
      <c r="G943" s="2"/>
    </row>
    <row r="944" spans="1:9" x14ac:dyDescent="0.2">
      <c r="A944" t="s">
        <v>7</v>
      </c>
    </row>
    <row r="946" spans="1:7" x14ac:dyDescent="0.2">
      <c r="A946" s="4" t="s">
        <v>54</v>
      </c>
      <c r="B946" s="4" t="s">
        <v>2</v>
      </c>
    </row>
    <row r="947" spans="1:7" x14ac:dyDescent="0.2">
      <c r="A947" s="4" t="s">
        <v>354</v>
      </c>
      <c r="B947" s="4">
        <v>10</v>
      </c>
    </row>
    <row r="949" spans="1:7" x14ac:dyDescent="0.2">
      <c r="A949" t="s">
        <v>55</v>
      </c>
      <c r="B949" t="s">
        <v>56</v>
      </c>
      <c r="C949" t="s">
        <v>57</v>
      </c>
      <c r="D949" t="s">
        <v>58</v>
      </c>
      <c r="E949" t="s">
        <v>26</v>
      </c>
      <c r="F949" t="s">
        <v>59</v>
      </c>
    </row>
    <row r="950" spans="1:7" x14ac:dyDescent="0.2">
      <c r="B950">
        <v>0</v>
      </c>
      <c r="C950" t="s">
        <v>233</v>
      </c>
      <c r="D950">
        <v>1</v>
      </c>
    </row>
    <row r="951" spans="1:7" x14ac:dyDescent="0.2">
      <c r="B951">
        <v>4</v>
      </c>
      <c r="C951" t="s">
        <v>120</v>
      </c>
      <c r="D951">
        <v>1</v>
      </c>
    </row>
    <row r="952" spans="1:7" x14ac:dyDescent="0.2">
      <c r="B952" t="s">
        <v>26</v>
      </c>
    </row>
    <row r="953" spans="1:7" x14ac:dyDescent="0.2">
      <c r="A953" t="s">
        <v>60</v>
      </c>
      <c r="B953" t="s">
        <v>121</v>
      </c>
    </row>
    <row r="954" spans="1:7" x14ac:dyDescent="0.2">
      <c r="A954" t="s">
        <v>61</v>
      </c>
      <c r="B954">
        <v>1</v>
      </c>
    </row>
    <row r="955" spans="1:7" x14ac:dyDescent="0.2">
      <c r="A955" t="s">
        <v>62</v>
      </c>
      <c r="B955" t="s">
        <v>25</v>
      </c>
      <c r="C955" t="s">
        <v>26</v>
      </c>
    </row>
    <row r="956" spans="1:7" x14ac:dyDescent="0.2">
      <c r="A956" t="s">
        <v>63</v>
      </c>
      <c r="B956" t="s">
        <v>25</v>
      </c>
      <c r="C956" t="s">
        <v>26</v>
      </c>
    </row>
    <row r="957" spans="1:7" x14ac:dyDescent="0.2">
      <c r="A957" t="s">
        <v>7</v>
      </c>
    </row>
    <row r="959" spans="1:7" x14ac:dyDescent="0.2">
      <c r="A959" s="12" t="s">
        <v>352</v>
      </c>
      <c r="B959" s="12"/>
      <c r="C959" s="12"/>
      <c r="D959" s="12"/>
      <c r="E959" s="12"/>
      <c r="F959" s="12"/>
      <c r="G959" s="12"/>
    </row>
    <row r="960" spans="1:7" x14ac:dyDescent="0.2">
      <c r="A960" t="s">
        <v>64</v>
      </c>
      <c r="B960" t="s">
        <v>2</v>
      </c>
    </row>
    <row r="961" spans="1:9" x14ac:dyDescent="0.2">
      <c r="A961" t="s">
        <v>342</v>
      </c>
      <c r="B961" s="4">
        <v>11</v>
      </c>
    </row>
    <row r="963" spans="1:9" x14ac:dyDescent="0.2">
      <c r="A963" t="s">
        <v>65</v>
      </c>
      <c r="B963" s="2" t="s">
        <v>56</v>
      </c>
      <c r="C963" s="2" t="s">
        <v>66</v>
      </c>
      <c r="D963" s="2" t="s">
        <v>67</v>
      </c>
      <c r="E963" s="2" t="s">
        <v>68</v>
      </c>
      <c r="F963" s="2" t="s">
        <v>122</v>
      </c>
      <c r="G963" s="2" t="s">
        <v>244</v>
      </c>
      <c r="H963" s="2" t="s">
        <v>245</v>
      </c>
      <c r="I963" s="2" t="s">
        <v>26</v>
      </c>
    </row>
    <row r="964" spans="1:9" x14ac:dyDescent="0.2">
      <c r="B964" s="2">
        <v>0</v>
      </c>
      <c r="C964" s="2">
        <v>0.4</v>
      </c>
      <c r="D964" s="2">
        <v>0.6</v>
      </c>
      <c r="E964" s="2">
        <v>0</v>
      </c>
      <c r="F964" s="2">
        <v>0.2</v>
      </c>
      <c r="G964" s="2">
        <v>2</v>
      </c>
      <c r="H964" s="13">
        <v>9.9999999999999995E-7</v>
      </c>
    </row>
    <row r="965" spans="1:9" x14ac:dyDescent="0.2">
      <c r="B965" s="2">
        <v>2</v>
      </c>
      <c r="C965" s="2">
        <v>0.03</v>
      </c>
      <c r="D965" s="2">
        <v>0.97</v>
      </c>
      <c r="E965" s="2">
        <v>0</v>
      </c>
      <c r="F965" s="2">
        <v>0.03</v>
      </c>
      <c r="G965" s="2">
        <v>1</v>
      </c>
      <c r="H965" s="13">
        <v>9.9999999999999995E-7</v>
      </c>
    </row>
    <row r="966" spans="1:9" x14ac:dyDescent="0.2">
      <c r="B966" s="2" t="s">
        <v>26</v>
      </c>
      <c r="C966" s="2"/>
      <c r="D966" s="2"/>
      <c r="E966" s="2"/>
      <c r="F966" s="2"/>
      <c r="G966" s="2"/>
    </row>
    <row r="967" spans="1:9" x14ac:dyDescent="0.2">
      <c r="A967" t="s">
        <v>7</v>
      </c>
    </row>
    <row r="969" spans="1:9" x14ac:dyDescent="0.2">
      <c r="A969" s="4" t="s">
        <v>54</v>
      </c>
      <c r="B969" s="4" t="s">
        <v>2</v>
      </c>
    </row>
    <row r="970" spans="1:9" x14ac:dyDescent="0.2">
      <c r="A970" s="4" t="s">
        <v>354</v>
      </c>
      <c r="B970" s="4">
        <v>11</v>
      </c>
    </row>
    <row r="972" spans="1:9" x14ac:dyDescent="0.2">
      <c r="A972" t="s">
        <v>55</v>
      </c>
      <c r="B972" t="s">
        <v>56</v>
      </c>
      <c r="C972" t="s">
        <v>57</v>
      </c>
      <c r="D972" t="s">
        <v>58</v>
      </c>
      <c r="E972" t="s">
        <v>26</v>
      </c>
      <c r="F972" t="s">
        <v>59</v>
      </c>
    </row>
    <row r="973" spans="1:9" x14ac:dyDescent="0.2">
      <c r="B973">
        <v>0</v>
      </c>
      <c r="C973" t="s">
        <v>233</v>
      </c>
      <c r="D973">
        <v>1</v>
      </c>
    </row>
    <row r="974" spans="1:9" x14ac:dyDescent="0.2">
      <c r="B974">
        <v>2</v>
      </c>
      <c r="C974" t="s">
        <v>120</v>
      </c>
      <c r="D974">
        <v>1</v>
      </c>
    </row>
    <row r="975" spans="1:9" x14ac:dyDescent="0.2">
      <c r="B975" t="s">
        <v>26</v>
      </c>
    </row>
    <row r="976" spans="1:9" x14ac:dyDescent="0.2">
      <c r="A976" t="s">
        <v>60</v>
      </c>
      <c r="B976" t="s">
        <v>121</v>
      </c>
    </row>
    <row r="977" spans="1:9" x14ac:dyDescent="0.2">
      <c r="A977" t="s">
        <v>61</v>
      </c>
      <c r="B977">
        <v>1</v>
      </c>
    </row>
    <row r="978" spans="1:9" x14ac:dyDescent="0.2">
      <c r="A978" t="s">
        <v>62</v>
      </c>
      <c r="B978" t="s">
        <v>25</v>
      </c>
      <c r="C978" t="s">
        <v>26</v>
      </c>
    </row>
    <row r="979" spans="1:9" x14ac:dyDescent="0.2">
      <c r="A979" t="s">
        <v>63</v>
      </c>
      <c r="B979" t="s">
        <v>25</v>
      </c>
      <c r="C979" t="s">
        <v>26</v>
      </c>
    </row>
    <row r="980" spans="1:9" x14ac:dyDescent="0.2">
      <c r="A980" t="s">
        <v>7</v>
      </c>
    </row>
    <row r="982" spans="1:9" x14ac:dyDescent="0.2">
      <c r="A982" s="12" t="s">
        <v>353</v>
      </c>
      <c r="B982" s="12"/>
      <c r="C982" s="12"/>
      <c r="D982" s="12"/>
      <c r="E982" s="12"/>
      <c r="F982" s="12"/>
      <c r="G982" s="12"/>
    </row>
    <row r="983" spans="1:9" x14ac:dyDescent="0.2">
      <c r="A983" t="s">
        <v>64</v>
      </c>
      <c r="B983" t="s">
        <v>2</v>
      </c>
    </row>
    <row r="984" spans="1:9" x14ac:dyDescent="0.2">
      <c r="A984" t="s">
        <v>342</v>
      </c>
      <c r="B984" s="4">
        <v>12</v>
      </c>
    </row>
    <row r="986" spans="1:9" x14ac:dyDescent="0.2">
      <c r="A986" t="s">
        <v>65</v>
      </c>
      <c r="B986" s="2" t="s">
        <v>56</v>
      </c>
      <c r="C986" s="2" t="s">
        <v>66</v>
      </c>
      <c r="D986" s="2" t="s">
        <v>67</v>
      </c>
      <c r="E986" s="2" t="s">
        <v>68</v>
      </c>
      <c r="F986" s="2" t="s">
        <v>122</v>
      </c>
      <c r="G986" s="2" t="s">
        <v>244</v>
      </c>
      <c r="H986" s="2" t="s">
        <v>245</v>
      </c>
      <c r="I986" s="2" t="s">
        <v>26</v>
      </c>
    </row>
    <row r="987" spans="1:9" x14ac:dyDescent="0.2">
      <c r="B987" s="2">
        <v>0</v>
      </c>
      <c r="C987" s="2">
        <v>0.4</v>
      </c>
      <c r="D987" s="2">
        <v>0.6</v>
      </c>
      <c r="E987" s="2">
        <v>0</v>
      </c>
      <c r="F987" s="2">
        <v>0.2</v>
      </c>
      <c r="G987" s="2">
        <v>1</v>
      </c>
      <c r="H987" s="13">
        <v>9.9999999999999995E-7</v>
      </c>
    </row>
    <row r="988" spans="1:9" x14ac:dyDescent="0.2">
      <c r="B988" s="2">
        <v>5</v>
      </c>
      <c r="C988" s="2">
        <v>0.03</v>
      </c>
      <c r="D988" s="2">
        <v>0.97</v>
      </c>
      <c r="E988" s="2">
        <v>0</v>
      </c>
      <c r="F988" s="2">
        <v>0.03</v>
      </c>
      <c r="G988" s="2">
        <v>1</v>
      </c>
      <c r="H988" s="13">
        <v>9.9999999999999995E-7</v>
      </c>
    </row>
    <row r="989" spans="1:9" x14ac:dyDescent="0.2">
      <c r="B989" s="2" t="s">
        <v>26</v>
      </c>
      <c r="C989" s="2"/>
      <c r="D989" s="2"/>
      <c r="E989" s="2"/>
      <c r="F989" s="2"/>
    </row>
    <row r="990" spans="1:9" x14ac:dyDescent="0.2">
      <c r="A990" t="s">
        <v>7</v>
      </c>
    </row>
    <row r="992" spans="1:9" x14ac:dyDescent="0.2">
      <c r="A992" s="4" t="s">
        <v>54</v>
      </c>
      <c r="B992" s="4" t="s">
        <v>2</v>
      </c>
    </row>
    <row r="993" spans="1:6" x14ac:dyDescent="0.2">
      <c r="A993" s="4" t="s">
        <v>354</v>
      </c>
      <c r="B993" s="4">
        <v>12</v>
      </c>
    </row>
    <row r="995" spans="1:6" x14ac:dyDescent="0.2">
      <c r="A995" t="s">
        <v>55</v>
      </c>
      <c r="B995" t="s">
        <v>56</v>
      </c>
      <c r="C995" t="s">
        <v>57</v>
      </c>
      <c r="D995" t="s">
        <v>58</v>
      </c>
      <c r="E995" t="s">
        <v>26</v>
      </c>
      <c r="F995" t="s">
        <v>59</v>
      </c>
    </row>
    <row r="996" spans="1:6" x14ac:dyDescent="0.2">
      <c r="B996">
        <v>0</v>
      </c>
      <c r="C996" t="s">
        <v>233</v>
      </c>
      <c r="D996">
        <v>1</v>
      </c>
    </row>
    <row r="997" spans="1:6" x14ac:dyDescent="0.2">
      <c r="B997">
        <v>5</v>
      </c>
      <c r="C997" t="s">
        <v>120</v>
      </c>
      <c r="D997">
        <v>1</v>
      </c>
    </row>
    <row r="998" spans="1:6" x14ac:dyDescent="0.2">
      <c r="B998" t="s">
        <v>26</v>
      </c>
    </row>
    <row r="999" spans="1:6" x14ac:dyDescent="0.2">
      <c r="A999" t="s">
        <v>60</v>
      </c>
      <c r="B999" t="s">
        <v>121</v>
      </c>
    </row>
    <row r="1000" spans="1:6" x14ac:dyDescent="0.2">
      <c r="A1000" t="s">
        <v>61</v>
      </c>
      <c r="B1000">
        <v>1</v>
      </c>
    </row>
    <row r="1001" spans="1:6" x14ac:dyDescent="0.2">
      <c r="A1001" t="s">
        <v>62</v>
      </c>
      <c r="B1001" t="s">
        <v>25</v>
      </c>
      <c r="C1001" t="s">
        <v>26</v>
      </c>
    </row>
    <row r="1002" spans="1:6" x14ac:dyDescent="0.2">
      <c r="A1002" t="s">
        <v>63</v>
      </c>
      <c r="B1002" t="s">
        <v>25</v>
      </c>
      <c r="C1002" t="s">
        <v>26</v>
      </c>
    </row>
    <row r="1003" spans="1:6" x14ac:dyDescent="0.2">
      <c r="A1003" t="s">
        <v>7</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simplest</vt:lpstr>
      <vt:lpstr>stratigraphies</vt:lpstr>
      <vt:lpstr>notes</vt:lpstr>
      <vt:lpstr>original</vt:lpstr>
    </vt:vector>
  </TitlesOfParts>
  <Company>Universitetet i Oslo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Westermann</dc:creator>
  <cp:lastModifiedBy>Gregor  Luke</cp:lastModifiedBy>
  <dcterms:created xsi:type="dcterms:W3CDTF">2022-10-26T17:08:28Z</dcterms:created>
  <dcterms:modified xsi:type="dcterms:W3CDTF">2025-04-01T11:37:54Z</dcterms:modified>
</cp:coreProperties>
</file>