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2F3A93BC-8CF1-49E7-A27D-3A70E9E2AF24}" xr6:coauthVersionLast="45" xr6:coauthVersionMax="45" xr10:uidLastSave="{00000000-0000-0000-0000-000000000000}"/>
  <bookViews>
    <workbookView xWindow="2295" yWindow="2295" windowWidth="11865" windowHeight="9060" activeTab="1" xr2:uid="{00000000-000D-0000-FFFF-FFFF00000000}"/>
  </bookViews>
  <sheets>
    <sheet name="2002 Kwiniuk Hourly King" sheetId="15" r:id="rId1"/>
    <sheet name="King exp counts and SE 2002" sheetId="6" r:id="rId2"/>
    <sheet name="2002 Kwiniuk Hourly Chum" sheetId="18" r:id="rId3"/>
    <sheet name="Chum exp counts and SE 2002" sheetId="1" r:id="rId4"/>
    <sheet name="2002 Kwiniuk Hourly Pink" sheetId="16" r:id="rId5"/>
    <sheet name="Pink exp counts and SE 2002" sheetId="8" r:id="rId6"/>
    <sheet name="2002 Kwiniuk Hourly Coho" sheetId="17" r:id="rId7"/>
    <sheet name="Coho exp counts and SE 2002" sheetId="9" r:id="rId8"/>
  </sheets>
  <definedNames>
    <definedName name="_xlnm.Print_Area" localSheetId="2">'2002 Kwiniuk Hourly Chum'!$A$1:$AA$94</definedName>
    <definedName name="_xlnm.Print_Area" localSheetId="6">'2002 Kwiniuk Hourly Coho'!$A$1:$AA$94</definedName>
    <definedName name="_xlnm.Print_Area" localSheetId="0">'2002 Kwiniuk Hourly King'!$A$1:$AA$94</definedName>
    <definedName name="_xlnm.Print_Area" localSheetId="4">'2002 Kwiniuk Hourly Pink'!$A$1:$AA$94</definedName>
    <definedName name="wrn.Niukluk._.Tower._.Project._.Report._.1995." localSheetId="2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6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0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4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localSheetId="2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6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0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4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82" i="6" l="1"/>
  <c r="AE83" i="6"/>
  <c r="AE84" i="6"/>
  <c r="AE85" i="6"/>
  <c r="AE86" i="6"/>
  <c r="AE87" i="6"/>
  <c r="AE88" i="6"/>
  <c r="AE89" i="6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74" i="8"/>
  <c r="AV74" i="8"/>
  <c r="AE75" i="8"/>
  <c r="AE76" i="8"/>
  <c r="AE77" i="8"/>
  <c r="AE78" i="8"/>
  <c r="AE79" i="8"/>
  <c r="AE80" i="8"/>
  <c r="AR80" i="8"/>
  <c r="AE81" i="8"/>
  <c r="AE82" i="8"/>
  <c r="AE83" i="8"/>
  <c r="AE84" i="8"/>
  <c r="AE85" i="8"/>
  <c r="AO85" i="8"/>
  <c r="AE86" i="8"/>
  <c r="AG86" i="8"/>
  <c r="AW86" i="8"/>
  <c r="AE87" i="8"/>
  <c r="AK87" i="8"/>
  <c r="BA87" i="8"/>
  <c r="AE88" i="8"/>
  <c r="AK88" i="8"/>
  <c r="BA88" i="8"/>
  <c r="AE89" i="8"/>
  <c r="AO89" i="8"/>
  <c r="AE90" i="8"/>
  <c r="AG90" i="8"/>
  <c r="AW90" i="8"/>
  <c r="AE91" i="8"/>
  <c r="AK91" i="8"/>
  <c r="BA91" i="8"/>
  <c r="AE92" i="8"/>
  <c r="AK92" i="8"/>
  <c r="BA92" i="8"/>
  <c r="AE93" i="8"/>
  <c r="AO93" i="8"/>
  <c r="AE76" i="9"/>
  <c r="AG76" i="9"/>
  <c r="AO76" i="9"/>
  <c r="AV76" i="9"/>
  <c r="AW76" i="9"/>
  <c r="AE77" i="9"/>
  <c r="AN77" i="9"/>
  <c r="AV77" i="9"/>
  <c r="AE78" i="9"/>
  <c r="AE79" i="9"/>
  <c r="AO79" i="9"/>
  <c r="AE80" i="9"/>
  <c r="AG80" i="9"/>
  <c r="AV80" i="9"/>
  <c r="AW80" i="9"/>
  <c r="AE81" i="9"/>
  <c r="AN81" i="9"/>
  <c r="AE82" i="9"/>
  <c r="AE83" i="9"/>
  <c r="AO83" i="9"/>
  <c r="AE84" i="9"/>
  <c r="AG84" i="9"/>
  <c r="AV84" i="9"/>
  <c r="AE85" i="9"/>
  <c r="AN85" i="9"/>
  <c r="AE86" i="9"/>
  <c r="AE87" i="9"/>
  <c r="AE88" i="9"/>
  <c r="AG88" i="9"/>
  <c r="AV88" i="9"/>
  <c r="AE89" i="9"/>
  <c r="AN89" i="9"/>
  <c r="AE90" i="9"/>
  <c r="AE91" i="9"/>
  <c r="AE92" i="9"/>
  <c r="AS92" i="9"/>
  <c r="AE93" i="9"/>
  <c r="AG93" i="9"/>
  <c r="AJ93" i="9"/>
  <c r="AR93" i="9"/>
  <c r="AW93" i="9"/>
  <c r="AZ93" i="9"/>
  <c r="Z12" i="9"/>
  <c r="AE12" i="9"/>
  <c r="AE13" i="9"/>
  <c r="AE14" i="9"/>
  <c r="AE15" i="9"/>
  <c r="AE16" i="9"/>
  <c r="AB17" i="9"/>
  <c r="AE17" i="9"/>
  <c r="AE18" i="9"/>
  <c r="AE19" i="9"/>
  <c r="Z20" i="9"/>
  <c r="AE20" i="9"/>
  <c r="AE21" i="9"/>
  <c r="AE22" i="9"/>
  <c r="AE23" i="9"/>
  <c r="AE24" i="9"/>
  <c r="AB25" i="9"/>
  <c r="AE25" i="9"/>
  <c r="AE26" i="9"/>
  <c r="AE27" i="9"/>
  <c r="Z28" i="9"/>
  <c r="AE28" i="9"/>
  <c r="AE29" i="9"/>
  <c r="AE30" i="9"/>
  <c r="AE31" i="9"/>
  <c r="AE32" i="9"/>
  <c r="AB33" i="9"/>
  <c r="AE33" i="9"/>
  <c r="AE34" i="9"/>
  <c r="AE35" i="9"/>
  <c r="Z36" i="9"/>
  <c r="AE36" i="9"/>
  <c r="AE37" i="9"/>
  <c r="AE38" i="9"/>
  <c r="AE39" i="9"/>
  <c r="AE40" i="9"/>
  <c r="AB41" i="9"/>
  <c r="AE41" i="9"/>
  <c r="AE42" i="9"/>
  <c r="AE43" i="9"/>
  <c r="Z44" i="9"/>
  <c r="AE44" i="9"/>
  <c r="AE45" i="9"/>
  <c r="AE46" i="9"/>
  <c r="AE47" i="9"/>
  <c r="AE48" i="9"/>
  <c r="AB49" i="9"/>
  <c r="AE49" i="9"/>
  <c r="AE50" i="9"/>
  <c r="AE51" i="9"/>
  <c r="Z52" i="9"/>
  <c r="AE52" i="9"/>
  <c r="AE53" i="9"/>
  <c r="AE54" i="9"/>
  <c r="AE55" i="9"/>
  <c r="AE56" i="9"/>
  <c r="AB57" i="9"/>
  <c r="AE57" i="9"/>
  <c r="AE58" i="9"/>
  <c r="AE59" i="9"/>
  <c r="Z60" i="9"/>
  <c r="AE60" i="9"/>
  <c r="AE61" i="9"/>
  <c r="AE62" i="9"/>
  <c r="AE63" i="9"/>
  <c r="AE64" i="9"/>
  <c r="AB65" i="9"/>
  <c r="AE65" i="9"/>
  <c r="AE66" i="9"/>
  <c r="AE67" i="9"/>
  <c r="Z68" i="9"/>
  <c r="AE68" i="9"/>
  <c r="AE69" i="9"/>
  <c r="AE70" i="9"/>
  <c r="AE71" i="9"/>
  <c r="AE72" i="9"/>
  <c r="AB73" i="9"/>
  <c r="AE73" i="9"/>
  <c r="AE74" i="9"/>
  <c r="AE75" i="9"/>
  <c r="Z76" i="9"/>
  <c r="Z92" i="9"/>
  <c r="B8" i="9"/>
  <c r="C8" i="9"/>
  <c r="D8" i="9"/>
  <c r="E8" i="9"/>
  <c r="F8" i="9"/>
  <c r="G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AB13" i="9" s="1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AB21" i="9" s="1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AB29" i="9" s="1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AB37" i="9" s="1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AB45" i="9" s="1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AB53" i="9" s="1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AB61" i="9" s="1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AB69" i="9" s="1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AI76" i="9" s="1"/>
  <c r="E76" i="9"/>
  <c r="AJ76" i="9" s="1"/>
  <c r="F76" i="9"/>
  <c r="AK76" i="9" s="1"/>
  <c r="G76" i="9"/>
  <c r="H76" i="9"/>
  <c r="AM76" i="9" s="1"/>
  <c r="I76" i="9"/>
  <c r="AN76" i="9" s="1"/>
  <c r="J76" i="9"/>
  <c r="K76" i="9"/>
  <c r="L76" i="9"/>
  <c r="AQ76" i="9" s="1"/>
  <c r="M76" i="9"/>
  <c r="AR76" i="9" s="1"/>
  <c r="N76" i="9"/>
  <c r="AS76" i="9" s="1"/>
  <c r="O76" i="9"/>
  <c r="P76" i="9"/>
  <c r="AU76" i="9" s="1"/>
  <c r="Q76" i="9"/>
  <c r="R76" i="9"/>
  <c r="S76" i="9"/>
  <c r="T76" i="9"/>
  <c r="AY76" i="9" s="1"/>
  <c r="U76" i="9"/>
  <c r="AZ76" i="9" s="1"/>
  <c r="V76" i="9"/>
  <c r="BA76" i="9" s="1"/>
  <c r="W76" i="9"/>
  <c r="X76" i="9"/>
  <c r="BC76" i="9" s="1"/>
  <c r="Y76" i="9"/>
  <c r="B77" i="9"/>
  <c r="AG77" i="9" s="1"/>
  <c r="C77" i="9"/>
  <c r="D77" i="9"/>
  <c r="E77" i="9"/>
  <c r="AJ77" i="9" s="1"/>
  <c r="F77" i="9"/>
  <c r="AK77" i="9" s="1"/>
  <c r="G77" i="9"/>
  <c r="H77" i="9"/>
  <c r="AM77" i="9" s="1"/>
  <c r="I77" i="9"/>
  <c r="J77" i="9"/>
  <c r="AO77" i="9" s="1"/>
  <c r="K77" i="9"/>
  <c r="L77" i="9"/>
  <c r="AQ77" i="9" s="1"/>
  <c r="M77" i="9"/>
  <c r="AR77" i="9" s="1"/>
  <c r="N77" i="9"/>
  <c r="AS77" i="9" s="1"/>
  <c r="O77" i="9"/>
  <c r="P77" i="9"/>
  <c r="AU77" i="9" s="1"/>
  <c r="Q77" i="9"/>
  <c r="R77" i="9"/>
  <c r="AW77" i="9" s="1"/>
  <c r="S77" i="9"/>
  <c r="T77" i="9"/>
  <c r="AY77" i="9" s="1"/>
  <c r="U77" i="9"/>
  <c r="AZ77" i="9" s="1"/>
  <c r="V77" i="9"/>
  <c r="BA77" i="9" s="1"/>
  <c r="W77" i="9"/>
  <c r="X77" i="9"/>
  <c r="BC77" i="9" s="1"/>
  <c r="Y77" i="9"/>
  <c r="B78" i="9"/>
  <c r="AG78" i="9" s="1"/>
  <c r="C78" i="9"/>
  <c r="D78" i="9"/>
  <c r="AI78" i="9" s="1"/>
  <c r="E78" i="9"/>
  <c r="AJ78" i="9" s="1"/>
  <c r="F78" i="9"/>
  <c r="AK78" i="9" s="1"/>
  <c r="G78" i="9"/>
  <c r="H78" i="9"/>
  <c r="AM78" i="9" s="1"/>
  <c r="I78" i="9"/>
  <c r="AN78" i="9" s="1"/>
  <c r="J78" i="9"/>
  <c r="AO78" i="9" s="1"/>
  <c r="K78" i="9"/>
  <c r="L78" i="9"/>
  <c r="AQ78" i="9" s="1"/>
  <c r="M78" i="9"/>
  <c r="N78" i="9"/>
  <c r="AS78" i="9" s="1"/>
  <c r="O78" i="9"/>
  <c r="P78" i="9"/>
  <c r="Q78" i="9"/>
  <c r="R78" i="9"/>
  <c r="AW78" i="9" s="1"/>
  <c r="S78" i="9"/>
  <c r="T78" i="9"/>
  <c r="AY78" i="9" s="1"/>
  <c r="U78" i="9"/>
  <c r="V78" i="9"/>
  <c r="BA78" i="9" s="1"/>
  <c r="W78" i="9"/>
  <c r="X78" i="9"/>
  <c r="BC78" i="9" s="1"/>
  <c r="Y78" i="9"/>
  <c r="B79" i="9"/>
  <c r="C79" i="9"/>
  <c r="D79" i="9"/>
  <c r="E79" i="9"/>
  <c r="F79" i="9"/>
  <c r="AK79" i="9" s="1"/>
  <c r="G79" i="9"/>
  <c r="H79" i="9"/>
  <c r="AM79" i="9" s="1"/>
  <c r="I79" i="9"/>
  <c r="J79" i="9"/>
  <c r="K79" i="9"/>
  <c r="L79" i="9"/>
  <c r="AQ79" i="9" s="1"/>
  <c r="M79" i="9"/>
  <c r="N79" i="9"/>
  <c r="AS79" i="9" s="1"/>
  <c r="O79" i="9"/>
  <c r="P79" i="9"/>
  <c r="AU79" i="9" s="1"/>
  <c r="Q79" i="9"/>
  <c r="R79" i="9"/>
  <c r="AW79" i="9" s="1"/>
  <c r="S79" i="9"/>
  <c r="T79" i="9"/>
  <c r="U79" i="9"/>
  <c r="V79" i="9"/>
  <c r="BA79" i="9" s="1"/>
  <c r="W79" i="9"/>
  <c r="X79" i="9"/>
  <c r="BC79" i="9" s="1"/>
  <c r="Y79" i="9"/>
  <c r="B80" i="9"/>
  <c r="C80" i="9"/>
  <c r="D80" i="9"/>
  <c r="AI80" i="9" s="1"/>
  <c r="E80" i="9"/>
  <c r="F80" i="9"/>
  <c r="AK80" i="9" s="1"/>
  <c r="G80" i="9"/>
  <c r="H80" i="9"/>
  <c r="AM80" i="9" s="1"/>
  <c r="I80" i="9"/>
  <c r="AN80" i="9" s="1"/>
  <c r="J80" i="9"/>
  <c r="AO80" i="9" s="1"/>
  <c r="K80" i="9"/>
  <c r="L80" i="9"/>
  <c r="AQ80" i="9" s="1"/>
  <c r="M80" i="9"/>
  <c r="N80" i="9"/>
  <c r="AS80" i="9" s="1"/>
  <c r="O80" i="9"/>
  <c r="P80" i="9"/>
  <c r="AU80" i="9" s="1"/>
  <c r="Q80" i="9"/>
  <c r="R80" i="9"/>
  <c r="S80" i="9"/>
  <c r="T80" i="9"/>
  <c r="AY80" i="9" s="1"/>
  <c r="U80" i="9"/>
  <c r="V80" i="9"/>
  <c r="BA80" i="9" s="1"/>
  <c r="W80" i="9"/>
  <c r="X80" i="9"/>
  <c r="BC80" i="9" s="1"/>
  <c r="Y80" i="9"/>
  <c r="B81" i="9"/>
  <c r="AG81" i="9" s="1"/>
  <c r="C81" i="9"/>
  <c r="D81" i="9"/>
  <c r="AI81" i="9" s="1"/>
  <c r="E81" i="9"/>
  <c r="F81" i="9"/>
  <c r="AK81" i="9" s="1"/>
  <c r="G81" i="9"/>
  <c r="H81" i="9"/>
  <c r="AM81" i="9" s="1"/>
  <c r="I81" i="9"/>
  <c r="J81" i="9"/>
  <c r="AO81" i="9" s="1"/>
  <c r="K81" i="9"/>
  <c r="L81" i="9"/>
  <c r="AQ81" i="9" s="1"/>
  <c r="M81" i="9"/>
  <c r="N81" i="9"/>
  <c r="AS81" i="9" s="1"/>
  <c r="O81" i="9"/>
  <c r="P81" i="9"/>
  <c r="AU81" i="9" s="1"/>
  <c r="Q81" i="9"/>
  <c r="R81" i="9"/>
  <c r="AW81" i="9" s="1"/>
  <c r="S81" i="9"/>
  <c r="T81" i="9"/>
  <c r="AY81" i="9" s="1"/>
  <c r="U81" i="9"/>
  <c r="V81" i="9"/>
  <c r="BA81" i="9" s="1"/>
  <c r="W81" i="9"/>
  <c r="X81" i="9"/>
  <c r="BC81" i="9" s="1"/>
  <c r="Y81" i="9"/>
  <c r="B82" i="9"/>
  <c r="C82" i="9"/>
  <c r="D82" i="9"/>
  <c r="AI82" i="9" s="1"/>
  <c r="E82" i="9"/>
  <c r="F82" i="9"/>
  <c r="AK82" i="9" s="1"/>
  <c r="G82" i="9"/>
  <c r="H82" i="9"/>
  <c r="AM82" i="9" s="1"/>
  <c r="I82" i="9"/>
  <c r="J82" i="9"/>
  <c r="AO82" i="9" s="1"/>
  <c r="K82" i="9"/>
  <c r="L82" i="9"/>
  <c r="AQ82" i="9" s="1"/>
  <c r="M82" i="9"/>
  <c r="N82" i="9"/>
  <c r="AS82" i="9" s="1"/>
  <c r="O82" i="9"/>
  <c r="P82" i="9"/>
  <c r="Q82" i="9"/>
  <c r="R82" i="9"/>
  <c r="AW82" i="9" s="1"/>
  <c r="S82" i="9"/>
  <c r="T82" i="9"/>
  <c r="AY82" i="9" s="1"/>
  <c r="U82" i="9"/>
  <c r="V82" i="9"/>
  <c r="BA82" i="9" s="1"/>
  <c r="W82" i="9"/>
  <c r="X82" i="9"/>
  <c r="BC82" i="9" s="1"/>
  <c r="Y82" i="9"/>
  <c r="B83" i="9"/>
  <c r="C83" i="9"/>
  <c r="D83" i="9"/>
  <c r="E83" i="9"/>
  <c r="F83" i="9"/>
  <c r="AK83" i="9" s="1"/>
  <c r="G83" i="9"/>
  <c r="H83" i="9"/>
  <c r="AM83" i="9" s="1"/>
  <c r="I83" i="9"/>
  <c r="J83" i="9"/>
  <c r="K83" i="9"/>
  <c r="L83" i="9"/>
  <c r="AQ83" i="9" s="1"/>
  <c r="M83" i="9"/>
  <c r="N83" i="9"/>
  <c r="AS83" i="9" s="1"/>
  <c r="O83" i="9"/>
  <c r="P83" i="9"/>
  <c r="AU83" i="9" s="1"/>
  <c r="Q83" i="9"/>
  <c r="R83" i="9"/>
  <c r="AW83" i="9" s="1"/>
  <c r="S83" i="9"/>
  <c r="T83" i="9"/>
  <c r="U83" i="9"/>
  <c r="V83" i="9"/>
  <c r="BA83" i="9" s="1"/>
  <c r="W83" i="9"/>
  <c r="X83" i="9"/>
  <c r="BC83" i="9" s="1"/>
  <c r="Y83" i="9"/>
  <c r="B84" i="9"/>
  <c r="C84" i="9"/>
  <c r="D84" i="9"/>
  <c r="AI84" i="9" s="1"/>
  <c r="E84" i="9"/>
  <c r="F84" i="9"/>
  <c r="G84" i="9"/>
  <c r="H84" i="9"/>
  <c r="AM84" i="9" s="1"/>
  <c r="I84" i="9"/>
  <c r="AN84" i="9" s="1"/>
  <c r="J84" i="9"/>
  <c r="K84" i="9"/>
  <c r="L84" i="9"/>
  <c r="AQ84" i="9" s="1"/>
  <c r="M84" i="9"/>
  <c r="N84" i="9"/>
  <c r="O84" i="9"/>
  <c r="P84" i="9"/>
  <c r="AU84" i="9" s="1"/>
  <c r="Q84" i="9"/>
  <c r="R84" i="9"/>
  <c r="S84" i="9"/>
  <c r="T84" i="9"/>
  <c r="AY84" i="9" s="1"/>
  <c r="U84" i="9"/>
  <c r="V84" i="9"/>
  <c r="W84" i="9"/>
  <c r="X84" i="9"/>
  <c r="BC84" i="9" s="1"/>
  <c r="Y84" i="9"/>
  <c r="B85" i="9"/>
  <c r="C85" i="9"/>
  <c r="D85" i="9"/>
  <c r="AI85" i="9" s="1"/>
  <c r="E85" i="9"/>
  <c r="F85" i="9"/>
  <c r="G85" i="9"/>
  <c r="H85" i="9"/>
  <c r="AM85" i="9" s="1"/>
  <c r="I85" i="9"/>
  <c r="J85" i="9"/>
  <c r="K85" i="9"/>
  <c r="L85" i="9"/>
  <c r="AQ85" i="9" s="1"/>
  <c r="M85" i="9"/>
  <c r="N85" i="9"/>
  <c r="O85" i="9"/>
  <c r="P85" i="9"/>
  <c r="AU85" i="9" s="1"/>
  <c r="Q85" i="9"/>
  <c r="R85" i="9"/>
  <c r="S85" i="9"/>
  <c r="T85" i="9"/>
  <c r="AY85" i="9" s="1"/>
  <c r="U85" i="9"/>
  <c r="V85" i="9"/>
  <c r="W85" i="9"/>
  <c r="X85" i="9"/>
  <c r="BC85" i="9" s="1"/>
  <c r="Y85" i="9"/>
  <c r="B86" i="9"/>
  <c r="C86" i="9"/>
  <c r="D86" i="9"/>
  <c r="AI86" i="9" s="1"/>
  <c r="E86" i="9"/>
  <c r="F86" i="9"/>
  <c r="G86" i="9"/>
  <c r="AL86" i="9" s="1"/>
  <c r="H86" i="9"/>
  <c r="AM86" i="9" s="1"/>
  <c r="I86" i="9"/>
  <c r="J86" i="9"/>
  <c r="K86" i="9"/>
  <c r="L86" i="9"/>
  <c r="AQ86" i="9" s="1"/>
  <c r="M86" i="9"/>
  <c r="N86" i="9"/>
  <c r="O86" i="9"/>
  <c r="P86" i="9"/>
  <c r="AU86" i="9" s="1"/>
  <c r="Q86" i="9"/>
  <c r="R86" i="9"/>
  <c r="S86" i="9"/>
  <c r="T86" i="9"/>
  <c r="AY86" i="9" s="1"/>
  <c r="U86" i="9"/>
  <c r="V86" i="9"/>
  <c r="W86" i="9"/>
  <c r="X86" i="9"/>
  <c r="BC86" i="9" s="1"/>
  <c r="Y86" i="9"/>
  <c r="B87" i="9"/>
  <c r="C87" i="9"/>
  <c r="D87" i="9"/>
  <c r="AI87" i="9" s="1"/>
  <c r="E87" i="9"/>
  <c r="F87" i="9"/>
  <c r="G87" i="9"/>
  <c r="H87" i="9"/>
  <c r="AM87" i="9" s="1"/>
  <c r="I87" i="9"/>
  <c r="J87" i="9"/>
  <c r="K87" i="9"/>
  <c r="AO87" i="9" s="1"/>
  <c r="L87" i="9"/>
  <c r="AQ87" i="9" s="1"/>
  <c r="M87" i="9"/>
  <c r="N87" i="9"/>
  <c r="O87" i="9"/>
  <c r="P87" i="9"/>
  <c r="AU87" i="9" s="1"/>
  <c r="Q87" i="9"/>
  <c r="R87" i="9"/>
  <c r="S87" i="9"/>
  <c r="T87" i="9"/>
  <c r="AY87" i="9" s="1"/>
  <c r="U87" i="9"/>
  <c r="V87" i="9"/>
  <c r="W87" i="9"/>
  <c r="X87" i="9"/>
  <c r="BC87" i="9" s="1"/>
  <c r="Y87" i="9"/>
  <c r="B88" i="9"/>
  <c r="C88" i="9"/>
  <c r="D88" i="9"/>
  <c r="AI88" i="9" s="1"/>
  <c r="E88" i="9"/>
  <c r="F88" i="9"/>
  <c r="G88" i="9"/>
  <c r="H88" i="9"/>
  <c r="AM88" i="9" s="1"/>
  <c r="I88" i="9"/>
  <c r="AN88" i="9" s="1"/>
  <c r="J88" i="9"/>
  <c r="K88" i="9"/>
  <c r="L88" i="9"/>
  <c r="AQ88" i="9" s="1"/>
  <c r="M88" i="9"/>
  <c r="N88" i="9"/>
  <c r="O88" i="9"/>
  <c r="P88" i="9"/>
  <c r="AU88" i="9" s="1"/>
  <c r="Q88" i="9"/>
  <c r="R88" i="9"/>
  <c r="S88" i="9"/>
  <c r="T88" i="9"/>
  <c r="AY88" i="9" s="1"/>
  <c r="U88" i="9"/>
  <c r="V88" i="9"/>
  <c r="W88" i="9"/>
  <c r="X88" i="9"/>
  <c r="BC88" i="9" s="1"/>
  <c r="Y88" i="9"/>
  <c r="B89" i="9"/>
  <c r="C89" i="9"/>
  <c r="D89" i="9"/>
  <c r="AI89" i="9" s="1"/>
  <c r="E89" i="9"/>
  <c r="F89" i="9"/>
  <c r="G89" i="9"/>
  <c r="H89" i="9"/>
  <c r="AM89" i="9" s="1"/>
  <c r="I89" i="9"/>
  <c r="J89" i="9"/>
  <c r="K89" i="9"/>
  <c r="L89" i="9"/>
  <c r="AQ89" i="9" s="1"/>
  <c r="M89" i="9"/>
  <c r="N89" i="9"/>
  <c r="O89" i="9"/>
  <c r="P89" i="9"/>
  <c r="AU89" i="9" s="1"/>
  <c r="Q89" i="9"/>
  <c r="R89" i="9"/>
  <c r="S89" i="9"/>
  <c r="T89" i="9"/>
  <c r="AY89" i="9" s="1"/>
  <c r="U89" i="9"/>
  <c r="V89" i="9"/>
  <c r="W89" i="9"/>
  <c r="X89" i="9"/>
  <c r="BC89" i="9" s="1"/>
  <c r="Y89" i="9"/>
  <c r="B90" i="9"/>
  <c r="C90" i="9"/>
  <c r="D90" i="9"/>
  <c r="AI90" i="9" s="1"/>
  <c r="E90" i="9"/>
  <c r="F90" i="9"/>
  <c r="G90" i="9"/>
  <c r="AL90" i="9" s="1"/>
  <c r="H90" i="9"/>
  <c r="AM90" i="9" s="1"/>
  <c r="I90" i="9"/>
  <c r="J90" i="9"/>
  <c r="K90" i="9"/>
  <c r="L90" i="9"/>
  <c r="AQ90" i="9" s="1"/>
  <c r="M90" i="9"/>
  <c r="N90" i="9"/>
  <c r="O90" i="9"/>
  <c r="P90" i="9"/>
  <c r="AU90" i="9" s="1"/>
  <c r="Q90" i="9"/>
  <c r="R90" i="9"/>
  <c r="S90" i="9"/>
  <c r="T90" i="9"/>
  <c r="AY90" i="9" s="1"/>
  <c r="U90" i="9"/>
  <c r="V90" i="9"/>
  <c r="W90" i="9"/>
  <c r="X90" i="9"/>
  <c r="BC90" i="9" s="1"/>
  <c r="Y90" i="9"/>
  <c r="B91" i="9"/>
  <c r="C91" i="9"/>
  <c r="D91" i="9"/>
  <c r="AI91" i="9" s="1"/>
  <c r="E91" i="9"/>
  <c r="F91" i="9"/>
  <c r="G91" i="9"/>
  <c r="AL91" i="9" s="1"/>
  <c r="H91" i="9"/>
  <c r="AM91" i="9" s="1"/>
  <c r="I91" i="9"/>
  <c r="J91" i="9"/>
  <c r="K91" i="9"/>
  <c r="L91" i="9"/>
  <c r="AQ91" i="9" s="1"/>
  <c r="M91" i="9"/>
  <c r="N91" i="9"/>
  <c r="O91" i="9"/>
  <c r="P91" i="9"/>
  <c r="AT91" i="9" s="1"/>
  <c r="Q91" i="9"/>
  <c r="R91" i="9"/>
  <c r="S91" i="9"/>
  <c r="T91" i="9"/>
  <c r="AY91" i="9" s="1"/>
  <c r="U91" i="9"/>
  <c r="V91" i="9"/>
  <c r="W91" i="9"/>
  <c r="BB91" i="9" s="1"/>
  <c r="X91" i="9"/>
  <c r="BC91" i="9" s="1"/>
  <c r="Y91" i="9"/>
  <c r="B92" i="9"/>
  <c r="C92" i="9"/>
  <c r="D92" i="9"/>
  <c r="AI92" i="9" s="1"/>
  <c r="E92" i="9"/>
  <c r="F92" i="9"/>
  <c r="G92" i="9"/>
  <c r="H92" i="9"/>
  <c r="AM92" i="9" s="1"/>
  <c r="I92" i="9"/>
  <c r="J92" i="9"/>
  <c r="K92" i="9"/>
  <c r="AP92" i="9" s="1"/>
  <c r="L92" i="9"/>
  <c r="AQ92" i="9" s="1"/>
  <c r="M92" i="9"/>
  <c r="N92" i="9"/>
  <c r="O92" i="9"/>
  <c r="P92" i="9"/>
  <c r="AU92" i="9" s="1"/>
  <c r="Q92" i="9"/>
  <c r="R92" i="9"/>
  <c r="S92" i="9"/>
  <c r="T92" i="9"/>
  <c r="AY92" i="9" s="1"/>
  <c r="U92" i="9"/>
  <c r="V92" i="9"/>
  <c r="W92" i="9"/>
  <c r="X92" i="9"/>
  <c r="BC92" i="9" s="1"/>
  <c r="Y92" i="9"/>
  <c r="B93" i="9"/>
  <c r="C93" i="9"/>
  <c r="D93" i="9"/>
  <c r="AI93" i="9" s="1"/>
  <c r="E93" i="9"/>
  <c r="F93" i="9"/>
  <c r="G93" i="9"/>
  <c r="H93" i="9"/>
  <c r="AM93" i="9" s="1"/>
  <c r="I93" i="9"/>
  <c r="J93" i="9"/>
  <c r="AN93" i="9" s="1"/>
  <c r="K93" i="9"/>
  <c r="L93" i="9"/>
  <c r="AQ93" i="9" s="1"/>
  <c r="M93" i="9"/>
  <c r="N93" i="9"/>
  <c r="O93" i="9"/>
  <c r="P93" i="9"/>
  <c r="AU93" i="9" s="1"/>
  <c r="Q93" i="9"/>
  <c r="R93" i="9"/>
  <c r="AV93" i="9" s="1"/>
  <c r="S93" i="9"/>
  <c r="T93" i="9"/>
  <c r="AY93" i="9" s="1"/>
  <c r="U93" i="9"/>
  <c r="V93" i="9"/>
  <c r="W93" i="9"/>
  <c r="X93" i="9"/>
  <c r="BC93" i="9" s="1"/>
  <c r="Y93" i="9"/>
  <c r="V7" i="9"/>
  <c r="W7" i="9"/>
  <c r="X7" i="9"/>
  <c r="Y7" i="9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B8" i="8"/>
  <c r="C8" i="8"/>
  <c r="D8" i="8"/>
  <c r="E8" i="8"/>
  <c r="F8" i="8"/>
  <c r="G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Z16" i="8" s="1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AB17" i="8" s="1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Z19" i="8" s="1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Z20" i="8" s="1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AB21" i="8" s="1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Z23" i="8" s="1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Z24" i="8" s="1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AB25" i="8" s="1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Z27" i="8" s="1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Z28" i="8" s="1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AB29" i="8" s="1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C31" i="8"/>
  <c r="D31" i="8"/>
  <c r="Z31" i="8" s="1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Z32" i="8" s="1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C33" i="8"/>
  <c r="D33" i="8"/>
  <c r="AB33" i="8" s="1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Z35" i="8" s="1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Z36" i="8" s="1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AB37" i="8" s="1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Z39" i="8" s="1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Z40" i="8" s="1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AB41" i="8" s="1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Z43" i="8" s="1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Z44" i="8" s="1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AB45" i="8" s="1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Z47" i="8" s="1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Z48" i="8" s="1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AB49" i="8" s="1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Z51" i="8" s="1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C52" i="8"/>
  <c r="D52" i="8"/>
  <c r="Z52" i="8" s="1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AB53" i="8" s="1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Z55" i="8" s="1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B56" i="8"/>
  <c r="C56" i="8"/>
  <c r="D56" i="8"/>
  <c r="Z56" i="8" s="1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AB57" i="8" s="1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Z59" i="8" s="1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C60" i="8"/>
  <c r="D60" i="8"/>
  <c r="Z60" i="8" s="1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AB61" i="8" s="1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Z63" i="8" s="1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C64" i="8"/>
  <c r="D64" i="8"/>
  <c r="Z64" i="8" s="1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AB65" i="8" s="1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Z67" i="8" s="1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8" i="8"/>
  <c r="C68" i="8"/>
  <c r="D68" i="8"/>
  <c r="Z68" i="8" s="1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69" i="8"/>
  <c r="C69" i="8"/>
  <c r="D69" i="8"/>
  <c r="AB69" i="8" s="1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D71" i="8"/>
  <c r="Z71" i="8" s="1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C72" i="8"/>
  <c r="D72" i="8"/>
  <c r="Z72" i="8" s="1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D73" i="8"/>
  <c r="AB73" i="8" s="1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C74" i="8"/>
  <c r="D74" i="8"/>
  <c r="AI74" i="8" s="1"/>
  <c r="E74" i="8"/>
  <c r="AJ74" i="8" s="1"/>
  <c r="F74" i="8"/>
  <c r="G74" i="8"/>
  <c r="H74" i="8"/>
  <c r="AM74" i="8" s="1"/>
  <c r="I74" i="8"/>
  <c r="AN74" i="8" s="1"/>
  <c r="J74" i="8"/>
  <c r="K74" i="8"/>
  <c r="L74" i="8"/>
  <c r="AQ74" i="8" s="1"/>
  <c r="M74" i="8"/>
  <c r="AR74" i="8" s="1"/>
  <c r="N74" i="8"/>
  <c r="O74" i="8"/>
  <c r="P74" i="8"/>
  <c r="AU74" i="8" s="1"/>
  <c r="Q74" i="8"/>
  <c r="R74" i="8"/>
  <c r="S74" i="8"/>
  <c r="T74" i="8"/>
  <c r="AY74" i="8" s="1"/>
  <c r="U74" i="8"/>
  <c r="AZ74" i="8" s="1"/>
  <c r="V74" i="8"/>
  <c r="W74" i="8"/>
  <c r="X74" i="8"/>
  <c r="BC74" i="8" s="1"/>
  <c r="Y74" i="8"/>
  <c r="B75" i="8"/>
  <c r="C75" i="8"/>
  <c r="D75" i="8"/>
  <c r="AI75" i="8" s="1"/>
  <c r="E75" i="8"/>
  <c r="AJ75" i="8" s="1"/>
  <c r="F75" i="8"/>
  <c r="G75" i="8"/>
  <c r="H75" i="8"/>
  <c r="AM75" i="8" s="1"/>
  <c r="I75" i="8"/>
  <c r="AN75" i="8" s="1"/>
  <c r="J75" i="8"/>
  <c r="K75" i="8"/>
  <c r="L75" i="8"/>
  <c r="AQ75" i="8" s="1"/>
  <c r="M75" i="8"/>
  <c r="AR75" i="8" s="1"/>
  <c r="N75" i="8"/>
  <c r="O75" i="8"/>
  <c r="P75" i="8"/>
  <c r="AU75" i="8" s="1"/>
  <c r="Q75" i="8"/>
  <c r="AV75" i="8" s="1"/>
  <c r="R75" i="8"/>
  <c r="S75" i="8"/>
  <c r="T75" i="8"/>
  <c r="AY75" i="8" s="1"/>
  <c r="U75" i="8"/>
  <c r="AZ75" i="8" s="1"/>
  <c r="V75" i="8"/>
  <c r="W75" i="8"/>
  <c r="X75" i="8"/>
  <c r="BC75" i="8" s="1"/>
  <c r="Y75" i="8"/>
  <c r="B76" i="8"/>
  <c r="C76" i="8"/>
  <c r="D76" i="8"/>
  <c r="AI76" i="8" s="1"/>
  <c r="E76" i="8"/>
  <c r="AJ76" i="8" s="1"/>
  <c r="F76" i="8"/>
  <c r="G76" i="8"/>
  <c r="H76" i="8"/>
  <c r="AM76" i="8" s="1"/>
  <c r="I76" i="8"/>
  <c r="AN76" i="8" s="1"/>
  <c r="J76" i="8"/>
  <c r="K76" i="8"/>
  <c r="L76" i="8"/>
  <c r="AQ76" i="8" s="1"/>
  <c r="M76" i="8"/>
  <c r="AR76" i="8" s="1"/>
  <c r="N76" i="8"/>
  <c r="O76" i="8"/>
  <c r="P76" i="8"/>
  <c r="AU76" i="8" s="1"/>
  <c r="Q76" i="8"/>
  <c r="AV76" i="8" s="1"/>
  <c r="R76" i="8"/>
  <c r="S76" i="8"/>
  <c r="T76" i="8"/>
  <c r="AY76" i="8" s="1"/>
  <c r="U76" i="8"/>
  <c r="AZ76" i="8" s="1"/>
  <c r="V76" i="8"/>
  <c r="W76" i="8"/>
  <c r="X76" i="8"/>
  <c r="BC76" i="8" s="1"/>
  <c r="Y76" i="8"/>
  <c r="B77" i="8"/>
  <c r="C77" i="8"/>
  <c r="D77" i="8"/>
  <c r="AI77" i="8" s="1"/>
  <c r="E77" i="8"/>
  <c r="F77" i="8"/>
  <c r="G77" i="8"/>
  <c r="H77" i="8"/>
  <c r="AM77" i="8" s="1"/>
  <c r="I77" i="8"/>
  <c r="AN77" i="8" s="1"/>
  <c r="J77" i="8"/>
  <c r="K77" i="8"/>
  <c r="L77" i="8"/>
  <c r="AQ77" i="8" s="1"/>
  <c r="M77" i="8"/>
  <c r="AR77" i="8" s="1"/>
  <c r="N77" i="8"/>
  <c r="O77" i="8"/>
  <c r="P77" i="8"/>
  <c r="AU77" i="8" s="1"/>
  <c r="Q77" i="8"/>
  <c r="AV77" i="8" s="1"/>
  <c r="R77" i="8"/>
  <c r="S77" i="8"/>
  <c r="T77" i="8"/>
  <c r="AY77" i="8" s="1"/>
  <c r="U77" i="8"/>
  <c r="AZ77" i="8" s="1"/>
  <c r="V77" i="8"/>
  <c r="W77" i="8"/>
  <c r="X77" i="8"/>
  <c r="BC77" i="8" s="1"/>
  <c r="Y77" i="8"/>
  <c r="B78" i="8"/>
  <c r="C78" i="8"/>
  <c r="D78" i="8"/>
  <c r="AI78" i="8" s="1"/>
  <c r="E78" i="8"/>
  <c r="AJ78" i="8" s="1"/>
  <c r="F78" i="8"/>
  <c r="G78" i="8"/>
  <c r="H78" i="8"/>
  <c r="AM78" i="8" s="1"/>
  <c r="I78" i="8"/>
  <c r="AN78" i="8" s="1"/>
  <c r="J78" i="8"/>
  <c r="K78" i="8"/>
  <c r="L78" i="8"/>
  <c r="AQ78" i="8" s="1"/>
  <c r="M78" i="8"/>
  <c r="AR78" i="8" s="1"/>
  <c r="N78" i="8"/>
  <c r="O78" i="8"/>
  <c r="P78" i="8"/>
  <c r="AU78" i="8" s="1"/>
  <c r="Q78" i="8"/>
  <c r="AV78" i="8" s="1"/>
  <c r="R78" i="8"/>
  <c r="S78" i="8"/>
  <c r="T78" i="8"/>
  <c r="AY78" i="8" s="1"/>
  <c r="U78" i="8"/>
  <c r="AZ78" i="8" s="1"/>
  <c r="V78" i="8"/>
  <c r="W78" i="8"/>
  <c r="X78" i="8"/>
  <c r="BC78" i="8" s="1"/>
  <c r="Y78" i="8"/>
  <c r="B79" i="8"/>
  <c r="C79" i="8"/>
  <c r="D79" i="8"/>
  <c r="AI79" i="8" s="1"/>
  <c r="E79" i="8"/>
  <c r="AJ79" i="8" s="1"/>
  <c r="F79" i="8"/>
  <c r="G79" i="8"/>
  <c r="H79" i="8"/>
  <c r="AM79" i="8" s="1"/>
  <c r="I79" i="8"/>
  <c r="AN79" i="8" s="1"/>
  <c r="J79" i="8"/>
  <c r="K79" i="8"/>
  <c r="L79" i="8"/>
  <c r="AQ79" i="8" s="1"/>
  <c r="M79" i="8"/>
  <c r="AR79" i="8" s="1"/>
  <c r="N79" i="8"/>
  <c r="O79" i="8"/>
  <c r="P79" i="8"/>
  <c r="AU79" i="8" s="1"/>
  <c r="Q79" i="8"/>
  <c r="AV79" i="8" s="1"/>
  <c r="R79" i="8"/>
  <c r="S79" i="8"/>
  <c r="T79" i="8"/>
  <c r="AY79" i="8" s="1"/>
  <c r="U79" i="8"/>
  <c r="AZ79" i="8" s="1"/>
  <c r="V79" i="8"/>
  <c r="W79" i="8"/>
  <c r="X79" i="8"/>
  <c r="BC79" i="8" s="1"/>
  <c r="Y79" i="8"/>
  <c r="B80" i="8"/>
  <c r="C80" i="8"/>
  <c r="D80" i="8"/>
  <c r="AI80" i="8" s="1"/>
  <c r="E80" i="8"/>
  <c r="F80" i="8"/>
  <c r="G80" i="8"/>
  <c r="H80" i="8"/>
  <c r="AM80" i="8" s="1"/>
  <c r="I80" i="8"/>
  <c r="AN80" i="8" s="1"/>
  <c r="J80" i="8"/>
  <c r="K80" i="8"/>
  <c r="L80" i="8"/>
  <c r="AQ80" i="8" s="1"/>
  <c r="M80" i="8"/>
  <c r="N80" i="8"/>
  <c r="O80" i="8"/>
  <c r="P80" i="8"/>
  <c r="AU80" i="8" s="1"/>
  <c r="Q80" i="8"/>
  <c r="AV80" i="8" s="1"/>
  <c r="R80" i="8"/>
  <c r="S80" i="8"/>
  <c r="T80" i="8"/>
  <c r="AY80" i="8" s="1"/>
  <c r="U80" i="8"/>
  <c r="AZ80" i="8" s="1"/>
  <c r="V80" i="8"/>
  <c r="W80" i="8"/>
  <c r="X80" i="8"/>
  <c r="BC80" i="8" s="1"/>
  <c r="Y80" i="8"/>
  <c r="B81" i="8"/>
  <c r="C81" i="8"/>
  <c r="D81" i="8"/>
  <c r="AI81" i="8" s="1"/>
  <c r="E81" i="8"/>
  <c r="AJ81" i="8" s="1"/>
  <c r="F81" i="8"/>
  <c r="G81" i="8"/>
  <c r="H81" i="8"/>
  <c r="AM81" i="8" s="1"/>
  <c r="I81" i="8"/>
  <c r="AN81" i="8" s="1"/>
  <c r="J81" i="8"/>
  <c r="K81" i="8"/>
  <c r="L81" i="8"/>
  <c r="AQ81" i="8" s="1"/>
  <c r="M81" i="8"/>
  <c r="AR81" i="8" s="1"/>
  <c r="N81" i="8"/>
  <c r="O81" i="8"/>
  <c r="P81" i="8"/>
  <c r="AU81" i="8" s="1"/>
  <c r="Q81" i="8"/>
  <c r="AV81" i="8" s="1"/>
  <c r="R81" i="8"/>
  <c r="S81" i="8"/>
  <c r="T81" i="8"/>
  <c r="AY81" i="8" s="1"/>
  <c r="U81" i="8"/>
  <c r="AZ81" i="8" s="1"/>
  <c r="V81" i="8"/>
  <c r="W81" i="8"/>
  <c r="X81" i="8"/>
  <c r="BC81" i="8" s="1"/>
  <c r="Y81" i="8"/>
  <c r="B82" i="8"/>
  <c r="C82" i="8"/>
  <c r="D82" i="8"/>
  <c r="AI82" i="8" s="1"/>
  <c r="E82" i="8"/>
  <c r="AJ82" i="8" s="1"/>
  <c r="F82" i="8"/>
  <c r="G82" i="8"/>
  <c r="H82" i="8"/>
  <c r="AM82" i="8" s="1"/>
  <c r="I82" i="8"/>
  <c r="AN82" i="8" s="1"/>
  <c r="J82" i="8"/>
  <c r="K82" i="8"/>
  <c r="L82" i="8"/>
  <c r="AQ82" i="8" s="1"/>
  <c r="M82" i="8"/>
  <c r="AR82" i="8" s="1"/>
  <c r="N82" i="8"/>
  <c r="O82" i="8"/>
  <c r="P82" i="8"/>
  <c r="AU82" i="8" s="1"/>
  <c r="Q82" i="8"/>
  <c r="AV82" i="8" s="1"/>
  <c r="R82" i="8"/>
  <c r="S82" i="8"/>
  <c r="T82" i="8"/>
  <c r="AY82" i="8" s="1"/>
  <c r="U82" i="8"/>
  <c r="AZ82" i="8" s="1"/>
  <c r="V82" i="8"/>
  <c r="W82" i="8"/>
  <c r="X82" i="8"/>
  <c r="BC82" i="8" s="1"/>
  <c r="Y82" i="8"/>
  <c r="B83" i="8"/>
  <c r="C83" i="8"/>
  <c r="D83" i="8"/>
  <c r="AI83" i="8" s="1"/>
  <c r="E83" i="8"/>
  <c r="AJ83" i="8" s="1"/>
  <c r="F83" i="8"/>
  <c r="G83" i="8"/>
  <c r="H83" i="8"/>
  <c r="AM83" i="8" s="1"/>
  <c r="I83" i="8"/>
  <c r="AN83" i="8" s="1"/>
  <c r="J83" i="8"/>
  <c r="K83" i="8"/>
  <c r="L83" i="8"/>
  <c r="AQ83" i="8" s="1"/>
  <c r="M83" i="8"/>
  <c r="AR83" i="8" s="1"/>
  <c r="N83" i="8"/>
  <c r="O83" i="8"/>
  <c r="P83" i="8"/>
  <c r="AU83" i="8" s="1"/>
  <c r="Q83" i="8"/>
  <c r="AV83" i="8" s="1"/>
  <c r="R83" i="8"/>
  <c r="S83" i="8"/>
  <c r="T83" i="8"/>
  <c r="AY83" i="8" s="1"/>
  <c r="U83" i="8"/>
  <c r="AZ83" i="8" s="1"/>
  <c r="V83" i="8"/>
  <c r="W83" i="8"/>
  <c r="X83" i="8"/>
  <c r="BC83" i="8" s="1"/>
  <c r="Y83" i="8"/>
  <c r="B84" i="8"/>
  <c r="C84" i="8"/>
  <c r="D84" i="8"/>
  <c r="AI84" i="8" s="1"/>
  <c r="E84" i="8"/>
  <c r="AJ84" i="8" s="1"/>
  <c r="F84" i="8"/>
  <c r="G84" i="8"/>
  <c r="H84" i="8"/>
  <c r="AM84" i="8" s="1"/>
  <c r="I84" i="8"/>
  <c r="AN84" i="8" s="1"/>
  <c r="J84" i="8"/>
  <c r="K84" i="8"/>
  <c r="L84" i="8"/>
  <c r="AQ84" i="8" s="1"/>
  <c r="M84" i="8"/>
  <c r="AR84" i="8" s="1"/>
  <c r="N84" i="8"/>
  <c r="O84" i="8"/>
  <c r="P84" i="8"/>
  <c r="AU84" i="8" s="1"/>
  <c r="Q84" i="8"/>
  <c r="AV84" i="8" s="1"/>
  <c r="R84" i="8"/>
  <c r="S84" i="8"/>
  <c r="T84" i="8"/>
  <c r="AY84" i="8" s="1"/>
  <c r="U84" i="8"/>
  <c r="AZ84" i="8" s="1"/>
  <c r="V84" i="8"/>
  <c r="W84" i="8"/>
  <c r="X84" i="8"/>
  <c r="BC84" i="8" s="1"/>
  <c r="Y84" i="8"/>
  <c r="B85" i="8"/>
  <c r="C85" i="8"/>
  <c r="D85" i="8"/>
  <c r="AI85" i="8" s="1"/>
  <c r="E85" i="8"/>
  <c r="AJ85" i="8" s="1"/>
  <c r="F85" i="8"/>
  <c r="G85" i="8"/>
  <c r="H85" i="8"/>
  <c r="AM85" i="8" s="1"/>
  <c r="I85" i="8"/>
  <c r="AN85" i="8" s="1"/>
  <c r="J85" i="8"/>
  <c r="K85" i="8"/>
  <c r="L85" i="8"/>
  <c r="AQ85" i="8" s="1"/>
  <c r="M85" i="8"/>
  <c r="AR85" i="8" s="1"/>
  <c r="N85" i="8"/>
  <c r="O85" i="8"/>
  <c r="P85" i="8"/>
  <c r="AU85" i="8" s="1"/>
  <c r="Q85" i="8"/>
  <c r="AV85" i="8" s="1"/>
  <c r="R85" i="8"/>
  <c r="AW85" i="8" s="1"/>
  <c r="S85" i="8"/>
  <c r="T85" i="8"/>
  <c r="AY85" i="8" s="1"/>
  <c r="U85" i="8"/>
  <c r="AZ85" i="8" s="1"/>
  <c r="V85" i="8"/>
  <c r="W85" i="8"/>
  <c r="X85" i="8"/>
  <c r="BC85" i="8" s="1"/>
  <c r="Y85" i="8"/>
  <c r="B86" i="8"/>
  <c r="C86" i="8"/>
  <c r="D86" i="8"/>
  <c r="AI86" i="8" s="1"/>
  <c r="E86" i="8"/>
  <c r="AJ86" i="8" s="1"/>
  <c r="F86" i="8"/>
  <c r="G86" i="8"/>
  <c r="H86" i="8"/>
  <c r="AM86" i="8" s="1"/>
  <c r="I86" i="8"/>
  <c r="AN86" i="8" s="1"/>
  <c r="J86" i="8"/>
  <c r="AO86" i="8" s="1"/>
  <c r="K86" i="8"/>
  <c r="L86" i="8"/>
  <c r="AQ86" i="8" s="1"/>
  <c r="M86" i="8"/>
  <c r="AR86" i="8" s="1"/>
  <c r="N86" i="8"/>
  <c r="O86" i="8"/>
  <c r="P86" i="8"/>
  <c r="AU86" i="8" s="1"/>
  <c r="Q86" i="8"/>
  <c r="AV86" i="8" s="1"/>
  <c r="R86" i="8"/>
  <c r="S86" i="8"/>
  <c r="T86" i="8"/>
  <c r="AY86" i="8" s="1"/>
  <c r="U86" i="8"/>
  <c r="AZ86" i="8" s="1"/>
  <c r="V86" i="8"/>
  <c r="W86" i="8"/>
  <c r="X86" i="8"/>
  <c r="BC86" i="8" s="1"/>
  <c r="Y86" i="8"/>
  <c r="B87" i="8"/>
  <c r="C87" i="8"/>
  <c r="D87" i="8"/>
  <c r="AI87" i="8" s="1"/>
  <c r="E87" i="8"/>
  <c r="AJ87" i="8" s="1"/>
  <c r="F87" i="8"/>
  <c r="G87" i="8"/>
  <c r="H87" i="8"/>
  <c r="AM87" i="8" s="1"/>
  <c r="I87" i="8"/>
  <c r="AN87" i="8" s="1"/>
  <c r="J87" i="8"/>
  <c r="K87" i="8"/>
  <c r="L87" i="8"/>
  <c r="AQ87" i="8" s="1"/>
  <c r="M87" i="8"/>
  <c r="AR87" i="8" s="1"/>
  <c r="N87" i="8"/>
  <c r="AS87" i="8" s="1"/>
  <c r="O87" i="8"/>
  <c r="P87" i="8"/>
  <c r="AU87" i="8" s="1"/>
  <c r="Q87" i="8"/>
  <c r="AV87" i="8" s="1"/>
  <c r="R87" i="8"/>
  <c r="S87" i="8"/>
  <c r="T87" i="8"/>
  <c r="AY87" i="8" s="1"/>
  <c r="U87" i="8"/>
  <c r="AZ87" i="8" s="1"/>
  <c r="V87" i="8"/>
  <c r="W87" i="8"/>
  <c r="X87" i="8"/>
  <c r="BC87" i="8" s="1"/>
  <c r="Y87" i="8"/>
  <c r="B88" i="8"/>
  <c r="C88" i="8"/>
  <c r="D88" i="8"/>
  <c r="AI88" i="8" s="1"/>
  <c r="E88" i="8"/>
  <c r="AJ88" i="8" s="1"/>
  <c r="F88" i="8"/>
  <c r="G88" i="8"/>
  <c r="H88" i="8"/>
  <c r="AM88" i="8" s="1"/>
  <c r="I88" i="8"/>
  <c r="AN88" i="8" s="1"/>
  <c r="J88" i="8"/>
  <c r="K88" i="8"/>
  <c r="L88" i="8"/>
  <c r="AQ88" i="8" s="1"/>
  <c r="M88" i="8"/>
  <c r="AR88" i="8" s="1"/>
  <c r="N88" i="8"/>
  <c r="AS88" i="8" s="1"/>
  <c r="O88" i="8"/>
  <c r="P88" i="8"/>
  <c r="AU88" i="8" s="1"/>
  <c r="Q88" i="8"/>
  <c r="AV88" i="8" s="1"/>
  <c r="R88" i="8"/>
  <c r="S88" i="8"/>
  <c r="T88" i="8"/>
  <c r="AY88" i="8" s="1"/>
  <c r="U88" i="8"/>
  <c r="AZ88" i="8" s="1"/>
  <c r="V88" i="8"/>
  <c r="W88" i="8"/>
  <c r="X88" i="8"/>
  <c r="BC88" i="8" s="1"/>
  <c r="Y88" i="8"/>
  <c r="B89" i="8"/>
  <c r="AG89" i="8" s="1"/>
  <c r="C89" i="8"/>
  <c r="D89" i="8"/>
  <c r="AI89" i="8" s="1"/>
  <c r="E89" i="8"/>
  <c r="AJ89" i="8" s="1"/>
  <c r="F89" i="8"/>
  <c r="G89" i="8"/>
  <c r="H89" i="8"/>
  <c r="AM89" i="8" s="1"/>
  <c r="I89" i="8"/>
  <c r="AN89" i="8" s="1"/>
  <c r="J89" i="8"/>
  <c r="K89" i="8"/>
  <c r="L89" i="8"/>
  <c r="AQ89" i="8" s="1"/>
  <c r="M89" i="8"/>
  <c r="AR89" i="8" s="1"/>
  <c r="N89" i="8"/>
  <c r="O89" i="8"/>
  <c r="P89" i="8"/>
  <c r="AU89" i="8" s="1"/>
  <c r="Q89" i="8"/>
  <c r="AV89" i="8" s="1"/>
  <c r="R89" i="8"/>
  <c r="AW89" i="8" s="1"/>
  <c r="S89" i="8"/>
  <c r="T89" i="8"/>
  <c r="AY89" i="8" s="1"/>
  <c r="U89" i="8"/>
  <c r="AZ89" i="8" s="1"/>
  <c r="V89" i="8"/>
  <c r="W89" i="8"/>
  <c r="X89" i="8"/>
  <c r="BC89" i="8" s="1"/>
  <c r="Y89" i="8"/>
  <c r="B90" i="8"/>
  <c r="C90" i="8"/>
  <c r="D90" i="8"/>
  <c r="AI90" i="8" s="1"/>
  <c r="E90" i="8"/>
  <c r="AJ90" i="8" s="1"/>
  <c r="F90" i="8"/>
  <c r="G90" i="8"/>
  <c r="H90" i="8"/>
  <c r="AM90" i="8" s="1"/>
  <c r="I90" i="8"/>
  <c r="AN90" i="8" s="1"/>
  <c r="J90" i="8"/>
  <c r="AO90" i="8" s="1"/>
  <c r="K90" i="8"/>
  <c r="L90" i="8"/>
  <c r="AQ90" i="8" s="1"/>
  <c r="M90" i="8"/>
  <c r="AR90" i="8" s="1"/>
  <c r="N90" i="8"/>
  <c r="O90" i="8"/>
  <c r="P90" i="8"/>
  <c r="AU90" i="8" s="1"/>
  <c r="Q90" i="8"/>
  <c r="AV90" i="8" s="1"/>
  <c r="R90" i="8"/>
  <c r="S90" i="8"/>
  <c r="T90" i="8"/>
  <c r="AY90" i="8" s="1"/>
  <c r="U90" i="8"/>
  <c r="AZ90" i="8" s="1"/>
  <c r="V90" i="8"/>
  <c r="W90" i="8"/>
  <c r="X90" i="8"/>
  <c r="BC90" i="8" s="1"/>
  <c r="Y90" i="8"/>
  <c r="B91" i="8"/>
  <c r="C91" i="8"/>
  <c r="D91" i="8"/>
  <c r="AI91" i="8" s="1"/>
  <c r="E91" i="8"/>
  <c r="AJ91" i="8" s="1"/>
  <c r="F91" i="8"/>
  <c r="G91" i="8"/>
  <c r="H91" i="8"/>
  <c r="AM91" i="8" s="1"/>
  <c r="I91" i="8"/>
  <c r="AN91" i="8" s="1"/>
  <c r="J91" i="8"/>
  <c r="K91" i="8"/>
  <c r="L91" i="8"/>
  <c r="AQ91" i="8" s="1"/>
  <c r="M91" i="8"/>
  <c r="AR91" i="8" s="1"/>
  <c r="N91" i="8"/>
  <c r="AS91" i="8" s="1"/>
  <c r="O91" i="8"/>
  <c r="P91" i="8"/>
  <c r="AU91" i="8" s="1"/>
  <c r="Q91" i="8"/>
  <c r="AV91" i="8" s="1"/>
  <c r="R91" i="8"/>
  <c r="S91" i="8"/>
  <c r="T91" i="8"/>
  <c r="AY91" i="8" s="1"/>
  <c r="U91" i="8"/>
  <c r="AZ91" i="8" s="1"/>
  <c r="V91" i="8"/>
  <c r="W91" i="8"/>
  <c r="X91" i="8"/>
  <c r="BC91" i="8" s="1"/>
  <c r="Y91" i="8"/>
  <c r="B92" i="8"/>
  <c r="C92" i="8"/>
  <c r="D92" i="8"/>
  <c r="AI92" i="8" s="1"/>
  <c r="E92" i="8"/>
  <c r="AJ92" i="8" s="1"/>
  <c r="F92" i="8"/>
  <c r="G92" i="8"/>
  <c r="H92" i="8"/>
  <c r="AM92" i="8" s="1"/>
  <c r="I92" i="8"/>
  <c r="AN92" i="8" s="1"/>
  <c r="J92" i="8"/>
  <c r="K92" i="8"/>
  <c r="L92" i="8"/>
  <c r="AQ92" i="8" s="1"/>
  <c r="M92" i="8"/>
  <c r="AR92" i="8" s="1"/>
  <c r="N92" i="8"/>
  <c r="AS92" i="8" s="1"/>
  <c r="O92" i="8"/>
  <c r="P92" i="8"/>
  <c r="AU92" i="8" s="1"/>
  <c r="Q92" i="8"/>
  <c r="AV92" i="8" s="1"/>
  <c r="R92" i="8"/>
  <c r="S92" i="8"/>
  <c r="T92" i="8"/>
  <c r="AY92" i="8" s="1"/>
  <c r="U92" i="8"/>
  <c r="AZ92" i="8" s="1"/>
  <c r="V92" i="8"/>
  <c r="W92" i="8"/>
  <c r="X92" i="8"/>
  <c r="BC92" i="8" s="1"/>
  <c r="Y92" i="8"/>
  <c r="B93" i="8"/>
  <c r="AG93" i="8" s="1"/>
  <c r="C93" i="8"/>
  <c r="D93" i="8"/>
  <c r="AI93" i="8" s="1"/>
  <c r="E93" i="8"/>
  <c r="AJ93" i="8" s="1"/>
  <c r="F93" i="8"/>
  <c r="G93" i="8"/>
  <c r="H93" i="8"/>
  <c r="AM93" i="8" s="1"/>
  <c r="I93" i="8"/>
  <c r="AN93" i="8" s="1"/>
  <c r="J93" i="8"/>
  <c r="K93" i="8"/>
  <c r="L93" i="8"/>
  <c r="AQ93" i="8" s="1"/>
  <c r="M93" i="8"/>
  <c r="AR93" i="8" s="1"/>
  <c r="N93" i="8"/>
  <c r="O93" i="8"/>
  <c r="P93" i="8"/>
  <c r="AU93" i="8" s="1"/>
  <c r="Q93" i="8"/>
  <c r="AV93" i="8" s="1"/>
  <c r="R93" i="8"/>
  <c r="AW93" i="8" s="1"/>
  <c r="S93" i="8"/>
  <c r="T93" i="8"/>
  <c r="AY93" i="8" s="1"/>
  <c r="U93" i="8"/>
  <c r="AZ93" i="8" s="1"/>
  <c r="V93" i="8"/>
  <c r="W93" i="8"/>
  <c r="X93" i="8"/>
  <c r="BC93" i="8" s="1"/>
  <c r="Y93" i="8"/>
  <c r="V7" i="8"/>
  <c r="W7" i="8"/>
  <c r="X7" i="8"/>
  <c r="Y7" i="8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B8" i="1"/>
  <c r="C8" i="1"/>
  <c r="D8" i="1"/>
  <c r="E8" i="1"/>
  <c r="F8" i="1"/>
  <c r="G8" i="1"/>
  <c r="N8" i="1"/>
  <c r="O8" i="1"/>
  <c r="P8" i="1"/>
  <c r="Q8" i="1"/>
  <c r="R8" i="1"/>
  <c r="S8" i="1"/>
  <c r="T8" i="1"/>
  <c r="U8" i="1"/>
  <c r="V8" i="1"/>
  <c r="W8" i="1"/>
  <c r="X8" i="1"/>
  <c r="Y8" i="1"/>
  <c r="B9" i="1"/>
  <c r="C9" i="1"/>
  <c r="D9" i="1"/>
  <c r="E9" i="1"/>
  <c r="F9" i="1"/>
  <c r="G9" i="1"/>
  <c r="N9" i="1"/>
  <c r="O9" i="1"/>
  <c r="P9" i="1"/>
  <c r="Q9" i="1"/>
  <c r="R9" i="1"/>
  <c r="S9" i="1"/>
  <c r="T9" i="1"/>
  <c r="U9" i="1"/>
  <c r="V9" i="1"/>
  <c r="W9" i="1"/>
  <c r="X9" i="1"/>
  <c r="Y9" i="1"/>
  <c r="B10" i="1"/>
  <c r="C10" i="1"/>
  <c r="D10" i="1"/>
  <c r="E10" i="1"/>
  <c r="F10" i="1"/>
  <c r="G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E11" i="1"/>
  <c r="F11" i="1"/>
  <c r="G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AB12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AB13" i="1" s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AB16" i="1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AB17" i="1" s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AB18" i="1" s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AB20" i="1" s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AB23" i="1" s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AB24" i="1" s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6" i="1"/>
  <c r="AB26" i="1" s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AB28" i="1" s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30" i="1"/>
  <c r="AB30" i="1" s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AB31" i="1" s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AB32" i="1" s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B34" i="1"/>
  <c r="AB34" i="1" s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AB36" i="1" s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38" i="1"/>
  <c r="AB38" i="1" s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40" i="1"/>
  <c r="AB40" i="1" s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AB41" i="1" s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B42" i="1"/>
  <c r="AB42" i="1" s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B44" i="1"/>
  <c r="AB44" i="1" s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B46" i="1"/>
  <c r="AB46" i="1" s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B56" i="1"/>
  <c r="AB56" i="1" s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B58" i="1"/>
  <c r="AB58" i="1" s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B59" i="1"/>
  <c r="AB59" i="1" s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B60" i="1"/>
  <c r="AB60" i="1" s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B61" i="1"/>
  <c r="AB61" i="1" s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B62" i="1"/>
  <c r="AB62" i="1" s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B64" i="1"/>
  <c r="AB64" i="1" s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B66" i="1"/>
  <c r="AB66" i="1" s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B67" i="1"/>
  <c r="AB67" i="1" s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B68" i="1"/>
  <c r="AB68" i="1" s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B69" i="1"/>
  <c r="AB69" i="1" s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B70" i="1"/>
  <c r="AB70" i="1" s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B71" i="1"/>
  <c r="AB71" i="1" s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B72" i="1"/>
  <c r="AB72" i="1" s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B74" i="1"/>
  <c r="AB74" i="1" s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B76" i="1"/>
  <c r="AB76" i="1" s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B78" i="1"/>
  <c r="AB78" i="1" s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B79" i="1"/>
  <c r="C79" i="1"/>
  <c r="AH79" i="1" s="1"/>
  <c r="D79" i="1"/>
  <c r="E79" i="1"/>
  <c r="F79" i="1"/>
  <c r="AK79" i="1" s="1"/>
  <c r="G79" i="1"/>
  <c r="AL79" i="1" s="1"/>
  <c r="H79" i="1"/>
  <c r="I79" i="1"/>
  <c r="J79" i="1"/>
  <c r="AO79" i="1" s="1"/>
  <c r="K79" i="1"/>
  <c r="AP79" i="1" s="1"/>
  <c r="L79" i="1"/>
  <c r="M79" i="1"/>
  <c r="N79" i="1"/>
  <c r="AS79" i="1" s="1"/>
  <c r="O79" i="1"/>
  <c r="AT79" i="1" s="1"/>
  <c r="P79" i="1"/>
  <c r="Q79" i="1"/>
  <c r="R79" i="1"/>
  <c r="AW79" i="1" s="1"/>
  <c r="S79" i="1"/>
  <c r="AX79" i="1" s="1"/>
  <c r="T79" i="1"/>
  <c r="U79" i="1"/>
  <c r="V79" i="1"/>
  <c r="BA79" i="1" s="1"/>
  <c r="W79" i="1"/>
  <c r="BB79" i="1" s="1"/>
  <c r="X79" i="1"/>
  <c r="Y79" i="1"/>
  <c r="B80" i="1"/>
  <c r="C80" i="1"/>
  <c r="AH80" i="1" s="1"/>
  <c r="D80" i="1"/>
  <c r="E80" i="1"/>
  <c r="F80" i="1"/>
  <c r="AK80" i="1" s="1"/>
  <c r="G80" i="1"/>
  <c r="AL80" i="1" s="1"/>
  <c r="H80" i="1"/>
  <c r="I80" i="1"/>
  <c r="J80" i="1"/>
  <c r="AO80" i="1" s="1"/>
  <c r="K80" i="1"/>
  <c r="AP80" i="1" s="1"/>
  <c r="L80" i="1"/>
  <c r="M80" i="1"/>
  <c r="N80" i="1"/>
  <c r="AS80" i="1" s="1"/>
  <c r="O80" i="1"/>
  <c r="AT80" i="1" s="1"/>
  <c r="P80" i="1"/>
  <c r="Q80" i="1"/>
  <c r="R80" i="1"/>
  <c r="AW80" i="1" s="1"/>
  <c r="S80" i="1"/>
  <c r="AX80" i="1" s="1"/>
  <c r="T80" i="1"/>
  <c r="U80" i="1"/>
  <c r="V80" i="1"/>
  <c r="BA80" i="1" s="1"/>
  <c r="W80" i="1"/>
  <c r="BB80" i="1" s="1"/>
  <c r="X80" i="1"/>
  <c r="Y80" i="1"/>
  <c r="B81" i="1"/>
  <c r="C81" i="1"/>
  <c r="AH81" i="1" s="1"/>
  <c r="D81" i="1"/>
  <c r="E81" i="1"/>
  <c r="F81" i="1"/>
  <c r="AK81" i="1" s="1"/>
  <c r="G81" i="1"/>
  <c r="AL81" i="1" s="1"/>
  <c r="H81" i="1"/>
  <c r="I81" i="1"/>
  <c r="J81" i="1"/>
  <c r="AO81" i="1" s="1"/>
  <c r="K81" i="1"/>
  <c r="AP81" i="1" s="1"/>
  <c r="L81" i="1"/>
  <c r="M81" i="1"/>
  <c r="N81" i="1"/>
  <c r="AS81" i="1" s="1"/>
  <c r="O81" i="1"/>
  <c r="AT81" i="1" s="1"/>
  <c r="P81" i="1"/>
  <c r="Q81" i="1"/>
  <c r="R81" i="1"/>
  <c r="AW81" i="1" s="1"/>
  <c r="S81" i="1"/>
  <c r="AX81" i="1" s="1"/>
  <c r="T81" i="1"/>
  <c r="U81" i="1"/>
  <c r="V81" i="1"/>
  <c r="BA81" i="1" s="1"/>
  <c r="W81" i="1"/>
  <c r="BB81" i="1" s="1"/>
  <c r="X81" i="1"/>
  <c r="Y81" i="1"/>
  <c r="B82" i="1"/>
  <c r="C82" i="1"/>
  <c r="AH82" i="1" s="1"/>
  <c r="D82" i="1"/>
  <c r="E82" i="1"/>
  <c r="F82" i="1"/>
  <c r="AK82" i="1" s="1"/>
  <c r="G82" i="1"/>
  <c r="AL82" i="1" s="1"/>
  <c r="H82" i="1"/>
  <c r="I82" i="1"/>
  <c r="J82" i="1"/>
  <c r="AO82" i="1" s="1"/>
  <c r="K82" i="1"/>
  <c r="AP82" i="1" s="1"/>
  <c r="L82" i="1"/>
  <c r="M82" i="1"/>
  <c r="N82" i="1"/>
  <c r="AS82" i="1" s="1"/>
  <c r="O82" i="1"/>
  <c r="AT82" i="1" s="1"/>
  <c r="P82" i="1"/>
  <c r="Q82" i="1"/>
  <c r="R82" i="1"/>
  <c r="AW82" i="1" s="1"/>
  <c r="S82" i="1"/>
  <c r="AX82" i="1" s="1"/>
  <c r="T82" i="1"/>
  <c r="U82" i="1"/>
  <c r="V82" i="1"/>
  <c r="BA82" i="1" s="1"/>
  <c r="W82" i="1"/>
  <c r="BB82" i="1" s="1"/>
  <c r="X82" i="1"/>
  <c r="Y82" i="1"/>
  <c r="B83" i="1"/>
  <c r="C83" i="1"/>
  <c r="AH83" i="1" s="1"/>
  <c r="D83" i="1"/>
  <c r="E83" i="1"/>
  <c r="F83" i="1"/>
  <c r="AK83" i="1" s="1"/>
  <c r="G83" i="1"/>
  <c r="AL83" i="1" s="1"/>
  <c r="H83" i="1"/>
  <c r="I83" i="1"/>
  <c r="J83" i="1"/>
  <c r="AO83" i="1" s="1"/>
  <c r="K83" i="1"/>
  <c r="AP83" i="1" s="1"/>
  <c r="L83" i="1"/>
  <c r="M83" i="1"/>
  <c r="N83" i="1"/>
  <c r="AS83" i="1" s="1"/>
  <c r="O83" i="1"/>
  <c r="AT83" i="1" s="1"/>
  <c r="P83" i="1"/>
  <c r="Q83" i="1"/>
  <c r="R83" i="1"/>
  <c r="AW83" i="1" s="1"/>
  <c r="S83" i="1"/>
  <c r="AX83" i="1" s="1"/>
  <c r="T83" i="1"/>
  <c r="U83" i="1"/>
  <c r="V83" i="1"/>
  <c r="BA83" i="1" s="1"/>
  <c r="W83" i="1"/>
  <c r="BB83" i="1" s="1"/>
  <c r="X83" i="1"/>
  <c r="Y83" i="1"/>
  <c r="B84" i="1"/>
  <c r="C84" i="1"/>
  <c r="AH84" i="1" s="1"/>
  <c r="D84" i="1"/>
  <c r="E84" i="1"/>
  <c r="F84" i="1"/>
  <c r="AK84" i="1" s="1"/>
  <c r="G84" i="1"/>
  <c r="AL84" i="1" s="1"/>
  <c r="H84" i="1"/>
  <c r="I84" i="1"/>
  <c r="J84" i="1"/>
  <c r="AO84" i="1" s="1"/>
  <c r="K84" i="1"/>
  <c r="AP84" i="1" s="1"/>
  <c r="L84" i="1"/>
  <c r="M84" i="1"/>
  <c r="N84" i="1"/>
  <c r="AS84" i="1" s="1"/>
  <c r="O84" i="1"/>
  <c r="AT84" i="1" s="1"/>
  <c r="P84" i="1"/>
  <c r="Q84" i="1"/>
  <c r="R84" i="1"/>
  <c r="AW84" i="1" s="1"/>
  <c r="S84" i="1"/>
  <c r="AX84" i="1" s="1"/>
  <c r="T84" i="1"/>
  <c r="U84" i="1"/>
  <c r="V84" i="1"/>
  <c r="BA84" i="1" s="1"/>
  <c r="W84" i="1"/>
  <c r="BB84" i="1" s="1"/>
  <c r="X84" i="1"/>
  <c r="Y84" i="1"/>
  <c r="B85" i="1"/>
  <c r="C85" i="1"/>
  <c r="AH85" i="1" s="1"/>
  <c r="D85" i="1"/>
  <c r="E85" i="1"/>
  <c r="F85" i="1"/>
  <c r="AK85" i="1" s="1"/>
  <c r="G85" i="1"/>
  <c r="AL85" i="1" s="1"/>
  <c r="H85" i="1"/>
  <c r="I85" i="1"/>
  <c r="J85" i="1"/>
  <c r="AO85" i="1" s="1"/>
  <c r="K85" i="1"/>
  <c r="AP85" i="1" s="1"/>
  <c r="L85" i="1"/>
  <c r="M85" i="1"/>
  <c r="N85" i="1"/>
  <c r="AS85" i="1" s="1"/>
  <c r="O85" i="1"/>
  <c r="AT85" i="1" s="1"/>
  <c r="P85" i="1"/>
  <c r="Q85" i="1"/>
  <c r="R85" i="1"/>
  <c r="AW85" i="1" s="1"/>
  <c r="S85" i="1"/>
  <c r="AX85" i="1" s="1"/>
  <c r="T85" i="1"/>
  <c r="U85" i="1"/>
  <c r="V85" i="1"/>
  <c r="BA85" i="1" s="1"/>
  <c r="W85" i="1"/>
  <c r="BB85" i="1" s="1"/>
  <c r="X85" i="1"/>
  <c r="Y85" i="1"/>
  <c r="B86" i="1"/>
  <c r="C86" i="1"/>
  <c r="AH86" i="1" s="1"/>
  <c r="D86" i="1"/>
  <c r="E86" i="1"/>
  <c r="F86" i="1"/>
  <c r="AK86" i="1" s="1"/>
  <c r="G86" i="1"/>
  <c r="AL86" i="1" s="1"/>
  <c r="H86" i="1"/>
  <c r="I86" i="1"/>
  <c r="J86" i="1"/>
  <c r="AO86" i="1" s="1"/>
  <c r="K86" i="1"/>
  <c r="AP86" i="1" s="1"/>
  <c r="L86" i="1"/>
  <c r="M86" i="1"/>
  <c r="N86" i="1"/>
  <c r="AS86" i="1" s="1"/>
  <c r="O86" i="1"/>
  <c r="AT86" i="1" s="1"/>
  <c r="P86" i="1"/>
  <c r="Q86" i="1"/>
  <c r="R86" i="1"/>
  <c r="AW86" i="1" s="1"/>
  <c r="S86" i="1"/>
  <c r="AX86" i="1" s="1"/>
  <c r="T86" i="1"/>
  <c r="U86" i="1"/>
  <c r="V86" i="1"/>
  <c r="BA86" i="1" s="1"/>
  <c r="W86" i="1"/>
  <c r="BB86" i="1" s="1"/>
  <c r="X86" i="1"/>
  <c r="Y86" i="1"/>
  <c r="B87" i="1"/>
  <c r="C87" i="1"/>
  <c r="AH87" i="1" s="1"/>
  <c r="D87" i="1"/>
  <c r="E87" i="1"/>
  <c r="F87" i="1"/>
  <c r="AK87" i="1" s="1"/>
  <c r="G87" i="1"/>
  <c r="AL87" i="1" s="1"/>
  <c r="H87" i="1"/>
  <c r="I87" i="1"/>
  <c r="J87" i="1"/>
  <c r="AO87" i="1" s="1"/>
  <c r="K87" i="1"/>
  <c r="AP87" i="1" s="1"/>
  <c r="L87" i="1"/>
  <c r="M87" i="1"/>
  <c r="N87" i="1"/>
  <c r="AS87" i="1" s="1"/>
  <c r="O87" i="1"/>
  <c r="AT87" i="1" s="1"/>
  <c r="P87" i="1"/>
  <c r="Q87" i="1"/>
  <c r="R87" i="1"/>
  <c r="AW87" i="1" s="1"/>
  <c r="S87" i="1"/>
  <c r="AX87" i="1" s="1"/>
  <c r="T87" i="1"/>
  <c r="U87" i="1"/>
  <c r="V87" i="1"/>
  <c r="BA87" i="1" s="1"/>
  <c r="W87" i="1"/>
  <c r="BB87" i="1" s="1"/>
  <c r="X87" i="1"/>
  <c r="Y87" i="1"/>
  <c r="B88" i="1"/>
  <c r="C88" i="1"/>
  <c r="AH88" i="1" s="1"/>
  <c r="D88" i="1"/>
  <c r="E88" i="1"/>
  <c r="F88" i="1"/>
  <c r="AK88" i="1" s="1"/>
  <c r="G88" i="1"/>
  <c r="AL88" i="1" s="1"/>
  <c r="H88" i="1"/>
  <c r="I88" i="1"/>
  <c r="J88" i="1"/>
  <c r="AO88" i="1" s="1"/>
  <c r="K88" i="1"/>
  <c r="AP88" i="1" s="1"/>
  <c r="L88" i="1"/>
  <c r="M88" i="1"/>
  <c r="N88" i="1"/>
  <c r="AS88" i="1" s="1"/>
  <c r="O88" i="1"/>
  <c r="AT88" i="1" s="1"/>
  <c r="P88" i="1"/>
  <c r="Q88" i="1"/>
  <c r="R88" i="1"/>
  <c r="AW88" i="1" s="1"/>
  <c r="S88" i="1"/>
  <c r="AX88" i="1" s="1"/>
  <c r="T88" i="1"/>
  <c r="U88" i="1"/>
  <c r="V88" i="1"/>
  <c r="BA88" i="1" s="1"/>
  <c r="W88" i="1"/>
  <c r="BB88" i="1" s="1"/>
  <c r="X88" i="1"/>
  <c r="Y88" i="1"/>
  <c r="B89" i="1"/>
  <c r="C89" i="1"/>
  <c r="AH89" i="1" s="1"/>
  <c r="D89" i="1"/>
  <c r="E89" i="1"/>
  <c r="F89" i="1"/>
  <c r="AK89" i="1" s="1"/>
  <c r="G89" i="1"/>
  <c r="AL89" i="1" s="1"/>
  <c r="H89" i="1"/>
  <c r="I89" i="1"/>
  <c r="J89" i="1"/>
  <c r="AO89" i="1" s="1"/>
  <c r="K89" i="1"/>
  <c r="AP89" i="1" s="1"/>
  <c r="L89" i="1"/>
  <c r="M89" i="1"/>
  <c r="N89" i="1"/>
  <c r="AS89" i="1" s="1"/>
  <c r="O89" i="1"/>
  <c r="AT89" i="1" s="1"/>
  <c r="P89" i="1"/>
  <c r="Q89" i="1"/>
  <c r="R89" i="1"/>
  <c r="AW89" i="1" s="1"/>
  <c r="S89" i="1"/>
  <c r="AX89" i="1" s="1"/>
  <c r="T89" i="1"/>
  <c r="U89" i="1"/>
  <c r="V89" i="1"/>
  <c r="BA89" i="1" s="1"/>
  <c r="W89" i="1"/>
  <c r="BB89" i="1" s="1"/>
  <c r="X89" i="1"/>
  <c r="Y89" i="1"/>
  <c r="B90" i="1"/>
  <c r="C90" i="1"/>
  <c r="AH90" i="1" s="1"/>
  <c r="D90" i="1"/>
  <c r="E90" i="1"/>
  <c r="F90" i="1"/>
  <c r="AK90" i="1" s="1"/>
  <c r="G90" i="1"/>
  <c r="AL90" i="1" s="1"/>
  <c r="H90" i="1"/>
  <c r="I90" i="1"/>
  <c r="J90" i="1"/>
  <c r="AO90" i="1" s="1"/>
  <c r="K90" i="1"/>
  <c r="AP90" i="1" s="1"/>
  <c r="L90" i="1"/>
  <c r="M90" i="1"/>
  <c r="N90" i="1"/>
  <c r="AS90" i="1" s="1"/>
  <c r="O90" i="1"/>
  <c r="AT90" i="1" s="1"/>
  <c r="P90" i="1"/>
  <c r="Q90" i="1"/>
  <c r="R90" i="1"/>
  <c r="AW90" i="1" s="1"/>
  <c r="S90" i="1"/>
  <c r="AX90" i="1" s="1"/>
  <c r="T90" i="1"/>
  <c r="U90" i="1"/>
  <c r="V90" i="1"/>
  <c r="BA90" i="1" s="1"/>
  <c r="W90" i="1"/>
  <c r="BB90" i="1" s="1"/>
  <c r="X90" i="1"/>
  <c r="Y90" i="1"/>
  <c r="B91" i="1"/>
  <c r="C91" i="1"/>
  <c r="AH91" i="1" s="1"/>
  <c r="D91" i="1"/>
  <c r="E91" i="1"/>
  <c r="F91" i="1"/>
  <c r="AK91" i="1" s="1"/>
  <c r="G91" i="1"/>
  <c r="AL91" i="1" s="1"/>
  <c r="H91" i="1"/>
  <c r="I91" i="1"/>
  <c r="J91" i="1"/>
  <c r="AO91" i="1" s="1"/>
  <c r="K91" i="1"/>
  <c r="AP91" i="1" s="1"/>
  <c r="L91" i="1"/>
  <c r="M91" i="1"/>
  <c r="N91" i="1"/>
  <c r="AS91" i="1" s="1"/>
  <c r="O91" i="1"/>
  <c r="AT91" i="1" s="1"/>
  <c r="P91" i="1"/>
  <c r="Q91" i="1"/>
  <c r="R91" i="1"/>
  <c r="AW91" i="1" s="1"/>
  <c r="S91" i="1"/>
  <c r="AX91" i="1" s="1"/>
  <c r="T91" i="1"/>
  <c r="U91" i="1"/>
  <c r="V91" i="1"/>
  <c r="BA91" i="1" s="1"/>
  <c r="W91" i="1"/>
  <c r="BB91" i="1" s="1"/>
  <c r="X91" i="1"/>
  <c r="Y91" i="1"/>
  <c r="B92" i="1"/>
  <c r="C92" i="1"/>
  <c r="AH92" i="1" s="1"/>
  <c r="D92" i="1"/>
  <c r="E92" i="1"/>
  <c r="F92" i="1"/>
  <c r="AK92" i="1" s="1"/>
  <c r="G92" i="1"/>
  <c r="AL92" i="1" s="1"/>
  <c r="H92" i="1"/>
  <c r="I92" i="1"/>
  <c r="J92" i="1"/>
  <c r="AO92" i="1" s="1"/>
  <c r="K92" i="1"/>
  <c r="AP92" i="1" s="1"/>
  <c r="L92" i="1"/>
  <c r="M92" i="1"/>
  <c r="N92" i="1"/>
  <c r="AS92" i="1" s="1"/>
  <c r="O92" i="1"/>
  <c r="AT92" i="1" s="1"/>
  <c r="P92" i="1"/>
  <c r="Q92" i="1"/>
  <c r="R92" i="1"/>
  <c r="AW92" i="1" s="1"/>
  <c r="S92" i="1"/>
  <c r="AX92" i="1" s="1"/>
  <c r="T92" i="1"/>
  <c r="U92" i="1"/>
  <c r="V92" i="1"/>
  <c r="BA92" i="1" s="1"/>
  <c r="W92" i="1"/>
  <c r="BB92" i="1" s="1"/>
  <c r="X92" i="1"/>
  <c r="Y92" i="1"/>
  <c r="B93" i="1"/>
  <c r="AG93" i="1" s="1"/>
  <c r="C93" i="1"/>
  <c r="AH93" i="1" s="1"/>
  <c r="D93" i="1"/>
  <c r="E93" i="1"/>
  <c r="F93" i="1"/>
  <c r="AK93" i="1" s="1"/>
  <c r="G93" i="1"/>
  <c r="AL93" i="1" s="1"/>
  <c r="H93" i="1"/>
  <c r="I93" i="1"/>
  <c r="J93" i="1"/>
  <c r="AO93" i="1" s="1"/>
  <c r="K93" i="1"/>
  <c r="AP93" i="1" s="1"/>
  <c r="L93" i="1"/>
  <c r="M93" i="1"/>
  <c r="N93" i="1"/>
  <c r="AS93" i="1" s="1"/>
  <c r="O93" i="1"/>
  <c r="AT93" i="1" s="1"/>
  <c r="P93" i="1"/>
  <c r="Q93" i="1"/>
  <c r="R93" i="1"/>
  <c r="AW93" i="1" s="1"/>
  <c r="S93" i="1"/>
  <c r="AX93" i="1" s="1"/>
  <c r="T93" i="1"/>
  <c r="U93" i="1"/>
  <c r="V93" i="1"/>
  <c r="BA93" i="1" s="1"/>
  <c r="W93" i="1"/>
  <c r="BB93" i="1" s="1"/>
  <c r="X93" i="1"/>
  <c r="Y93" i="1"/>
  <c r="V7" i="1"/>
  <c r="W7" i="1"/>
  <c r="X7" i="1"/>
  <c r="Y7" i="1"/>
  <c r="Z95" i="6"/>
  <c r="B10" i="6"/>
  <c r="C10" i="6"/>
  <c r="D10" i="6"/>
  <c r="E10" i="6"/>
  <c r="F10" i="6"/>
  <c r="G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26" i="6"/>
  <c r="AB26" i="6" s="1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AB34" i="6" s="1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C42" i="6"/>
  <c r="AB42" i="6" s="1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B65" i="6"/>
  <c r="Z65" i="6" s="1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B72" i="6"/>
  <c r="Z72" i="6" s="1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B79" i="6"/>
  <c r="AB79" i="6" s="1"/>
  <c r="C79" i="6"/>
  <c r="Z79" i="6" s="1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B82" i="6"/>
  <c r="C82" i="6"/>
  <c r="AH82" i="6" s="1"/>
  <c r="D82" i="6"/>
  <c r="AI82" i="6" s="1"/>
  <c r="E82" i="6"/>
  <c r="F82" i="6"/>
  <c r="G82" i="6"/>
  <c r="AL82" i="6" s="1"/>
  <c r="H82" i="6"/>
  <c r="AM82" i="6" s="1"/>
  <c r="I82" i="6"/>
  <c r="J82" i="6"/>
  <c r="K82" i="6"/>
  <c r="AP82" i="6" s="1"/>
  <c r="L82" i="6"/>
  <c r="AQ82" i="6" s="1"/>
  <c r="M82" i="6"/>
  <c r="N82" i="6"/>
  <c r="O82" i="6"/>
  <c r="AT82" i="6" s="1"/>
  <c r="P82" i="6"/>
  <c r="AU82" i="6" s="1"/>
  <c r="Q82" i="6"/>
  <c r="R82" i="6"/>
  <c r="S82" i="6"/>
  <c r="AX82" i="6" s="1"/>
  <c r="T82" i="6"/>
  <c r="AY82" i="6" s="1"/>
  <c r="U82" i="6"/>
  <c r="V82" i="6"/>
  <c r="W82" i="6"/>
  <c r="BB82" i="6" s="1"/>
  <c r="X82" i="6"/>
  <c r="BC82" i="6" s="1"/>
  <c r="Y82" i="6"/>
  <c r="B83" i="6"/>
  <c r="C83" i="6"/>
  <c r="AH83" i="6" s="1"/>
  <c r="D83" i="6"/>
  <c r="AI83" i="6" s="1"/>
  <c r="E83" i="6"/>
  <c r="F83" i="6"/>
  <c r="G83" i="6"/>
  <c r="AL83" i="6" s="1"/>
  <c r="H83" i="6"/>
  <c r="AM83" i="6" s="1"/>
  <c r="I83" i="6"/>
  <c r="J83" i="6"/>
  <c r="K83" i="6"/>
  <c r="AP83" i="6" s="1"/>
  <c r="L83" i="6"/>
  <c r="AQ83" i="6" s="1"/>
  <c r="M83" i="6"/>
  <c r="N83" i="6"/>
  <c r="O83" i="6"/>
  <c r="AT83" i="6" s="1"/>
  <c r="P83" i="6"/>
  <c r="AU83" i="6" s="1"/>
  <c r="Q83" i="6"/>
  <c r="R83" i="6"/>
  <c r="S83" i="6"/>
  <c r="AX83" i="6" s="1"/>
  <c r="T83" i="6"/>
  <c r="AY83" i="6" s="1"/>
  <c r="U83" i="6"/>
  <c r="V83" i="6"/>
  <c r="W83" i="6"/>
  <c r="BB83" i="6" s="1"/>
  <c r="X83" i="6"/>
  <c r="BC83" i="6" s="1"/>
  <c r="Y83" i="6"/>
  <c r="B84" i="6"/>
  <c r="C84" i="6"/>
  <c r="AH84" i="6" s="1"/>
  <c r="D84" i="6"/>
  <c r="AI84" i="6" s="1"/>
  <c r="E84" i="6"/>
  <c r="F84" i="6"/>
  <c r="G84" i="6"/>
  <c r="AL84" i="6" s="1"/>
  <c r="H84" i="6"/>
  <c r="AM84" i="6" s="1"/>
  <c r="I84" i="6"/>
  <c r="J84" i="6"/>
  <c r="K84" i="6"/>
  <c r="AP84" i="6" s="1"/>
  <c r="L84" i="6"/>
  <c r="AQ84" i="6" s="1"/>
  <c r="M84" i="6"/>
  <c r="N84" i="6"/>
  <c r="O84" i="6"/>
  <c r="AT84" i="6" s="1"/>
  <c r="P84" i="6"/>
  <c r="AU84" i="6" s="1"/>
  <c r="Q84" i="6"/>
  <c r="R84" i="6"/>
  <c r="S84" i="6"/>
  <c r="AX84" i="6" s="1"/>
  <c r="T84" i="6"/>
  <c r="AY84" i="6" s="1"/>
  <c r="U84" i="6"/>
  <c r="V84" i="6"/>
  <c r="W84" i="6"/>
  <c r="BB84" i="6" s="1"/>
  <c r="X84" i="6"/>
  <c r="BC84" i="6" s="1"/>
  <c r="Y84" i="6"/>
  <c r="B85" i="6"/>
  <c r="C85" i="6"/>
  <c r="AH85" i="6" s="1"/>
  <c r="D85" i="6"/>
  <c r="AI85" i="6" s="1"/>
  <c r="E85" i="6"/>
  <c r="F85" i="6"/>
  <c r="G85" i="6"/>
  <c r="AL85" i="6" s="1"/>
  <c r="H85" i="6"/>
  <c r="AM85" i="6" s="1"/>
  <c r="I85" i="6"/>
  <c r="J85" i="6"/>
  <c r="K85" i="6"/>
  <c r="AP85" i="6" s="1"/>
  <c r="L85" i="6"/>
  <c r="AQ85" i="6" s="1"/>
  <c r="M85" i="6"/>
  <c r="N85" i="6"/>
  <c r="O85" i="6"/>
  <c r="AT85" i="6" s="1"/>
  <c r="P85" i="6"/>
  <c r="AU85" i="6" s="1"/>
  <c r="Q85" i="6"/>
  <c r="R85" i="6"/>
  <c r="S85" i="6"/>
  <c r="AX85" i="6" s="1"/>
  <c r="T85" i="6"/>
  <c r="AY85" i="6" s="1"/>
  <c r="U85" i="6"/>
  <c r="V85" i="6"/>
  <c r="W85" i="6"/>
  <c r="BB85" i="6" s="1"/>
  <c r="X85" i="6"/>
  <c r="BC85" i="6" s="1"/>
  <c r="Y85" i="6"/>
  <c r="B86" i="6"/>
  <c r="C86" i="6"/>
  <c r="AH86" i="6" s="1"/>
  <c r="D86" i="6"/>
  <c r="AI86" i="6" s="1"/>
  <c r="E86" i="6"/>
  <c r="F86" i="6"/>
  <c r="G86" i="6"/>
  <c r="AL86" i="6" s="1"/>
  <c r="H86" i="6"/>
  <c r="AM86" i="6" s="1"/>
  <c r="I86" i="6"/>
  <c r="J86" i="6"/>
  <c r="K86" i="6"/>
  <c r="AP86" i="6" s="1"/>
  <c r="L86" i="6"/>
  <c r="AQ86" i="6" s="1"/>
  <c r="M86" i="6"/>
  <c r="N86" i="6"/>
  <c r="O86" i="6"/>
  <c r="AT86" i="6" s="1"/>
  <c r="P86" i="6"/>
  <c r="AU86" i="6" s="1"/>
  <c r="Q86" i="6"/>
  <c r="R86" i="6"/>
  <c r="S86" i="6"/>
  <c r="AX86" i="6" s="1"/>
  <c r="T86" i="6"/>
  <c r="AY86" i="6" s="1"/>
  <c r="U86" i="6"/>
  <c r="V86" i="6"/>
  <c r="W86" i="6"/>
  <c r="BB86" i="6" s="1"/>
  <c r="X86" i="6"/>
  <c r="BC86" i="6" s="1"/>
  <c r="Y86" i="6"/>
  <c r="B87" i="6"/>
  <c r="C87" i="6"/>
  <c r="AH87" i="6" s="1"/>
  <c r="D87" i="6"/>
  <c r="AI87" i="6" s="1"/>
  <c r="E87" i="6"/>
  <c r="F87" i="6"/>
  <c r="G87" i="6"/>
  <c r="AL87" i="6" s="1"/>
  <c r="H87" i="6"/>
  <c r="AM87" i="6" s="1"/>
  <c r="I87" i="6"/>
  <c r="J87" i="6"/>
  <c r="K87" i="6"/>
  <c r="AP87" i="6" s="1"/>
  <c r="L87" i="6"/>
  <c r="AQ87" i="6" s="1"/>
  <c r="M87" i="6"/>
  <c r="N87" i="6"/>
  <c r="O87" i="6"/>
  <c r="AT87" i="6" s="1"/>
  <c r="P87" i="6"/>
  <c r="AU87" i="6" s="1"/>
  <c r="Q87" i="6"/>
  <c r="R87" i="6"/>
  <c r="S87" i="6"/>
  <c r="AX87" i="6" s="1"/>
  <c r="T87" i="6"/>
  <c r="AY87" i="6" s="1"/>
  <c r="U87" i="6"/>
  <c r="V87" i="6"/>
  <c r="W87" i="6"/>
  <c r="BB87" i="6" s="1"/>
  <c r="X87" i="6"/>
  <c r="BC87" i="6" s="1"/>
  <c r="Y87" i="6"/>
  <c r="B88" i="6"/>
  <c r="C88" i="6"/>
  <c r="AH88" i="6" s="1"/>
  <c r="D88" i="6"/>
  <c r="AI88" i="6" s="1"/>
  <c r="E88" i="6"/>
  <c r="F88" i="6"/>
  <c r="G88" i="6"/>
  <c r="AL88" i="6" s="1"/>
  <c r="H88" i="6"/>
  <c r="AM88" i="6" s="1"/>
  <c r="I88" i="6"/>
  <c r="J88" i="6"/>
  <c r="K88" i="6"/>
  <c r="AP88" i="6" s="1"/>
  <c r="L88" i="6"/>
  <c r="AQ88" i="6" s="1"/>
  <c r="M88" i="6"/>
  <c r="N88" i="6"/>
  <c r="O88" i="6"/>
  <c r="AT88" i="6" s="1"/>
  <c r="P88" i="6"/>
  <c r="AU88" i="6" s="1"/>
  <c r="Q88" i="6"/>
  <c r="R88" i="6"/>
  <c r="S88" i="6"/>
  <c r="AX88" i="6" s="1"/>
  <c r="T88" i="6"/>
  <c r="AY88" i="6" s="1"/>
  <c r="U88" i="6"/>
  <c r="V88" i="6"/>
  <c r="W88" i="6"/>
  <c r="BB88" i="6" s="1"/>
  <c r="X88" i="6"/>
  <c r="BC88" i="6" s="1"/>
  <c r="Y88" i="6"/>
  <c r="B89" i="6"/>
  <c r="C89" i="6"/>
  <c r="AH89" i="6" s="1"/>
  <c r="D89" i="6"/>
  <c r="AI89" i="6" s="1"/>
  <c r="E89" i="6"/>
  <c r="F89" i="6"/>
  <c r="G89" i="6"/>
  <c r="AL89" i="6" s="1"/>
  <c r="H89" i="6"/>
  <c r="AM89" i="6" s="1"/>
  <c r="I89" i="6"/>
  <c r="J89" i="6"/>
  <c r="K89" i="6"/>
  <c r="AP89" i="6" s="1"/>
  <c r="L89" i="6"/>
  <c r="AQ89" i="6" s="1"/>
  <c r="M89" i="6"/>
  <c r="N89" i="6"/>
  <c r="O89" i="6"/>
  <c r="AT89" i="6" s="1"/>
  <c r="P89" i="6"/>
  <c r="AU89" i="6" s="1"/>
  <c r="Q89" i="6"/>
  <c r="R89" i="6"/>
  <c r="S89" i="6"/>
  <c r="AX89" i="6" s="1"/>
  <c r="T89" i="6"/>
  <c r="AY89" i="6" s="1"/>
  <c r="U89" i="6"/>
  <c r="V89" i="6"/>
  <c r="W89" i="6"/>
  <c r="BB89" i="6" s="1"/>
  <c r="X89" i="6"/>
  <c r="BC89" i="6" s="1"/>
  <c r="Y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B8" i="6"/>
  <c r="C8" i="6"/>
  <c r="D8" i="6"/>
  <c r="E8" i="6"/>
  <c r="F8" i="6"/>
  <c r="G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N9" i="6"/>
  <c r="O9" i="6"/>
  <c r="P9" i="6"/>
  <c r="Q9" i="6"/>
  <c r="R9" i="6"/>
  <c r="S9" i="6"/>
  <c r="T9" i="6"/>
  <c r="U9" i="6"/>
  <c r="V9" i="6"/>
  <c r="W9" i="6"/>
  <c r="X9" i="6"/>
  <c r="Y9" i="6"/>
  <c r="V7" i="6"/>
  <c r="W7" i="6"/>
  <c r="X7" i="6"/>
  <c r="Y7" i="6"/>
  <c r="AB18" i="6"/>
  <c r="AB58" i="6"/>
  <c r="Z90" i="6"/>
  <c r="AE12" i="6"/>
  <c r="AE13" i="6"/>
  <c r="AE14" i="6"/>
  <c r="AB15" i="6"/>
  <c r="AE15" i="6"/>
  <c r="AE16" i="6"/>
  <c r="AE17" i="6"/>
  <c r="AE18" i="6"/>
  <c r="AE20" i="6"/>
  <c r="AE21" i="6"/>
  <c r="AE22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B47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Z66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90" i="6"/>
  <c r="AE91" i="6"/>
  <c r="AE92" i="6"/>
  <c r="AE93" i="6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Z67" i="18"/>
  <c r="Z66" i="18"/>
  <c r="Z65" i="18"/>
  <c r="Z64" i="18"/>
  <c r="Z63" i="18"/>
  <c r="Z62" i="18"/>
  <c r="Z61" i="18"/>
  <c r="Z60" i="18"/>
  <c r="Z59" i="18"/>
  <c r="Z58" i="18"/>
  <c r="Z57" i="18"/>
  <c r="Z56" i="18"/>
  <c r="Z55" i="18"/>
  <c r="Z54" i="18"/>
  <c r="Z53" i="18"/>
  <c r="Z52" i="18"/>
  <c r="Z51" i="18"/>
  <c r="Z50" i="18"/>
  <c r="Z49" i="18"/>
  <c r="Z48" i="18"/>
  <c r="Z47" i="18"/>
  <c r="Z46" i="18"/>
  <c r="Z45" i="18"/>
  <c r="Z44" i="18"/>
  <c r="Z43" i="18"/>
  <c r="Z42" i="18"/>
  <c r="Z41" i="18"/>
  <c r="Z40" i="18"/>
  <c r="Z39" i="18"/>
  <c r="Z38" i="18"/>
  <c r="Z37" i="18"/>
  <c r="Z36" i="18"/>
  <c r="Z35" i="18"/>
  <c r="Z34" i="18"/>
  <c r="Z33" i="18"/>
  <c r="Z32" i="18"/>
  <c r="Z31" i="18"/>
  <c r="Z30" i="18"/>
  <c r="Z29" i="18"/>
  <c r="Z28" i="18"/>
  <c r="Z27" i="18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8" i="18"/>
  <c r="Z7" i="18"/>
  <c r="Z6" i="18"/>
  <c r="Z93" i="18" s="1"/>
  <c r="Y93" i="17"/>
  <c r="X93" i="17"/>
  <c r="W93" i="17"/>
  <c r="V93" i="17"/>
  <c r="U93" i="17"/>
  <c r="T93" i="17"/>
  <c r="S93" i="17"/>
  <c r="R93" i="17"/>
  <c r="Q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Z92" i="17"/>
  <c r="Z91" i="17"/>
  <c r="Z90" i="17"/>
  <c r="Z89" i="17"/>
  <c r="Z88" i="17"/>
  <c r="Z87" i="17"/>
  <c r="Z86" i="17"/>
  <c r="Z85" i="17"/>
  <c r="Z84" i="17"/>
  <c r="Z83" i="17"/>
  <c r="Z82" i="17"/>
  <c r="Z81" i="17"/>
  <c r="Z80" i="17"/>
  <c r="Z79" i="17"/>
  <c r="Z78" i="17"/>
  <c r="Z77" i="17"/>
  <c r="Z76" i="17"/>
  <c r="Z75" i="17"/>
  <c r="Z74" i="17"/>
  <c r="Z73" i="17"/>
  <c r="Z72" i="17"/>
  <c r="Z71" i="17"/>
  <c r="Z70" i="17"/>
  <c r="Z69" i="17"/>
  <c r="Z68" i="17"/>
  <c r="Z67" i="17"/>
  <c r="Z66" i="17"/>
  <c r="Z65" i="17"/>
  <c r="Z64" i="17"/>
  <c r="Z63" i="17"/>
  <c r="Z62" i="17"/>
  <c r="Z61" i="17"/>
  <c r="Z60" i="17"/>
  <c r="Z59" i="17"/>
  <c r="Z58" i="17"/>
  <c r="Z57" i="17"/>
  <c r="Z56" i="17"/>
  <c r="Z55" i="17"/>
  <c r="Z54" i="17"/>
  <c r="Z53" i="17"/>
  <c r="Z52" i="17"/>
  <c r="Z51" i="17"/>
  <c r="Z50" i="17"/>
  <c r="Z49" i="17"/>
  <c r="Z48" i="17"/>
  <c r="Z47" i="17"/>
  <c r="Z46" i="17"/>
  <c r="Z45" i="17"/>
  <c r="Z44" i="17"/>
  <c r="Z43" i="17"/>
  <c r="Z42" i="17"/>
  <c r="Z41" i="17"/>
  <c r="Z40" i="17"/>
  <c r="Z39" i="17"/>
  <c r="Z38" i="17"/>
  <c r="Z37" i="17"/>
  <c r="Z36" i="17"/>
  <c r="Z35" i="17"/>
  <c r="Z34" i="17"/>
  <c r="Z33" i="17"/>
  <c r="Z32" i="17"/>
  <c r="Z31" i="17"/>
  <c r="Z30" i="17"/>
  <c r="Z29" i="17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Z92" i="16"/>
  <c r="Z91" i="16"/>
  <c r="Z90" i="16"/>
  <c r="Z89" i="16"/>
  <c r="Z88" i="16"/>
  <c r="Z87" i="16"/>
  <c r="Z86" i="16"/>
  <c r="Z85" i="16"/>
  <c r="Z84" i="16"/>
  <c r="Z83" i="16"/>
  <c r="Z82" i="16"/>
  <c r="Z81" i="16"/>
  <c r="Z80" i="16"/>
  <c r="Z79" i="16"/>
  <c r="Z78" i="16"/>
  <c r="Z77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Z92" i="15"/>
  <c r="Z91" i="15"/>
  <c r="Z90" i="15"/>
  <c r="Z89" i="15"/>
  <c r="Z88" i="15"/>
  <c r="Z87" i="15"/>
  <c r="Z86" i="15"/>
  <c r="Z85" i="15"/>
  <c r="Z84" i="15"/>
  <c r="Z83" i="15"/>
  <c r="Z82" i="15"/>
  <c r="Z81" i="15"/>
  <c r="Z80" i="15"/>
  <c r="Z79" i="15"/>
  <c r="Z78" i="15"/>
  <c r="Z77" i="15"/>
  <c r="Z76" i="15"/>
  <c r="Z75" i="15"/>
  <c r="Z74" i="15"/>
  <c r="Z73" i="15"/>
  <c r="Z72" i="15"/>
  <c r="Z71" i="15"/>
  <c r="Z70" i="15"/>
  <c r="Z69" i="15"/>
  <c r="Z68" i="15"/>
  <c r="Z67" i="15"/>
  <c r="Z66" i="15"/>
  <c r="Z65" i="15"/>
  <c r="Z64" i="15"/>
  <c r="Z63" i="15"/>
  <c r="Z62" i="15"/>
  <c r="Z61" i="15"/>
  <c r="Z60" i="15"/>
  <c r="Z59" i="15"/>
  <c r="Z58" i="15"/>
  <c r="Z57" i="15"/>
  <c r="Z56" i="15"/>
  <c r="Z55" i="15"/>
  <c r="Z54" i="15"/>
  <c r="Z53" i="15"/>
  <c r="Z52" i="15"/>
  <c r="Z51" i="15"/>
  <c r="Z50" i="15"/>
  <c r="Z49" i="15"/>
  <c r="Z48" i="15"/>
  <c r="Z47" i="15"/>
  <c r="AB46" i="15"/>
  <c r="Z46" i="15"/>
  <c r="Z45" i="15"/>
  <c r="Z44" i="15"/>
  <c r="Z43" i="15"/>
  <c r="Z42" i="15"/>
  <c r="Z41" i="15"/>
  <c r="Z40" i="15"/>
  <c r="AB39" i="15"/>
  <c r="Z39" i="15"/>
  <c r="Z38" i="15"/>
  <c r="Z37" i="15"/>
  <c r="Z36" i="15"/>
  <c r="Z35" i="15"/>
  <c r="Z34" i="15"/>
  <c r="Z33" i="15"/>
  <c r="Z32" i="15"/>
  <c r="Z31" i="15"/>
  <c r="Z30" i="15"/>
  <c r="Z29" i="15"/>
  <c r="AB28" i="15"/>
  <c r="Z28" i="15"/>
  <c r="Z27" i="15"/>
  <c r="Z26" i="15"/>
  <c r="Z25" i="15"/>
  <c r="Z24" i="15"/>
  <c r="Z23" i="15"/>
  <c r="Z22" i="15"/>
  <c r="AB21" i="15"/>
  <c r="Z21" i="15"/>
  <c r="Z20" i="15"/>
  <c r="Z19" i="15"/>
  <c r="Z18" i="15"/>
  <c r="Z17" i="15"/>
  <c r="Z16" i="15"/>
  <c r="Z15" i="15"/>
  <c r="Z14" i="15"/>
  <c r="Z13" i="15"/>
  <c r="Z12" i="15"/>
  <c r="Z11" i="15"/>
  <c r="Z10" i="15"/>
  <c r="Z9" i="15"/>
  <c r="Z8" i="15"/>
  <c r="Z7" i="15"/>
  <c r="Z6" i="15"/>
  <c r="AX92" i="9" l="1"/>
  <c r="AH92" i="9"/>
  <c r="AU91" i="9"/>
  <c r="AP93" i="8"/>
  <c r="AP92" i="8"/>
  <c r="AP89" i="8"/>
  <c r="AP88" i="8"/>
  <c r="AP85" i="8"/>
  <c r="Z88" i="1"/>
  <c r="AG88" i="1"/>
  <c r="Z85" i="1"/>
  <c r="AG85" i="1"/>
  <c r="AB77" i="1"/>
  <c r="AB75" i="1"/>
  <c r="AB73" i="1"/>
  <c r="AB65" i="1"/>
  <c r="AB63" i="1"/>
  <c r="AB47" i="1"/>
  <c r="AB43" i="1"/>
  <c r="AB33" i="1"/>
  <c r="AB27" i="1"/>
  <c r="AB56" i="9"/>
  <c r="Z55" i="9"/>
  <c r="AB52" i="9"/>
  <c r="Z51" i="9"/>
  <c r="AB48" i="9"/>
  <c r="Z47" i="9"/>
  <c r="AB44" i="9"/>
  <c r="Z43" i="9"/>
  <c r="AB40" i="9"/>
  <c r="Z39" i="9"/>
  <c r="AB36" i="9"/>
  <c r="Z35" i="9"/>
  <c r="AB32" i="9"/>
  <c r="Z31" i="9"/>
  <c r="AB28" i="9"/>
  <c r="Z27" i="9"/>
  <c r="AB24" i="9"/>
  <c r="Z23" i="9"/>
  <c r="AB20" i="9"/>
  <c r="Z19" i="9"/>
  <c r="AB16" i="9"/>
  <c r="Z15" i="9"/>
  <c r="AB12" i="9"/>
  <c r="Z89" i="9"/>
  <c r="BB90" i="9"/>
  <c r="AB90" i="9"/>
  <c r="BB86" i="9"/>
  <c r="AB86" i="9"/>
  <c r="BB82" i="9"/>
  <c r="AB82" i="9"/>
  <c r="BB78" i="9"/>
  <c r="AB78" i="9"/>
  <c r="AL91" i="8"/>
  <c r="AT90" i="8"/>
  <c r="AL87" i="8"/>
  <c r="AT86" i="8"/>
  <c r="P94" i="18"/>
  <c r="AG92" i="1"/>
  <c r="Z92" i="1"/>
  <c r="AB92" i="1"/>
  <c r="Z91" i="1"/>
  <c r="AG91" i="1"/>
  <c r="Z90" i="1"/>
  <c r="AG90" i="1"/>
  <c r="Z87" i="1"/>
  <c r="AG87" i="1"/>
  <c r="Z81" i="1"/>
  <c r="AG81" i="1"/>
  <c r="Z80" i="1"/>
  <c r="AG80" i="1"/>
  <c r="AG79" i="1"/>
  <c r="Z79" i="1"/>
  <c r="AB79" i="1"/>
  <c r="AB57" i="1"/>
  <c r="AB35" i="1"/>
  <c r="AB21" i="1"/>
  <c r="AB19" i="1"/>
  <c r="AB92" i="8"/>
  <c r="Z93" i="16"/>
  <c r="AB92" i="6"/>
  <c r="BA89" i="6"/>
  <c r="AW89" i="6"/>
  <c r="AS89" i="6"/>
  <c r="AO89" i="6"/>
  <c r="AK89" i="6"/>
  <c r="AB89" i="6"/>
  <c r="AG89" i="6"/>
  <c r="BA88" i="6"/>
  <c r="AW88" i="6"/>
  <c r="AS88" i="6"/>
  <c r="AO88" i="6"/>
  <c r="AK88" i="6"/>
  <c r="AG88" i="6"/>
  <c r="BA87" i="6"/>
  <c r="AW87" i="6"/>
  <c r="AS87" i="6"/>
  <c r="AO87" i="6"/>
  <c r="AK87" i="6"/>
  <c r="AG87" i="6"/>
  <c r="BA86" i="6"/>
  <c r="AW86" i="6"/>
  <c r="AS86" i="6"/>
  <c r="AO86" i="6"/>
  <c r="AK86" i="6"/>
  <c r="AG86" i="6"/>
  <c r="BA85" i="6"/>
  <c r="AW85" i="6"/>
  <c r="AS85" i="6"/>
  <c r="AO85" i="6"/>
  <c r="AK85" i="6"/>
  <c r="AG85" i="6"/>
  <c r="BA84" i="6"/>
  <c r="AW84" i="6"/>
  <c r="AS84" i="6"/>
  <c r="AO84" i="6"/>
  <c r="AK84" i="6"/>
  <c r="AG84" i="6"/>
  <c r="BA83" i="6"/>
  <c r="AW83" i="6"/>
  <c r="AS83" i="6"/>
  <c r="AO83" i="6"/>
  <c r="AK83" i="6"/>
  <c r="AG83" i="6"/>
  <c r="BA82" i="6"/>
  <c r="AW82" i="6"/>
  <c r="AS82" i="6"/>
  <c r="AO82" i="6"/>
  <c r="AK82" i="6"/>
  <c r="AG82" i="6"/>
  <c r="Z81" i="6"/>
  <c r="Z78" i="6"/>
  <c r="Z75" i="6"/>
  <c r="AZ93" i="1"/>
  <c r="AV93" i="1"/>
  <c r="AR93" i="1"/>
  <c r="AN93" i="1"/>
  <c r="AJ93" i="1"/>
  <c r="AZ92" i="1"/>
  <c r="AV92" i="1"/>
  <c r="AR92" i="1"/>
  <c r="AN92" i="1"/>
  <c r="AJ92" i="1"/>
  <c r="AZ91" i="1"/>
  <c r="AV91" i="1"/>
  <c r="AR91" i="1"/>
  <c r="AN91" i="1"/>
  <c r="AJ91" i="1"/>
  <c r="AZ90" i="1"/>
  <c r="AV90" i="1"/>
  <c r="AR90" i="1"/>
  <c r="AN90" i="1"/>
  <c r="AJ90" i="1"/>
  <c r="AZ89" i="1"/>
  <c r="AV89" i="1"/>
  <c r="AR89" i="1"/>
  <c r="AN89" i="1"/>
  <c r="AJ89" i="1"/>
  <c r="AZ88" i="1"/>
  <c r="AV88" i="1"/>
  <c r="AR88" i="1"/>
  <c r="AN88" i="1"/>
  <c r="AJ88" i="1"/>
  <c r="AZ87" i="1"/>
  <c r="AV87" i="1"/>
  <c r="AR87" i="1"/>
  <c r="AN87" i="1"/>
  <c r="AJ87" i="1"/>
  <c r="AZ86" i="1"/>
  <c r="AV86" i="1"/>
  <c r="AR86" i="1"/>
  <c r="AN86" i="1"/>
  <c r="AJ86" i="1"/>
  <c r="AZ85" i="1"/>
  <c r="AV85" i="1"/>
  <c r="AR85" i="1"/>
  <c r="AN85" i="1"/>
  <c r="AJ85" i="1"/>
  <c r="AZ84" i="1"/>
  <c r="AV84" i="1"/>
  <c r="AR84" i="1"/>
  <c r="AN84" i="1"/>
  <c r="AJ84" i="1"/>
  <c r="AZ83" i="1"/>
  <c r="AV83" i="1"/>
  <c r="AR83" i="1"/>
  <c r="AN83" i="1"/>
  <c r="AJ83" i="1"/>
  <c r="AZ82" i="1"/>
  <c r="AV82" i="1"/>
  <c r="AR82" i="1"/>
  <c r="AN82" i="1"/>
  <c r="AJ82" i="1"/>
  <c r="AZ81" i="1"/>
  <c r="AV81" i="1"/>
  <c r="AR81" i="1"/>
  <c r="AN81" i="1"/>
  <c r="AJ81" i="1"/>
  <c r="AZ80" i="1"/>
  <c r="AV80" i="1"/>
  <c r="AR80" i="1"/>
  <c r="AN80" i="1"/>
  <c r="AJ80" i="1"/>
  <c r="AZ79" i="1"/>
  <c r="AV79" i="1"/>
  <c r="AR79" i="1"/>
  <c r="AN79" i="1"/>
  <c r="AJ79" i="1"/>
  <c r="AB93" i="1"/>
  <c r="AX93" i="8"/>
  <c r="AH93" i="8"/>
  <c r="AX92" i="8"/>
  <c r="AH92" i="8"/>
  <c r="AT91" i="8"/>
  <c r="BB90" i="8"/>
  <c r="AL90" i="8"/>
  <c r="AX89" i="8"/>
  <c r="AH89" i="8"/>
  <c r="AX88" i="8"/>
  <c r="AH88" i="8"/>
  <c r="AT87" i="8"/>
  <c r="BB86" i="8"/>
  <c r="AL86" i="8"/>
  <c r="AX85" i="8"/>
  <c r="Z70" i="8"/>
  <c r="Z66" i="8"/>
  <c r="Z62" i="8"/>
  <c r="Z58" i="8"/>
  <c r="Z54" i="8"/>
  <c r="Z50" i="8"/>
  <c r="Z46" i="8"/>
  <c r="Z42" i="8"/>
  <c r="Z38" i="8"/>
  <c r="Z34" i="8"/>
  <c r="Z30" i="8"/>
  <c r="Z26" i="8"/>
  <c r="Z22" i="8"/>
  <c r="Z18" i="8"/>
  <c r="AB89" i="8"/>
  <c r="AB67" i="8"/>
  <c r="AB59" i="8"/>
  <c r="AB51" i="8"/>
  <c r="AB43" i="8"/>
  <c r="AB35" i="8"/>
  <c r="AB27" i="8"/>
  <c r="AB19" i="8"/>
  <c r="Z87" i="8"/>
  <c r="AY83" i="9"/>
  <c r="AX83" i="9"/>
  <c r="AI83" i="9"/>
  <c r="AH83" i="9"/>
  <c r="AU82" i="9"/>
  <c r="AT82" i="9"/>
  <c r="AY79" i="9"/>
  <c r="AX79" i="9"/>
  <c r="AI79" i="9"/>
  <c r="AH79" i="9"/>
  <c r="AU78" i="9"/>
  <c r="AT78" i="9"/>
  <c r="AI77" i="9"/>
  <c r="AB77" i="9"/>
  <c r="Z77" i="9"/>
  <c r="Z75" i="9"/>
  <c r="AB72" i="9"/>
  <c r="Z71" i="9"/>
  <c r="AB68" i="9"/>
  <c r="Z67" i="9"/>
  <c r="AB64" i="9"/>
  <c r="Z63" i="9"/>
  <c r="AB60" i="9"/>
  <c r="Z59" i="9"/>
  <c r="Z93" i="15"/>
  <c r="AA61" i="15" s="1"/>
  <c r="Z89" i="6"/>
  <c r="Z34" i="6"/>
  <c r="AB93" i="6"/>
  <c r="AB91" i="6"/>
  <c r="AZ89" i="6"/>
  <c r="AV89" i="6"/>
  <c r="AR89" i="6"/>
  <c r="AN89" i="6"/>
  <c r="AJ89" i="6"/>
  <c r="AZ88" i="6"/>
  <c r="AV88" i="6"/>
  <c r="AR88" i="6"/>
  <c r="AN88" i="6"/>
  <c r="AJ88" i="6"/>
  <c r="AZ87" i="6"/>
  <c r="AV87" i="6"/>
  <c r="AR87" i="6"/>
  <c r="AN87" i="6"/>
  <c r="AJ87" i="6"/>
  <c r="AZ86" i="6"/>
  <c r="AV86" i="6"/>
  <c r="AR86" i="6"/>
  <c r="AN86" i="6"/>
  <c r="AJ86" i="6"/>
  <c r="AZ85" i="6"/>
  <c r="AV85" i="6"/>
  <c r="AR85" i="6"/>
  <c r="AN85" i="6"/>
  <c r="AJ85" i="6"/>
  <c r="AZ84" i="6"/>
  <c r="AV84" i="6"/>
  <c r="AR84" i="6"/>
  <c r="AN84" i="6"/>
  <c r="AJ84" i="6"/>
  <c r="AZ83" i="6"/>
  <c r="AV83" i="6"/>
  <c r="AR83" i="6"/>
  <c r="AN83" i="6"/>
  <c r="AJ83" i="6"/>
  <c r="AZ82" i="6"/>
  <c r="AV82" i="6"/>
  <c r="AR82" i="6"/>
  <c r="AN82" i="6"/>
  <c r="AJ82" i="6"/>
  <c r="Z80" i="6"/>
  <c r="Z77" i="6"/>
  <c r="AB76" i="6"/>
  <c r="AB74" i="6"/>
  <c r="Z73" i="6"/>
  <c r="AB71" i="6"/>
  <c r="Z70" i="6"/>
  <c r="Z69" i="6"/>
  <c r="AB68" i="6"/>
  <c r="Z67" i="6"/>
  <c r="AB66" i="6"/>
  <c r="Z64" i="6"/>
  <c r="AB63" i="6"/>
  <c r="Z62" i="6"/>
  <c r="Z61" i="6"/>
  <c r="AB60" i="6"/>
  <c r="Z59" i="6"/>
  <c r="Z58" i="6"/>
  <c r="Z57" i="6"/>
  <c r="Z56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3" i="6"/>
  <c r="Z32" i="6"/>
  <c r="AB31" i="6"/>
  <c r="Z30" i="6"/>
  <c r="Z29" i="6"/>
  <c r="Z28" i="6"/>
  <c r="Z27" i="6"/>
  <c r="Z26" i="6"/>
  <c r="Z25" i="6"/>
  <c r="Z24" i="6"/>
  <c r="Z21" i="6"/>
  <c r="Z20" i="6"/>
  <c r="Z18" i="6"/>
  <c r="Z17" i="6"/>
  <c r="Z16" i="6"/>
  <c r="Z15" i="6"/>
  <c r="Z13" i="6"/>
  <c r="Z12" i="6"/>
  <c r="BC93" i="1"/>
  <c r="AY93" i="1"/>
  <c r="AU93" i="1"/>
  <c r="AQ93" i="1"/>
  <c r="AM93" i="1"/>
  <c r="AI93" i="1"/>
  <c r="BC92" i="1"/>
  <c r="AY92" i="1"/>
  <c r="AU92" i="1"/>
  <c r="AQ92" i="1"/>
  <c r="AM92" i="1"/>
  <c r="AI92" i="1"/>
  <c r="BC91" i="1"/>
  <c r="AY91" i="1"/>
  <c r="AU91" i="1"/>
  <c r="AQ91" i="1"/>
  <c r="AM91" i="1"/>
  <c r="AI91" i="1"/>
  <c r="BC90" i="1"/>
  <c r="AY90" i="1"/>
  <c r="AU90" i="1"/>
  <c r="AF90" i="1" s="1"/>
  <c r="AC90" i="1" s="1"/>
  <c r="AQ90" i="1"/>
  <c r="AM90" i="1"/>
  <c r="AI90" i="1"/>
  <c r="BC89" i="1"/>
  <c r="AY89" i="1"/>
  <c r="AU89" i="1"/>
  <c r="AQ89" i="1"/>
  <c r="AM89" i="1"/>
  <c r="AF89" i="1" s="1"/>
  <c r="AC89" i="1" s="1"/>
  <c r="AI89" i="1"/>
  <c r="BC88" i="1"/>
  <c r="AY88" i="1"/>
  <c r="AU88" i="1"/>
  <c r="AQ88" i="1"/>
  <c r="AM88" i="1"/>
  <c r="AI88" i="1"/>
  <c r="BC87" i="1"/>
  <c r="AY87" i="1"/>
  <c r="AU87" i="1"/>
  <c r="AQ87" i="1"/>
  <c r="AB91" i="8"/>
  <c r="AB90" i="8"/>
  <c r="AB87" i="8"/>
  <c r="AB86" i="8"/>
  <c r="Z73" i="8"/>
  <c r="AB72" i="8"/>
  <c r="AB70" i="8"/>
  <c r="Z69" i="8"/>
  <c r="AB68" i="8"/>
  <c r="AB66" i="8"/>
  <c r="Z65" i="8"/>
  <c r="AB64" i="8"/>
  <c r="AB62" i="8"/>
  <c r="Z61" i="8"/>
  <c r="AB60" i="8"/>
  <c r="AB58" i="8"/>
  <c r="Z57" i="8"/>
  <c r="AB56" i="8"/>
  <c r="AB54" i="8"/>
  <c r="Z53" i="8"/>
  <c r="AB52" i="8"/>
  <c r="AB50" i="8"/>
  <c r="Z49" i="8"/>
  <c r="AB48" i="8"/>
  <c r="AB46" i="8"/>
  <c r="Z45" i="8"/>
  <c r="AB44" i="8"/>
  <c r="AB42" i="8"/>
  <c r="Z41" i="8"/>
  <c r="AB40" i="8"/>
  <c r="AB38" i="8"/>
  <c r="Z37" i="8"/>
  <c r="AB36" i="8"/>
  <c r="AB34" i="8"/>
  <c r="Z33" i="8"/>
  <c r="AB32" i="8"/>
  <c r="AB30" i="8"/>
  <c r="Z29" i="8"/>
  <c r="AB28" i="8"/>
  <c r="AB26" i="8"/>
  <c r="Z25" i="8"/>
  <c r="AB24" i="8"/>
  <c r="AB22" i="8"/>
  <c r="Z21" i="8"/>
  <c r="AB20" i="8"/>
  <c r="AB18" i="8"/>
  <c r="Z17" i="8"/>
  <c r="AB88" i="8"/>
  <c r="Z92" i="8"/>
  <c r="BB93" i="9"/>
  <c r="AX93" i="9"/>
  <c r="AT93" i="9"/>
  <c r="AP93" i="9"/>
  <c r="AL93" i="9"/>
  <c r="AH93" i="9"/>
  <c r="AF93" i="9" s="1"/>
  <c r="AC93" i="9" s="1"/>
  <c r="BB92" i="9"/>
  <c r="AT92" i="9"/>
  <c r="AL92" i="9"/>
  <c r="AX91" i="9"/>
  <c r="AP91" i="9"/>
  <c r="AH91" i="9"/>
  <c r="AX90" i="9"/>
  <c r="AT90" i="9"/>
  <c r="AP90" i="9"/>
  <c r="AH90" i="9"/>
  <c r="BB89" i="9"/>
  <c r="AX89" i="9"/>
  <c r="AT89" i="9"/>
  <c r="AP89" i="9"/>
  <c r="AL89" i="9"/>
  <c r="AH89" i="9"/>
  <c r="BB88" i="9"/>
  <c r="AX88" i="9"/>
  <c r="AT88" i="9"/>
  <c r="AP88" i="9"/>
  <c r="AL88" i="9"/>
  <c r="AH88" i="9"/>
  <c r="AF88" i="9" s="1"/>
  <c r="AC88" i="9" s="1"/>
  <c r="BB87" i="9"/>
  <c r="AX87" i="9"/>
  <c r="AT87" i="9"/>
  <c r="AL87" i="9"/>
  <c r="AH87" i="9"/>
  <c r="AX86" i="9"/>
  <c r="AT86" i="9"/>
  <c r="AP86" i="9"/>
  <c r="AH86" i="9"/>
  <c r="BB85" i="9"/>
  <c r="AX85" i="9"/>
  <c r="AT85" i="9"/>
  <c r="AP85" i="9"/>
  <c r="AL85" i="9"/>
  <c r="AH85" i="9"/>
  <c r="BB84" i="9"/>
  <c r="AX84" i="9"/>
  <c r="AT84" i="9"/>
  <c r="AP84" i="9"/>
  <c r="AL84" i="9"/>
  <c r="BB83" i="9"/>
  <c r="AT83" i="9"/>
  <c r="AL83" i="9"/>
  <c r="AX82" i="9"/>
  <c r="AP82" i="9"/>
  <c r="AH82" i="9"/>
  <c r="BB79" i="9"/>
  <c r="AT79" i="9"/>
  <c r="AL79" i="9"/>
  <c r="AX78" i="9"/>
  <c r="AP78" i="9"/>
  <c r="AH78" i="9"/>
  <c r="AF78" i="9" s="1"/>
  <c r="AC78" i="9" s="1"/>
  <c r="Z84" i="9"/>
  <c r="Z72" i="9"/>
  <c r="Z64" i="9"/>
  <c r="Z56" i="9"/>
  <c r="Z48" i="9"/>
  <c r="Z40" i="9"/>
  <c r="Z32" i="9"/>
  <c r="Z24" i="9"/>
  <c r="Z16" i="9"/>
  <c r="AW88" i="9"/>
  <c r="AP87" i="9"/>
  <c r="AW84" i="9"/>
  <c r="AP83" i="9"/>
  <c r="AP79" i="9"/>
  <c r="H94" i="18"/>
  <c r="X94" i="18"/>
  <c r="Z89" i="1"/>
  <c r="AG89" i="1"/>
  <c r="Z86" i="1"/>
  <c r="AG86" i="1"/>
  <c r="Z84" i="1"/>
  <c r="AG84" i="1"/>
  <c r="Z83" i="1"/>
  <c r="AG83" i="1"/>
  <c r="Z82" i="1"/>
  <c r="AG82" i="1"/>
  <c r="AB45" i="1"/>
  <c r="AB39" i="1"/>
  <c r="AB37" i="1"/>
  <c r="AB29" i="1"/>
  <c r="AB25" i="1"/>
  <c r="AB15" i="1"/>
  <c r="Z88" i="8"/>
  <c r="AA24" i="15"/>
  <c r="AF89" i="6"/>
  <c r="AF84" i="6"/>
  <c r="AC84" i="6" s="1"/>
  <c r="Z80" i="8"/>
  <c r="AJ80" i="8"/>
  <c r="AB77" i="8"/>
  <c r="AJ77" i="8"/>
  <c r="AB13" i="8"/>
  <c r="AB93" i="8"/>
  <c r="AB71" i="8"/>
  <c r="AB63" i="8"/>
  <c r="AB55" i="8"/>
  <c r="AB47" i="8"/>
  <c r="AB39" i="8"/>
  <c r="AB31" i="8"/>
  <c r="AB23" i="8"/>
  <c r="Z91" i="8"/>
  <c r="Z93" i="1"/>
  <c r="BA93" i="9"/>
  <c r="AS93" i="9"/>
  <c r="AK93" i="9"/>
  <c r="AW92" i="9"/>
  <c r="AO92" i="9"/>
  <c r="AO88" i="9"/>
  <c r="AW87" i="9"/>
  <c r="AO84" i="9"/>
  <c r="Z81" i="9"/>
  <c r="AO93" i="9"/>
  <c r="BA92" i="9"/>
  <c r="AK92" i="9"/>
  <c r="AL82" i="9"/>
  <c r="AL78" i="9"/>
  <c r="BB91" i="8"/>
  <c r="BB87" i="8"/>
  <c r="AM87" i="1"/>
  <c r="AI87" i="1"/>
  <c r="BC86" i="1"/>
  <c r="AY86" i="1"/>
  <c r="AU86" i="1"/>
  <c r="AQ86" i="1"/>
  <c r="AM86" i="1"/>
  <c r="AI86" i="1"/>
  <c r="AF86" i="1" s="1"/>
  <c r="AC86" i="1" s="1"/>
  <c r="BC85" i="1"/>
  <c r="AY85" i="1"/>
  <c r="AU85" i="1"/>
  <c r="AQ85" i="1"/>
  <c r="AM85" i="1"/>
  <c r="AI85" i="1"/>
  <c r="BC84" i="1"/>
  <c r="AY84" i="1"/>
  <c r="AU84" i="1"/>
  <c r="AQ84" i="1"/>
  <c r="AM84" i="1"/>
  <c r="AI84" i="1"/>
  <c r="AF84" i="1" s="1"/>
  <c r="AC84" i="1" s="1"/>
  <c r="BC83" i="1"/>
  <c r="AY83" i="1"/>
  <c r="AU83" i="1"/>
  <c r="AQ83" i="1"/>
  <c r="AF83" i="1" s="1"/>
  <c r="AC83" i="1" s="1"/>
  <c r="AM83" i="1"/>
  <c r="AI83" i="1"/>
  <c r="BC82" i="1"/>
  <c r="AY82" i="1"/>
  <c r="AU82" i="1"/>
  <c r="AQ82" i="1"/>
  <c r="AM82" i="1"/>
  <c r="AI82" i="1"/>
  <c r="BC81" i="1"/>
  <c r="AY81" i="1"/>
  <c r="AU81" i="1"/>
  <c r="AQ81" i="1"/>
  <c r="AF81" i="1" s="1"/>
  <c r="AC81" i="1" s="1"/>
  <c r="AM81" i="1"/>
  <c r="AI81" i="1"/>
  <c r="BC80" i="1"/>
  <c r="AY80" i="1"/>
  <c r="AU80" i="1"/>
  <c r="AQ80" i="1"/>
  <c r="AM80" i="1"/>
  <c r="AI80" i="1"/>
  <c r="AF80" i="1" s="1"/>
  <c r="AC80" i="1" s="1"/>
  <c r="BC79" i="1"/>
  <c r="AY79" i="1"/>
  <c r="AU79" i="1"/>
  <c r="AQ79" i="1"/>
  <c r="AM79" i="1"/>
  <c r="AI79" i="1"/>
  <c r="BB93" i="8"/>
  <c r="AT93" i="8"/>
  <c r="AL93" i="8"/>
  <c r="BB92" i="8"/>
  <c r="AT92" i="8"/>
  <c r="AL92" i="8"/>
  <c r="AF92" i="8" s="1"/>
  <c r="AC92" i="8" s="1"/>
  <c r="AX91" i="8"/>
  <c r="AP91" i="8"/>
  <c r="AH91" i="8"/>
  <c r="AX90" i="8"/>
  <c r="AP90" i="8"/>
  <c r="AH90" i="8"/>
  <c r="BB89" i="8"/>
  <c r="AT89" i="8"/>
  <c r="AL89" i="8"/>
  <c r="BB88" i="8"/>
  <c r="AT88" i="8"/>
  <c r="AL88" i="8"/>
  <c r="AF88" i="8" s="1"/>
  <c r="AC88" i="8" s="1"/>
  <c r="AX87" i="8"/>
  <c r="AP87" i="8"/>
  <c r="AH87" i="8"/>
  <c r="AX86" i="8"/>
  <c r="AP86" i="8"/>
  <c r="AH86" i="8"/>
  <c r="BB85" i="8"/>
  <c r="AT85" i="8"/>
  <c r="AL85" i="8"/>
  <c r="AH85" i="8"/>
  <c r="BB84" i="8"/>
  <c r="AX84" i="8"/>
  <c r="AT84" i="8"/>
  <c r="AP84" i="8"/>
  <c r="AL84" i="8"/>
  <c r="AH84" i="8"/>
  <c r="AF84" i="8" s="1"/>
  <c r="AC84" i="8" s="1"/>
  <c r="BB83" i="8"/>
  <c r="AX83" i="8"/>
  <c r="AT83" i="8"/>
  <c r="AP83" i="8"/>
  <c r="AL83" i="8"/>
  <c r="AH83" i="8"/>
  <c r="BB82" i="8"/>
  <c r="AX82" i="8"/>
  <c r="AT82" i="8"/>
  <c r="AP82" i="8"/>
  <c r="AL82" i="8"/>
  <c r="AH82" i="8"/>
  <c r="AF82" i="8" s="1"/>
  <c r="AC82" i="8" s="1"/>
  <c r="BB81" i="8"/>
  <c r="AX81" i="8"/>
  <c r="AT81" i="8"/>
  <c r="AP81" i="8"/>
  <c r="AL81" i="8"/>
  <c r="AH81" i="8"/>
  <c r="BB80" i="8"/>
  <c r="AX80" i="8"/>
  <c r="AT80" i="8"/>
  <c r="AP80" i="8"/>
  <c r="AL80" i="8"/>
  <c r="AH80" i="8"/>
  <c r="BB79" i="8"/>
  <c r="AX79" i="8"/>
  <c r="AT79" i="8"/>
  <c r="AP79" i="8"/>
  <c r="AL79" i="8"/>
  <c r="AH79" i="8"/>
  <c r="BB78" i="8"/>
  <c r="AX78" i="8"/>
  <c r="AT78" i="8"/>
  <c r="AP78" i="8"/>
  <c r="AL78" i="8"/>
  <c r="AH78" i="8"/>
  <c r="BB77" i="8"/>
  <c r="AX77" i="8"/>
  <c r="AT77" i="8"/>
  <c r="AP77" i="8"/>
  <c r="AL77" i="8"/>
  <c r="AH77" i="8"/>
  <c r="BB76" i="8"/>
  <c r="AX76" i="8"/>
  <c r="AT76" i="8"/>
  <c r="AP76" i="8"/>
  <c r="AL76" i="8"/>
  <c r="AH76" i="8"/>
  <c r="BB75" i="8"/>
  <c r="AX75" i="8"/>
  <c r="AT75" i="8"/>
  <c r="AP75" i="8"/>
  <c r="AL75" i="8"/>
  <c r="AH75" i="8"/>
  <c r="BB74" i="8"/>
  <c r="AX74" i="8"/>
  <c r="AT74" i="8"/>
  <c r="AP74" i="8"/>
  <c r="AL74" i="8"/>
  <c r="AH74" i="8"/>
  <c r="AF74" i="8" s="1"/>
  <c r="AC74" i="8" s="1"/>
  <c r="AB16" i="8"/>
  <c r="AB15" i="8"/>
  <c r="AB14" i="8"/>
  <c r="Z13" i="8"/>
  <c r="Z12" i="8"/>
  <c r="Z90" i="8"/>
  <c r="Z86" i="8"/>
  <c r="AB93" i="9"/>
  <c r="AB92" i="9"/>
  <c r="BA91" i="9"/>
  <c r="AW91" i="9"/>
  <c r="AS91" i="9"/>
  <c r="AO91" i="9"/>
  <c r="AK91" i="9"/>
  <c r="AB91" i="9"/>
  <c r="Z91" i="9"/>
  <c r="BA90" i="9"/>
  <c r="AW90" i="9"/>
  <c r="AS90" i="9"/>
  <c r="AO90" i="9"/>
  <c r="AK90" i="9"/>
  <c r="AG90" i="9"/>
  <c r="Z90" i="9"/>
  <c r="BA89" i="9"/>
  <c r="AW89" i="9"/>
  <c r="AS89" i="9"/>
  <c r="AO89" i="9"/>
  <c r="AK89" i="9"/>
  <c r="AG89" i="9"/>
  <c r="BA88" i="9"/>
  <c r="AS88" i="9"/>
  <c r="AK88" i="9"/>
  <c r="AB88" i="9"/>
  <c r="BA87" i="9"/>
  <c r="AS87" i="9"/>
  <c r="AK87" i="9"/>
  <c r="AB87" i="9"/>
  <c r="Z87" i="9"/>
  <c r="BA86" i="9"/>
  <c r="AW86" i="9"/>
  <c r="AS86" i="9"/>
  <c r="AO86" i="9"/>
  <c r="AK86" i="9"/>
  <c r="AG86" i="9"/>
  <c r="AF86" i="9" s="1"/>
  <c r="AC86" i="9" s="1"/>
  <c r="Z86" i="9"/>
  <c r="BA85" i="9"/>
  <c r="AW85" i="9"/>
  <c r="AS85" i="9"/>
  <c r="AO85" i="9"/>
  <c r="AK85" i="9"/>
  <c r="AG85" i="9"/>
  <c r="BA84" i="9"/>
  <c r="AS84" i="9"/>
  <c r="AK84" i="9"/>
  <c r="AB84" i="9"/>
  <c r="AB83" i="9"/>
  <c r="Z83" i="9"/>
  <c r="AG82" i="9"/>
  <c r="Z82" i="9"/>
  <c r="AB80" i="9"/>
  <c r="AB79" i="9"/>
  <c r="Z79" i="9"/>
  <c r="AB75" i="9"/>
  <c r="Z74" i="9"/>
  <c r="Z73" i="9"/>
  <c r="AB71" i="9"/>
  <c r="Z70" i="9"/>
  <c r="Z69" i="9"/>
  <c r="AB67" i="9"/>
  <c r="Z66" i="9"/>
  <c r="Z65" i="9"/>
  <c r="AB63" i="9"/>
  <c r="Z62" i="9"/>
  <c r="Z61" i="9"/>
  <c r="AB59" i="9"/>
  <c r="Z58" i="9"/>
  <c r="Z57" i="9"/>
  <c r="AB55" i="9"/>
  <c r="Z54" i="9"/>
  <c r="Z53" i="9"/>
  <c r="AB51" i="9"/>
  <c r="Z50" i="9"/>
  <c r="Z49" i="9"/>
  <c r="AB47" i="9"/>
  <c r="Z46" i="9"/>
  <c r="Z45" i="9"/>
  <c r="AB43" i="9"/>
  <c r="Z42" i="9"/>
  <c r="Z41" i="9"/>
  <c r="AB39" i="9"/>
  <c r="Z38" i="9"/>
  <c r="Z37" i="9"/>
  <c r="AB35" i="9"/>
  <c r="Z34" i="9"/>
  <c r="Z33" i="9"/>
  <c r="AB31" i="9"/>
  <c r="Z30" i="9"/>
  <c r="Z29" i="9"/>
  <c r="AB27" i="9"/>
  <c r="Z26" i="9"/>
  <c r="Z25" i="9"/>
  <c r="AB23" i="9"/>
  <c r="Z22" i="9"/>
  <c r="Z21" i="9"/>
  <c r="AB19" i="9"/>
  <c r="Z18" i="9"/>
  <c r="Z17" i="9"/>
  <c r="AB15" i="9"/>
  <c r="Z14" i="9"/>
  <c r="Z13" i="9"/>
  <c r="Z88" i="9"/>
  <c r="Z80" i="9"/>
  <c r="AG92" i="9"/>
  <c r="AV89" i="9"/>
  <c r="AV85" i="9"/>
  <c r="AV81" i="9"/>
  <c r="BA93" i="8"/>
  <c r="AS93" i="8"/>
  <c r="AK93" i="8"/>
  <c r="AF93" i="8" s="1"/>
  <c r="AC93" i="8" s="1"/>
  <c r="AW92" i="8"/>
  <c r="AO92" i="8"/>
  <c r="AG92" i="8"/>
  <c r="AW91" i="8"/>
  <c r="AO91" i="8"/>
  <c r="AG91" i="8"/>
  <c r="AF91" i="8" s="1"/>
  <c r="AC91" i="8" s="1"/>
  <c r="BA90" i="8"/>
  <c r="AS90" i="8"/>
  <c r="AF90" i="8" s="1"/>
  <c r="AC90" i="8" s="1"/>
  <c r="AK90" i="8"/>
  <c r="BA89" i="8"/>
  <c r="AS89" i="8"/>
  <c r="AK89" i="8"/>
  <c r="AF89" i="8" s="1"/>
  <c r="AC89" i="8" s="1"/>
  <c r="AW88" i="8"/>
  <c r="AO88" i="8"/>
  <c r="AG88" i="8"/>
  <c r="AW87" i="8"/>
  <c r="AO87" i="8"/>
  <c r="AG87" i="8"/>
  <c r="AF87" i="8" s="1"/>
  <c r="AC87" i="8" s="1"/>
  <c r="BA86" i="8"/>
  <c r="AS86" i="8"/>
  <c r="AF86" i="8" s="1"/>
  <c r="AC86" i="8" s="1"/>
  <c r="AK86" i="8"/>
  <c r="BA85" i="8"/>
  <c r="AS85" i="8"/>
  <c r="AK85" i="8"/>
  <c r="AF85" i="8" s="1"/>
  <c r="AC85" i="8" s="1"/>
  <c r="AB85" i="8"/>
  <c r="AG85" i="8"/>
  <c r="BA84" i="8"/>
  <c r="AW84" i="8"/>
  <c r="AS84" i="8"/>
  <c r="AO84" i="8"/>
  <c r="AK84" i="8"/>
  <c r="AB84" i="8"/>
  <c r="AG84" i="8"/>
  <c r="BA83" i="8"/>
  <c r="AW83" i="8"/>
  <c r="AS83" i="8"/>
  <c r="AO83" i="8"/>
  <c r="AK83" i="8"/>
  <c r="Z83" i="8"/>
  <c r="AG83" i="8"/>
  <c r="AF83" i="8" s="1"/>
  <c r="AC83" i="8" s="1"/>
  <c r="BA82" i="8"/>
  <c r="AW82" i="8"/>
  <c r="AS82" i="8"/>
  <c r="AO82" i="8"/>
  <c r="AK82" i="8"/>
  <c r="Z82" i="8"/>
  <c r="AG82" i="8"/>
  <c r="BA81" i="8"/>
  <c r="AW81" i="8"/>
  <c r="AS81" i="8"/>
  <c r="AO81" i="8"/>
  <c r="AK81" i="8"/>
  <c r="AF81" i="8" s="1"/>
  <c r="AC81" i="8" s="1"/>
  <c r="Z81" i="8"/>
  <c r="AG81" i="8"/>
  <c r="BA80" i="8"/>
  <c r="AW80" i="8"/>
  <c r="AS80" i="8"/>
  <c r="AO80" i="8"/>
  <c r="AK80" i="8"/>
  <c r="AB80" i="8"/>
  <c r="AG80" i="8"/>
  <c r="BA79" i="8"/>
  <c r="AW79" i="8"/>
  <c r="AS79" i="8"/>
  <c r="AO79" i="8"/>
  <c r="AK79" i="8"/>
  <c r="AB79" i="8"/>
  <c r="AG79" i="8"/>
  <c r="AF79" i="8" s="1"/>
  <c r="AC79" i="8" s="1"/>
  <c r="BA78" i="8"/>
  <c r="AW78" i="8"/>
  <c r="AS78" i="8"/>
  <c r="AO78" i="8"/>
  <c r="AK78" i="8"/>
  <c r="AB78" i="8"/>
  <c r="AG78" i="8"/>
  <c r="BA77" i="8"/>
  <c r="AW77" i="8"/>
  <c r="AS77" i="8"/>
  <c r="AO77" i="8"/>
  <c r="AK77" i="8"/>
  <c r="AF77" i="8" s="1"/>
  <c r="AC77" i="8" s="1"/>
  <c r="Z77" i="8"/>
  <c r="AG77" i="8"/>
  <c r="BA76" i="8"/>
  <c r="AW76" i="8"/>
  <c r="AS76" i="8"/>
  <c r="AO76" i="8"/>
  <c r="AK76" i="8"/>
  <c r="Z76" i="8"/>
  <c r="AG76" i="8"/>
  <c r="AF76" i="8" s="1"/>
  <c r="AC76" i="8" s="1"/>
  <c r="BA75" i="8"/>
  <c r="AW75" i="8"/>
  <c r="AS75" i="8"/>
  <c r="AO75" i="8"/>
  <c r="AK75" i="8"/>
  <c r="Z75" i="8"/>
  <c r="AG75" i="8"/>
  <c r="AF75" i="8" s="1"/>
  <c r="AC75" i="8" s="1"/>
  <c r="BA74" i="8"/>
  <c r="AW74" i="8"/>
  <c r="AS74" i="8"/>
  <c r="AO74" i="8"/>
  <c r="AK74" i="8"/>
  <c r="Z74" i="8"/>
  <c r="AG74" i="8"/>
  <c r="Z93" i="8"/>
  <c r="Z89" i="8"/>
  <c r="AZ92" i="9"/>
  <c r="AV92" i="9"/>
  <c r="AR92" i="9"/>
  <c r="AN92" i="9"/>
  <c r="AJ92" i="9"/>
  <c r="AF92" i="9" s="1"/>
  <c r="AC92" i="9" s="1"/>
  <c r="AZ91" i="9"/>
  <c r="AV91" i="9"/>
  <c r="AR91" i="9"/>
  <c r="AN91" i="9"/>
  <c r="AJ91" i="9"/>
  <c r="AZ90" i="9"/>
  <c r="AV90" i="9"/>
  <c r="AR90" i="9"/>
  <c r="AN90" i="9"/>
  <c r="AJ90" i="9"/>
  <c r="AZ89" i="9"/>
  <c r="AR89" i="9"/>
  <c r="AJ89" i="9"/>
  <c r="AZ88" i="9"/>
  <c r="AR88" i="9"/>
  <c r="AJ88" i="9"/>
  <c r="AZ87" i="9"/>
  <c r="AV87" i="9"/>
  <c r="AR87" i="9"/>
  <c r="AN87" i="9"/>
  <c r="AJ87" i="9"/>
  <c r="AF87" i="9" s="1"/>
  <c r="AC87" i="9" s="1"/>
  <c r="AZ86" i="9"/>
  <c r="AV86" i="9"/>
  <c r="AR86" i="9"/>
  <c r="AN86" i="9"/>
  <c r="AJ86" i="9"/>
  <c r="AZ85" i="9"/>
  <c r="AR85" i="9"/>
  <c r="AJ85" i="9"/>
  <c r="AZ84" i="9"/>
  <c r="AR84" i="9"/>
  <c r="AJ84" i="9"/>
  <c r="AF84" i="9" s="1"/>
  <c r="AC84" i="9" s="1"/>
  <c r="AZ83" i="9"/>
  <c r="AV83" i="9"/>
  <c r="AR83" i="9"/>
  <c r="AN83" i="9"/>
  <c r="AJ83" i="9"/>
  <c r="AZ82" i="9"/>
  <c r="AV82" i="9"/>
  <c r="AR82" i="9"/>
  <c r="AN82" i="9"/>
  <c r="AJ82" i="9"/>
  <c r="AZ81" i="9"/>
  <c r="AR81" i="9"/>
  <c r="AJ81" i="9"/>
  <c r="AZ80" i="9"/>
  <c r="AR80" i="9"/>
  <c r="AJ80" i="9"/>
  <c r="AZ79" i="9"/>
  <c r="AV79" i="9"/>
  <c r="AR79" i="9"/>
  <c r="AN79" i="9"/>
  <c r="AJ79" i="9"/>
  <c r="AZ78" i="9"/>
  <c r="AV78" i="9"/>
  <c r="AR78" i="9"/>
  <c r="Z93" i="9"/>
  <c r="Z85" i="9"/>
  <c r="AG91" i="9"/>
  <c r="AB89" i="9"/>
  <c r="AG87" i="9"/>
  <c r="AB85" i="9"/>
  <c r="AG83" i="9"/>
  <c r="AF83" i="9" s="1"/>
  <c r="AC83" i="9" s="1"/>
  <c r="AB81" i="9"/>
  <c r="AG79" i="9"/>
  <c r="AH84" i="9"/>
  <c r="BB81" i="9"/>
  <c r="AX81" i="9"/>
  <c r="AT81" i="9"/>
  <c r="AP81" i="9"/>
  <c r="AL81" i="9"/>
  <c r="AH81" i="9"/>
  <c r="AF81" i="9" s="1"/>
  <c r="AC81" i="9" s="1"/>
  <c r="BB80" i="9"/>
  <c r="AX80" i="9"/>
  <c r="AT80" i="9"/>
  <c r="AP80" i="9"/>
  <c r="AL80" i="9"/>
  <c r="AH80" i="9"/>
  <c r="AF80" i="9" s="1"/>
  <c r="AC80" i="9" s="1"/>
  <c r="BB77" i="9"/>
  <c r="AX77" i="9"/>
  <c r="AT77" i="9"/>
  <c r="AP77" i="9"/>
  <c r="AL77" i="9"/>
  <c r="AH77" i="9"/>
  <c r="AF77" i="9" s="1"/>
  <c r="AC77" i="9" s="1"/>
  <c r="BB76" i="9"/>
  <c r="AX76" i="9"/>
  <c r="AT76" i="9"/>
  <c r="AP76" i="9"/>
  <c r="AF76" i="9" s="1"/>
  <c r="AC76" i="9" s="1"/>
  <c r="AL76" i="9"/>
  <c r="AH76" i="9"/>
  <c r="AB74" i="9"/>
  <c r="AB70" i="9"/>
  <c r="AB66" i="9"/>
  <c r="AB62" i="9"/>
  <c r="AB58" i="9"/>
  <c r="AB54" i="9"/>
  <c r="AB50" i="9"/>
  <c r="AB46" i="9"/>
  <c r="AB42" i="9"/>
  <c r="AB38" i="9"/>
  <c r="AB34" i="9"/>
  <c r="AB30" i="9"/>
  <c r="AB26" i="9"/>
  <c r="AB22" i="9"/>
  <c r="AB18" i="9"/>
  <c r="AB14" i="9"/>
  <c r="AF80" i="8"/>
  <c r="AC80" i="8" s="1"/>
  <c r="AB76" i="9"/>
  <c r="Z78" i="9"/>
  <c r="AF91" i="9"/>
  <c r="AF82" i="9"/>
  <c r="AC82" i="9" s="1"/>
  <c r="AF85" i="1"/>
  <c r="AC85" i="1" s="1"/>
  <c r="AF87" i="6"/>
  <c r="AC87" i="6" s="1"/>
  <c r="AF93" i="1"/>
  <c r="AC93" i="1" s="1"/>
  <c r="AF91" i="1"/>
  <c r="AC91" i="1" s="1"/>
  <c r="AF87" i="1"/>
  <c r="AC87" i="1" s="1"/>
  <c r="AF82" i="1"/>
  <c r="AC82" i="1" s="1"/>
  <c r="AF88" i="6"/>
  <c r="AC88" i="6" s="1"/>
  <c r="AF86" i="6"/>
  <c r="AC86" i="6" s="1"/>
  <c r="AF85" i="6"/>
  <c r="AC85" i="6" s="1"/>
  <c r="AF83" i="6"/>
  <c r="AC83" i="6" s="1"/>
  <c r="AF82" i="6"/>
  <c r="AC82" i="6" s="1"/>
  <c r="AF79" i="1"/>
  <c r="AC79" i="1" s="1"/>
  <c r="AF78" i="8"/>
  <c r="AC78" i="8" s="1"/>
  <c r="AC91" i="9"/>
  <c r="AF79" i="9"/>
  <c r="AC79" i="9" s="1"/>
  <c r="AB83" i="8"/>
  <c r="Z79" i="8"/>
  <c r="Z15" i="8"/>
  <c r="AB76" i="8"/>
  <c r="AB12" i="8"/>
  <c r="Z78" i="8"/>
  <c r="Z14" i="8"/>
  <c r="AB82" i="8"/>
  <c r="Z85" i="8"/>
  <c r="AB75" i="8"/>
  <c r="Z84" i="8"/>
  <c r="AB81" i="8"/>
  <c r="AB74" i="8"/>
  <c r="AB90" i="1"/>
  <c r="AB89" i="1"/>
  <c r="AB87" i="1"/>
  <c r="AB86" i="1"/>
  <c r="AB85" i="1"/>
  <c r="AB84" i="1"/>
  <c r="AB83" i="1"/>
  <c r="AB82" i="1"/>
  <c r="AB81" i="1"/>
  <c r="AB80" i="1"/>
  <c r="AB14" i="1"/>
  <c r="AB55" i="1"/>
  <c r="AB54" i="1"/>
  <c r="AB53" i="1"/>
  <c r="AB52" i="1"/>
  <c r="AB51" i="1"/>
  <c r="AB50" i="1"/>
  <c r="AB49" i="1"/>
  <c r="AB48" i="1"/>
  <c r="AB22" i="1"/>
  <c r="Z85" i="6"/>
  <c r="AB84" i="6"/>
  <c r="AB50" i="6"/>
  <c r="Z22" i="6"/>
  <c r="AB91" i="1"/>
  <c r="AB88" i="1"/>
  <c r="AB87" i="6"/>
  <c r="Z86" i="6"/>
  <c r="Z84" i="6"/>
  <c r="Z88" i="6"/>
  <c r="Z87" i="6"/>
  <c r="AB86" i="6"/>
  <c r="AB85" i="6"/>
  <c r="Z83" i="6"/>
  <c r="Z82" i="6"/>
  <c r="AB55" i="6"/>
  <c r="Z54" i="6"/>
  <c r="Z53" i="6"/>
  <c r="Z52" i="6"/>
  <c r="Z51" i="6"/>
  <c r="Z50" i="6"/>
  <c r="Z49" i="6"/>
  <c r="Z48" i="6"/>
  <c r="Z14" i="6"/>
  <c r="Z71" i="6"/>
  <c r="AB39" i="6"/>
  <c r="Z93" i="6"/>
  <c r="Z63" i="6"/>
  <c r="AB82" i="6"/>
  <c r="Z76" i="6"/>
  <c r="Z55" i="6"/>
  <c r="Z31" i="6"/>
  <c r="Z92" i="6"/>
  <c r="AB81" i="6"/>
  <c r="Z68" i="6"/>
  <c r="Z60" i="6"/>
  <c r="Z74" i="6"/>
  <c r="Z91" i="6"/>
  <c r="AB80" i="6"/>
  <c r="AB52" i="6"/>
  <c r="AB44" i="6"/>
  <c r="AB36" i="6"/>
  <c r="AB28" i="6"/>
  <c r="AB20" i="6"/>
  <c r="AB12" i="6"/>
  <c r="AB88" i="6"/>
  <c r="AB73" i="6"/>
  <c r="AB65" i="6"/>
  <c r="AB57" i="6"/>
  <c r="AB49" i="6"/>
  <c r="AB41" i="6"/>
  <c r="AB33" i="6"/>
  <c r="AB25" i="6"/>
  <c r="AB17" i="6"/>
  <c r="AB78" i="6"/>
  <c r="AB70" i="6"/>
  <c r="AB62" i="6"/>
  <c r="AB54" i="6"/>
  <c r="AB46" i="6"/>
  <c r="AB38" i="6"/>
  <c r="AB30" i="6"/>
  <c r="AB22" i="6"/>
  <c r="AB14" i="6"/>
  <c r="AB90" i="6"/>
  <c r="AB83" i="6"/>
  <c r="AB75" i="6"/>
  <c r="AB67" i="6"/>
  <c r="AB59" i="6"/>
  <c r="AB51" i="6"/>
  <c r="AB43" i="6"/>
  <c r="AB35" i="6"/>
  <c r="AB27" i="6"/>
  <c r="AB72" i="6"/>
  <c r="AB64" i="6"/>
  <c r="AB56" i="6"/>
  <c r="AB48" i="6"/>
  <c r="AB40" i="6"/>
  <c r="AB32" i="6"/>
  <c r="AB24" i="6"/>
  <c r="AB16" i="6"/>
  <c r="AB77" i="6"/>
  <c r="AB69" i="6"/>
  <c r="AB61" i="6"/>
  <c r="AB53" i="6"/>
  <c r="AB45" i="6"/>
  <c r="AB37" i="6"/>
  <c r="AB29" i="6"/>
  <c r="AB21" i="6"/>
  <c r="AB13" i="6"/>
  <c r="AA12" i="18"/>
  <c r="AA20" i="18"/>
  <c r="AA28" i="18"/>
  <c r="AA36" i="18"/>
  <c r="AA44" i="18"/>
  <c r="AA52" i="18"/>
  <c r="AA60" i="18"/>
  <c r="AA68" i="18"/>
  <c r="AA76" i="18"/>
  <c r="AA84" i="18"/>
  <c r="B94" i="18"/>
  <c r="J94" i="18"/>
  <c r="R94" i="18"/>
  <c r="AA13" i="18"/>
  <c r="AA21" i="18"/>
  <c r="AA29" i="18"/>
  <c r="AA37" i="18"/>
  <c r="AA45" i="18"/>
  <c r="AA53" i="18"/>
  <c r="AA61" i="18"/>
  <c r="AA69" i="18"/>
  <c r="AA77" i="18"/>
  <c r="AA85" i="18"/>
  <c r="C94" i="18"/>
  <c r="K94" i="18"/>
  <c r="S94" i="18"/>
  <c r="Y94" i="18"/>
  <c r="Q94" i="18"/>
  <c r="I94" i="18"/>
  <c r="AA92" i="18"/>
  <c r="U94" i="18"/>
  <c r="M94" i="18"/>
  <c r="E94" i="18"/>
  <c r="T94" i="18"/>
  <c r="L94" i="18"/>
  <c r="D94" i="18"/>
  <c r="AA90" i="18"/>
  <c r="AA86" i="18"/>
  <c r="AA82" i="18"/>
  <c r="AA78" i="18"/>
  <c r="AA74" i="18"/>
  <c r="AA70" i="18"/>
  <c r="AA66" i="18"/>
  <c r="AA62" i="18"/>
  <c r="AA58" i="18"/>
  <c r="AA54" i="18"/>
  <c r="AA50" i="18"/>
  <c r="AA46" i="18"/>
  <c r="AA42" i="18"/>
  <c r="AA38" i="18"/>
  <c r="AA34" i="18"/>
  <c r="AA14" i="18"/>
  <c r="AA22" i="18"/>
  <c r="AA30" i="18"/>
  <c r="AA7" i="18"/>
  <c r="AA15" i="18"/>
  <c r="AA23" i="18"/>
  <c r="AA31" i="18"/>
  <c r="AA39" i="18"/>
  <c r="AA47" i="18"/>
  <c r="AA55" i="18"/>
  <c r="AA63" i="18"/>
  <c r="AA71" i="18"/>
  <c r="AA79" i="18"/>
  <c r="AA87" i="18"/>
  <c r="AA8" i="18"/>
  <c r="AA16" i="18"/>
  <c r="AA24" i="18"/>
  <c r="AA32" i="18"/>
  <c r="AA40" i="18"/>
  <c r="AA48" i="18"/>
  <c r="AA56" i="18"/>
  <c r="AA64" i="18"/>
  <c r="AA72" i="18"/>
  <c r="AA80" i="18"/>
  <c r="AA88" i="18"/>
  <c r="F94" i="18"/>
  <c r="N94" i="18"/>
  <c r="V94" i="18"/>
  <c r="AA9" i="18"/>
  <c r="AA17" i="18"/>
  <c r="AA25" i="18"/>
  <c r="AA33" i="18"/>
  <c r="AA41" i="18"/>
  <c r="AA49" i="18"/>
  <c r="AA57" i="18"/>
  <c r="AA65" i="18"/>
  <c r="AA73" i="18"/>
  <c r="AA81" i="18"/>
  <c r="AA89" i="18"/>
  <c r="G94" i="18"/>
  <c r="O94" i="18"/>
  <c r="W94" i="18"/>
  <c r="AA10" i="18"/>
  <c r="AA18" i="18"/>
  <c r="AA26" i="18"/>
  <c r="AA11" i="18"/>
  <c r="AA19" i="18"/>
  <c r="AA27" i="18"/>
  <c r="AA35" i="18"/>
  <c r="AA43" i="18"/>
  <c r="AA51" i="18"/>
  <c r="AA59" i="18"/>
  <c r="AA67" i="18"/>
  <c r="AA75" i="18"/>
  <c r="AA83" i="18"/>
  <c r="AA91" i="18"/>
  <c r="AA6" i="18"/>
  <c r="AA53" i="17"/>
  <c r="AA85" i="17"/>
  <c r="AA55" i="17"/>
  <c r="AA87" i="17"/>
  <c r="U94" i="17"/>
  <c r="AA33" i="17"/>
  <c r="F94" i="17"/>
  <c r="V94" i="17"/>
  <c r="AA82" i="17"/>
  <c r="W94" i="17"/>
  <c r="AA83" i="17"/>
  <c r="H94" i="17"/>
  <c r="AA68" i="17"/>
  <c r="AA84" i="17"/>
  <c r="Z93" i="17"/>
  <c r="AA69" i="17" s="1"/>
  <c r="AA13" i="16"/>
  <c r="AA21" i="16"/>
  <c r="AA29" i="16"/>
  <c r="AA37" i="16"/>
  <c r="AA45" i="16"/>
  <c r="AA53" i="16"/>
  <c r="AA61" i="16"/>
  <c r="AA69" i="16"/>
  <c r="AA77" i="16"/>
  <c r="AA85" i="16"/>
  <c r="B94" i="16"/>
  <c r="J94" i="16"/>
  <c r="R94" i="16"/>
  <c r="AA7" i="16"/>
  <c r="AA15" i="16"/>
  <c r="AA23" i="16"/>
  <c r="AA31" i="16"/>
  <c r="AA39" i="16"/>
  <c r="AA47" i="16"/>
  <c r="AA55" i="16"/>
  <c r="AA63" i="16"/>
  <c r="AA71" i="16"/>
  <c r="AA79" i="16"/>
  <c r="AA87" i="16"/>
  <c r="D94" i="16"/>
  <c r="L94" i="16"/>
  <c r="T94" i="16"/>
  <c r="AA90" i="16"/>
  <c r="AA86" i="16"/>
  <c r="AA82" i="16"/>
  <c r="AA70" i="16"/>
  <c r="AA54" i="16"/>
  <c r="AA42" i="16"/>
  <c r="AA34" i="16"/>
  <c r="AA26" i="16"/>
  <c r="AA14" i="16"/>
  <c r="K94" i="16"/>
  <c r="AA74" i="16"/>
  <c r="AA58" i="16"/>
  <c r="AA46" i="16"/>
  <c r="AA22" i="16"/>
  <c r="AA6" i="16"/>
  <c r="AA91" i="16"/>
  <c r="C94" i="16"/>
  <c r="AA78" i="16"/>
  <c r="AA62" i="16"/>
  <c r="AA50" i="16"/>
  <c r="AA30" i="16"/>
  <c r="AA18" i="16"/>
  <c r="S94" i="16"/>
  <c r="AA66" i="16"/>
  <c r="AA38" i="16"/>
  <c r="AA10" i="16"/>
  <c r="AA8" i="16"/>
  <c r="AA16" i="16"/>
  <c r="AA24" i="16"/>
  <c r="AA32" i="16"/>
  <c r="AA40" i="16"/>
  <c r="AA48" i="16"/>
  <c r="AA56" i="16"/>
  <c r="AA64" i="16"/>
  <c r="AA72" i="16"/>
  <c r="AA80" i="16"/>
  <c r="AA88" i="16"/>
  <c r="E94" i="16"/>
  <c r="M94" i="16"/>
  <c r="U94" i="16"/>
  <c r="AA9" i="16"/>
  <c r="AA17" i="16"/>
  <c r="AA25" i="16"/>
  <c r="AA33" i="16"/>
  <c r="AA41" i="16"/>
  <c r="AA49" i="16"/>
  <c r="AA57" i="16"/>
  <c r="AA65" i="16"/>
  <c r="AA73" i="16"/>
  <c r="AA81" i="16"/>
  <c r="AA89" i="16"/>
  <c r="F94" i="16"/>
  <c r="N94" i="16"/>
  <c r="V94" i="16"/>
  <c r="G94" i="16"/>
  <c r="O94" i="16"/>
  <c r="W94" i="16"/>
  <c r="AA11" i="16"/>
  <c r="AA19" i="16"/>
  <c r="AA27" i="16"/>
  <c r="AA35" i="16"/>
  <c r="AA43" i="16"/>
  <c r="AA51" i="16"/>
  <c r="AA59" i="16"/>
  <c r="AA67" i="16"/>
  <c r="AA75" i="16"/>
  <c r="AA83" i="16"/>
  <c r="H94" i="16"/>
  <c r="P94" i="16"/>
  <c r="X94" i="16"/>
  <c r="AA12" i="16"/>
  <c r="AA20" i="16"/>
  <c r="AA28" i="16"/>
  <c r="AA36" i="16"/>
  <c r="AA44" i="16"/>
  <c r="AA52" i="16"/>
  <c r="AA60" i="16"/>
  <c r="AA68" i="16"/>
  <c r="AA76" i="16"/>
  <c r="AA84" i="16"/>
  <c r="AA92" i="16"/>
  <c r="I94" i="16"/>
  <c r="Q94" i="16"/>
  <c r="Y94" i="16"/>
  <c r="AA10" i="15"/>
  <c r="AA18" i="15"/>
  <c r="AA32" i="15"/>
  <c r="AA11" i="15"/>
  <c r="AA19" i="15"/>
  <c r="AA33" i="15"/>
  <c r="AA47" i="15"/>
  <c r="AA55" i="15"/>
  <c r="AA63" i="15"/>
  <c r="AA71" i="15"/>
  <c r="AA79" i="15"/>
  <c r="AA87" i="15"/>
  <c r="AA34" i="15"/>
  <c r="AA48" i="15"/>
  <c r="AA56" i="15"/>
  <c r="AA64" i="15"/>
  <c r="AA72" i="15"/>
  <c r="AA80" i="15"/>
  <c r="AA88" i="15"/>
  <c r="E94" i="15"/>
  <c r="M94" i="15"/>
  <c r="U94" i="15"/>
  <c r="AA13" i="15"/>
  <c r="AA21" i="15"/>
  <c r="AA28" i="15"/>
  <c r="AA49" i="15"/>
  <c r="AA57" i="15"/>
  <c r="AA65" i="15"/>
  <c r="AA73" i="15"/>
  <c r="AA81" i="15"/>
  <c r="AA89" i="15"/>
  <c r="AA46" i="15"/>
  <c r="AA42" i="15"/>
  <c r="AA27" i="15"/>
  <c r="AA23" i="15"/>
  <c r="F94" i="15"/>
  <c r="AA25" i="15"/>
  <c r="K94" i="15"/>
  <c r="AA82" i="15"/>
  <c r="AA78" i="15"/>
  <c r="AA70" i="15"/>
  <c r="AA58" i="15"/>
  <c r="AA50" i="15"/>
  <c r="AA39" i="15"/>
  <c r="AA31" i="15"/>
  <c r="AA12" i="15"/>
  <c r="V94" i="15"/>
  <c r="AA40" i="15"/>
  <c r="C94" i="15"/>
  <c r="AA62" i="15"/>
  <c r="AA45" i="15"/>
  <c r="AA41" i="15"/>
  <c r="AA26" i="15"/>
  <c r="AA22" i="15"/>
  <c r="N94" i="15"/>
  <c r="AA90" i="15"/>
  <c r="AA16" i="15"/>
  <c r="AA44" i="15"/>
  <c r="T94" i="15"/>
  <c r="L94" i="15"/>
  <c r="D94" i="15"/>
  <c r="S94" i="15"/>
  <c r="AA86" i="15"/>
  <c r="AA74" i="15"/>
  <c r="AA66" i="15"/>
  <c r="AA54" i="15"/>
  <c r="AA35" i="15"/>
  <c r="AA20" i="15"/>
  <c r="AA8" i="15"/>
  <c r="AA14" i="15"/>
  <c r="AA36" i="15"/>
  <c r="AA43" i="15"/>
  <c r="G94" i="15"/>
  <c r="O94" i="15"/>
  <c r="W94" i="15"/>
  <c r="AA7" i="15"/>
  <c r="AA15" i="15"/>
  <c r="AA29" i="15"/>
  <c r="AA37" i="15"/>
  <c r="AA51" i="15"/>
  <c r="AA59" i="15"/>
  <c r="AA67" i="15"/>
  <c r="AA75" i="15"/>
  <c r="AA83" i="15"/>
  <c r="AA91" i="15"/>
  <c r="H94" i="15"/>
  <c r="P94" i="15"/>
  <c r="X94" i="15"/>
  <c r="AA30" i="15"/>
  <c r="AA38" i="15"/>
  <c r="AA52" i="15"/>
  <c r="AA60" i="15"/>
  <c r="AA68" i="15"/>
  <c r="AA76" i="15"/>
  <c r="AA84" i="15"/>
  <c r="AA92" i="15"/>
  <c r="I94" i="15"/>
  <c r="Q94" i="15"/>
  <c r="Y94" i="15"/>
  <c r="AA6" i="15"/>
  <c r="AA85" i="15" l="1"/>
  <c r="AA53" i="15"/>
  <c r="AA52" i="17"/>
  <c r="AA51" i="17"/>
  <c r="AA66" i="17"/>
  <c r="AA81" i="17"/>
  <c r="AA80" i="17"/>
  <c r="S94" i="17"/>
  <c r="AA70" i="17"/>
  <c r="AF85" i="9"/>
  <c r="AC85" i="9" s="1"/>
  <c r="AF88" i="1"/>
  <c r="AC88" i="1" s="1"/>
  <c r="AF92" i="1"/>
  <c r="AC92" i="1" s="1"/>
  <c r="R94" i="15"/>
  <c r="AA77" i="15"/>
  <c r="AA17" i="15"/>
  <c r="Y94" i="17"/>
  <c r="X94" i="17"/>
  <c r="AA35" i="17"/>
  <c r="AA50" i="17"/>
  <c r="AA49" i="17"/>
  <c r="AA48" i="17"/>
  <c r="AA30" i="17"/>
  <c r="AF90" i="9"/>
  <c r="AC90" i="9" s="1"/>
  <c r="J94" i="15"/>
  <c r="AA69" i="15"/>
  <c r="AA9" i="15"/>
  <c r="AF89" i="9"/>
  <c r="AC89" i="9" s="1"/>
  <c r="B94" i="15"/>
  <c r="Z94" i="15" s="1"/>
  <c r="AA93" i="18"/>
  <c r="Z94" i="18"/>
  <c r="AA76" i="17"/>
  <c r="P94" i="17"/>
  <c r="AA43" i="17"/>
  <c r="AA74" i="17"/>
  <c r="N94" i="17"/>
  <c r="AA41" i="17"/>
  <c r="AA72" i="17"/>
  <c r="AA79" i="17"/>
  <c r="AA54" i="17"/>
  <c r="AA77" i="17"/>
  <c r="AA64" i="17"/>
  <c r="AA71" i="17"/>
  <c r="AA46" i="17"/>
  <c r="D94" i="17"/>
  <c r="L94" i="17"/>
  <c r="T94" i="17"/>
  <c r="AA60" i="17"/>
  <c r="AA91" i="17"/>
  <c r="AA78" i="17"/>
  <c r="AA58" i="17"/>
  <c r="AA89" i="17"/>
  <c r="C94" i="17"/>
  <c r="AA56" i="17"/>
  <c r="AA63" i="17"/>
  <c r="AA38" i="17"/>
  <c r="AA61" i="17"/>
  <c r="Q94" i="17"/>
  <c r="AA44" i="17"/>
  <c r="AA75" i="17"/>
  <c r="O94" i="17"/>
  <c r="AA42" i="17"/>
  <c r="AA73" i="17"/>
  <c r="M94" i="17"/>
  <c r="AA40" i="17"/>
  <c r="AA47" i="17"/>
  <c r="R94" i="17"/>
  <c r="AA45" i="17"/>
  <c r="I94" i="17"/>
  <c r="AA36" i="17"/>
  <c r="AA67" i="17"/>
  <c r="G94" i="17"/>
  <c r="AA34" i="17"/>
  <c r="AA65" i="17"/>
  <c r="E94" i="17"/>
  <c r="AA32" i="17"/>
  <c r="AA39" i="17"/>
  <c r="J94" i="17"/>
  <c r="AA37" i="17"/>
  <c r="AA92" i="17"/>
  <c r="AA62" i="17"/>
  <c r="AA59" i="17"/>
  <c r="AA90" i="17"/>
  <c r="AA86" i="17"/>
  <c r="AA57" i="17"/>
  <c r="AA88" i="17"/>
  <c r="K94" i="17"/>
  <c r="AA31" i="17"/>
  <c r="B94" i="17"/>
  <c r="AA29" i="17"/>
  <c r="AA93" i="17" s="1"/>
  <c r="Z94" i="16"/>
  <c r="AA93" i="16"/>
  <c r="AA93" i="15"/>
  <c r="Z95" i="8"/>
  <c r="Z94" i="17" l="1"/>
  <c r="AJ50" i="9"/>
  <c r="AL50" i="9"/>
  <c r="AT51" i="9"/>
  <c r="BB51" i="9"/>
  <c r="AH52" i="9"/>
  <c r="AP52" i="9"/>
  <c r="AH53" i="9"/>
  <c r="AP53" i="9"/>
  <c r="AX53" i="9"/>
  <c r="AX54" i="9"/>
  <c r="AS51" i="9"/>
  <c r="AW51" i="9"/>
  <c r="BA51" i="9"/>
  <c r="BB49" i="9"/>
  <c r="AK50" i="9"/>
  <c r="AX51" i="9"/>
  <c r="AW9" i="9"/>
  <c r="AH10" i="9"/>
  <c r="AI11" i="9"/>
  <c r="AS37" i="9"/>
  <c r="BA37" i="9"/>
  <c r="AL38" i="9"/>
  <c r="AT38" i="9"/>
  <c r="BB38" i="9"/>
  <c r="AM39" i="9"/>
  <c r="AU39" i="9"/>
  <c r="BC39" i="9"/>
  <c r="AI40" i="9"/>
  <c r="AN40" i="9"/>
  <c r="AQ40" i="9"/>
  <c r="AV40" i="9"/>
  <c r="AY40" i="9"/>
  <c r="AJ41" i="9"/>
  <c r="AO41" i="9"/>
  <c r="AR41" i="9"/>
  <c r="AW41" i="9"/>
  <c r="AZ41" i="9"/>
  <c r="AH42" i="9"/>
  <c r="AK42" i="9"/>
  <c r="AP42" i="9"/>
  <c r="AS42" i="9"/>
  <c r="AX42" i="9"/>
  <c r="BA42" i="9"/>
  <c r="AI43" i="9"/>
  <c r="AL43" i="9"/>
  <c r="AQ43" i="9"/>
  <c r="AT43" i="9"/>
  <c r="AY43" i="9"/>
  <c r="BB43" i="9"/>
  <c r="AJ44" i="9"/>
  <c r="AM44" i="9"/>
  <c r="AR44" i="9"/>
  <c r="AU44" i="9"/>
  <c r="AZ44" i="9"/>
  <c r="BC44" i="9"/>
  <c r="AK45" i="9"/>
  <c r="AN45" i="9"/>
  <c r="AS45" i="9"/>
  <c r="AV45" i="9"/>
  <c r="BA45" i="9"/>
  <c r="AL46" i="9"/>
  <c r="AO46" i="9"/>
  <c r="AT46" i="9"/>
  <c r="AW46" i="9"/>
  <c r="BB46" i="9"/>
  <c r="AH47" i="9"/>
  <c r="AM47" i="9"/>
  <c r="AP47" i="9"/>
  <c r="AU47" i="9"/>
  <c r="AX47" i="9"/>
  <c r="BC47" i="9"/>
  <c r="AI48" i="9"/>
  <c r="AN48" i="9"/>
  <c r="AQ48" i="9"/>
  <c r="AV48" i="9"/>
  <c r="AY48" i="9"/>
  <c r="AJ55" i="9"/>
  <c r="AO55" i="9"/>
  <c r="AR55" i="9"/>
  <c r="AW55" i="9"/>
  <c r="AZ55" i="9"/>
  <c r="AH56" i="9"/>
  <c r="AK56" i="9"/>
  <c r="AP56" i="9"/>
  <c r="AS56" i="9"/>
  <c r="AX56" i="9"/>
  <c r="BA56" i="9"/>
  <c r="AI57" i="9"/>
  <c r="AL57" i="9"/>
  <c r="AQ57" i="9"/>
  <c r="AT57" i="9"/>
  <c r="AY57" i="9"/>
  <c r="BB57" i="9"/>
  <c r="AJ58" i="9"/>
  <c r="AM58" i="9"/>
  <c r="AR58" i="9"/>
  <c r="AU58" i="9"/>
  <c r="AZ58" i="9"/>
  <c r="BC58" i="9"/>
  <c r="AK59" i="9"/>
  <c r="AN59" i="9"/>
  <c r="AS59" i="9"/>
  <c r="AV59" i="9"/>
  <c r="BA59" i="9"/>
  <c r="AL60" i="9"/>
  <c r="AO60" i="9"/>
  <c r="AT60" i="9"/>
  <c r="AW60" i="9"/>
  <c r="BB60" i="9"/>
  <c r="AH61" i="9"/>
  <c r="AM61" i="9"/>
  <c r="AP61" i="9"/>
  <c r="AU61" i="9"/>
  <c r="AX61" i="9"/>
  <c r="BC61" i="9"/>
  <c r="AI62" i="9"/>
  <c r="AN62" i="9"/>
  <c r="AQ62" i="9"/>
  <c r="AV62" i="9"/>
  <c r="AY62" i="9"/>
  <c r="AJ63" i="9"/>
  <c r="AO63" i="9"/>
  <c r="AW63" i="9"/>
  <c r="AZ63" i="9"/>
  <c r="AH64" i="9"/>
  <c r="AK64" i="9"/>
  <c r="AP64" i="9"/>
  <c r="AS64" i="9"/>
  <c r="AX64" i="9"/>
  <c r="BA64" i="9"/>
  <c r="AI65" i="9"/>
  <c r="AL65" i="9"/>
  <c r="AT65" i="9"/>
  <c r="AY65" i="9"/>
  <c r="BB65" i="9"/>
  <c r="AJ66" i="9"/>
  <c r="AM66" i="9"/>
  <c r="AR66" i="9"/>
  <c r="AU66" i="9"/>
  <c r="AZ66" i="9"/>
  <c r="BC66" i="9"/>
  <c r="AK67" i="9"/>
  <c r="AN67" i="9"/>
  <c r="AS67" i="9"/>
  <c r="AV67" i="9"/>
  <c r="BA67" i="9"/>
  <c r="AL68" i="9"/>
  <c r="AO68" i="9"/>
  <c r="AT68" i="9"/>
  <c r="AW68" i="9"/>
  <c r="BB68" i="9"/>
  <c r="AH69" i="9"/>
  <c r="AM69" i="9"/>
  <c r="AP69" i="9"/>
  <c r="AU69" i="9"/>
  <c r="AX69" i="9"/>
  <c r="BC69" i="9"/>
  <c r="AI70" i="9"/>
  <c r="AN70" i="9"/>
  <c r="AQ70" i="9"/>
  <c r="AV70" i="9"/>
  <c r="AY70" i="9"/>
  <c r="AJ71" i="9"/>
  <c r="AO71" i="9"/>
  <c r="AR71" i="9"/>
  <c r="AW71" i="9"/>
  <c r="AZ71" i="9"/>
  <c r="AO72" i="9"/>
  <c r="AR72" i="9"/>
  <c r="AU72" i="9"/>
  <c r="AW72" i="9"/>
  <c r="AZ72" i="9"/>
  <c r="BC72" i="9"/>
  <c r="Z7" i="8"/>
  <c r="AZ75" i="9" l="1"/>
  <c r="AR75" i="9"/>
  <c r="AJ75" i="9"/>
  <c r="AY74" i="9"/>
  <c r="AQ74" i="9"/>
  <c r="AI74" i="9"/>
  <c r="AX73" i="9"/>
  <c r="AP73" i="9"/>
  <c r="AH73" i="9"/>
  <c r="BC71" i="9"/>
  <c r="AU71" i="9"/>
  <c r="AM71" i="9"/>
  <c r="BB70" i="9"/>
  <c r="AT70" i="9"/>
  <c r="AL70" i="9"/>
  <c r="BA69" i="9"/>
  <c r="AS69" i="9"/>
  <c r="AK69" i="9"/>
  <c r="AZ68" i="9"/>
  <c r="AR68" i="9"/>
  <c r="AJ68" i="9"/>
  <c r="AY67" i="9"/>
  <c r="AQ67" i="9"/>
  <c r="AI67" i="9"/>
  <c r="AK37" i="9"/>
  <c r="AZ36" i="9"/>
  <c r="AR36" i="9"/>
  <c r="AJ36" i="9"/>
  <c r="AY35" i="9"/>
  <c r="AQ35" i="9"/>
  <c r="AI35" i="9"/>
  <c r="AX34" i="9"/>
  <c r="AP34" i="9"/>
  <c r="AH34" i="9"/>
  <c r="AW33" i="9"/>
  <c r="AO33" i="9"/>
  <c r="AV32" i="9"/>
  <c r="AN32" i="9"/>
  <c r="BC31" i="9"/>
  <c r="AU31" i="9"/>
  <c r="AM31" i="9"/>
  <c r="BB30" i="9"/>
  <c r="AT30" i="9"/>
  <c r="AL30" i="9"/>
  <c r="BA29" i="9"/>
  <c r="AS29" i="9"/>
  <c r="AK29" i="9"/>
  <c r="AZ28" i="9"/>
  <c r="AR28" i="9"/>
  <c r="AJ28" i="9"/>
  <c r="AY27" i="9"/>
  <c r="AQ27" i="9"/>
  <c r="AI27" i="9"/>
  <c r="AX26" i="9"/>
  <c r="AP26" i="9"/>
  <c r="AH26" i="9"/>
  <c r="AW25" i="9"/>
  <c r="AO25" i="9"/>
  <c r="AV24" i="9"/>
  <c r="AN24" i="9"/>
  <c r="BC23" i="9"/>
  <c r="AU23" i="9"/>
  <c r="AM23" i="9"/>
  <c r="BB22" i="9"/>
  <c r="AT22" i="9"/>
  <c r="AL22" i="9"/>
  <c r="BA21" i="9"/>
  <c r="AS21" i="9"/>
  <c r="AK21" i="9"/>
  <c r="AZ20" i="9"/>
  <c r="AR20" i="9"/>
  <c r="AJ20" i="9"/>
  <c r="AY19" i="9"/>
  <c r="AQ19" i="9"/>
  <c r="AI19" i="9"/>
  <c r="AX18" i="9"/>
  <c r="AP18" i="9"/>
  <c r="AV8" i="9"/>
  <c r="AW54" i="9"/>
  <c r="AO54" i="9"/>
  <c r="AW53" i="9"/>
  <c r="AO53" i="9"/>
  <c r="AW52" i="9"/>
  <c r="AO52" i="9"/>
  <c r="AG52" i="9"/>
  <c r="BA49" i="9"/>
  <c r="AT49" i="9"/>
  <c r="AK49" i="9"/>
  <c r="AX66" i="9"/>
  <c r="AP66" i="9"/>
  <c r="AH66" i="9"/>
  <c r="AW65" i="9"/>
  <c r="AV64" i="9"/>
  <c r="AN64" i="9"/>
  <c r="BC63" i="9"/>
  <c r="AU63" i="9"/>
  <c r="AM63" i="9"/>
  <c r="BB62" i="9"/>
  <c r="AT62" i="9"/>
  <c r="AL62" i="9"/>
  <c r="BA61" i="9"/>
  <c r="AS61" i="9"/>
  <c r="AK61" i="9"/>
  <c r="AZ60" i="9"/>
  <c r="AR60" i="9"/>
  <c r="AJ60" i="9"/>
  <c r="AY59" i="9"/>
  <c r="AQ59" i="9"/>
  <c r="AI59" i="9"/>
  <c r="AX58" i="9"/>
  <c r="AP58" i="9"/>
  <c r="AH58" i="9"/>
  <c r="AW57" i="9"/>
  <c r="AO57" i="9"/>
  <c r="AV56" i="9"/>
  <c r="AN56" i="9"/>
  <c r="BC55" i="9"/>
  <c r="AU55" i="9"/>
  <c r="AM55" i="9"/>
  <c r="BB48" i="9"/>
  <c r="AT48" i="9"/>
  <c r="AL48" i="9"/>
  <c r="BA47" i="9"/>
  <c r="AS47" i="9"/>
  <c r="AK47" i="9"/>
  <c r="AZ46" i="9"/>
  <c r="AR46" i="9"/>
  <c r="AJ46" i="9"/>
  <c r="AY45" i="9"/>
  <c r="AQ45" i="9"/>
  <c r="AI45" i="9"/>
  <c r="AX44" i="9"/>
  <c r="AP44" i="9"/>
  <c r="AH44" i="9"/>
  <c r="AW43" i="9"/>
  <c r="AO43" i="9"/>
  <c r="AV42" i="9"/>
  <c r="AN42" i="9"/>
  <c r="BC41" i="9"/>
  <c r="AU41" i="9"/>
  <c r="AM41" i="9"/>
  <c r="BB40" i="9"/>
  <c r="AT40" i="9"/>
  <c r="AL40" i="9"/>
  <c r="BA39" i="9"/>
  <c r="AS39" i="9"/>
  <c r="AK39" i="9"/>
  <c r="AZ38" i="9"/>
  <c r="AR38" i="9"/>
  <c r="AJ38" i="9"/>
  <c r="AY37" i="9"/>
  <c r="AQ37" i="9"/>
  <c r="AI37" i="9"/>
  <c r="AX36" i="9"/>
  <c r="AP36" i="9"/>
  <c r="AH36" i="9"/>
  <c r="AW35" i="9"/>
  <c r="AO35" i="9"/>
  <c r="AV34" i="9"/>
  <c r="AN34" i="9"/>
  <c r="BC33" i="9"/>
  <c r="AU33" i="9"/>
  <c r="AM33" i="9"/>
  <c r="BB32" i="9"/>
  <c r="AT32" i="9"/>
  <c r="AL32" i="9"/>
  <c r="BA31" i="9"/>
  <c r="AS31" i="9"/>
  <c r="AK31" i="9"/>
  <c r="AN16" i="9"/>
  <c r="BC15" i="9"/>
  <c r="AJ12" i="9"/>
  <c r="AY11" i="9"/>
  <c r="AX10" i="9"/>
  <c r="AG50" i="9"/>
  <c r="AO49" i="9"/>
  <c r="AV54" i="9"/>
  <c r="AN54" i="9"/>
  <c r="AV53" i="9"/>
  <c r="AV52" i="9"/>
  <c r="AS49" i="9"/>
  <c r="AH18" i="9"/>
  <c r="AW17" i="9"/>
  <c r="AO17" i="9"/>
  <c r="AV16" i="9"/>
  <c r="AL14" i="9"/>
  <c r="BA13" i="9"/>
  <c r="BA54" i="9"/>
  <c r="AS54" i="9"/>
  <c r="AK54" i="9"/>
  <c r="BA53" i="9"/>
  <c r="AS53" i="9"/>
  <c r="AK53" i="9"/>
  <c r="BA52" i="9"/>
  <c r="AS52" i="9"/>
  <c r="AX49" i="9"/>
  <c r="AP49" i="9"/>
  <c r="AL49" i="9"/>
  <c r="AK13" i="9"/>
  <c r="AZ12" i="9"/>
  <c r="AY54" i="9"/>
  <c r="AQ54" i="9"/>
  <c r="AI54" i="9"/>
  <c r="AZ53" i="9"/>
  <c r="AR53" i="9"/>
  <c r="AJ53" i="9"/>
  <c r="AZ52" i="9"/>
  <c r="AR52" i="9"/>
  <c r="AI52" i="9"/>
  <c r="AW49" i="9"/>
  <c r="AG49" i="9"/>
  <c r="AX39" i="9"/>
  <c r="AP39" i="9"/>
  <c r="AH39" i="9"/>
  <c r="AW38" i="9"/>
  <c r="AO38" i="9"/>
  <c r="AV37" i="9"/>
  <c r="AN37" i="9"/>
  <c r="BC36" i="9"/>
  <c r="AU36" i="9"/>
  <c r="AM36" i="9"/>
  <c r="BB35" i="9"/>
  <c r="AT35" i="9"/>
  <c r="AL35" i="9"/>
  <c r="BA34" i="9"/>
  <c r="AS34" i="9"/>
  <c r="AK34" i="9"/>
  <c r="AZ33" i="9"/>
  <c r="AR33" i="9"/>
  <c r="AJ33" i="9"/>
  <c r="AY32" i="9"/>
  <c r="AQ32" i="9"/>
  <c r="AI32" i="9"/>
  <c r="AX31" i="9"/>
  <c r="AP31" i="9"/>
  <c r="AH31" i="9"/>
  <c r="AW30" i="9"/>
  <c r="AO30" i="9"/>
  <c r="AV29" i="9"/>
  <c r="AN29" i="9"/>
  <c r="BC28" i="9"/>
  <c r="AU28" i="9"/>
  <c r="AM28" i="9"/>
  <c r="BB27" i="9"/>
  <c r="AT27" i="9"/>
  <c r="AL27" i="9"/>
  <c r="BA26" i="9"/>
  <c r="AS26" i="9"/>
  <c r="AK26" i="9"/>
  <c r="AZ25" i="9"/>
  <c r="AR25" i="9"/>
  <c r="AJ25" i="9"/>
  <c r="AY24" i="9"/>
  <c r="AQ24" i="9"/>
  <c r="AI24" i="9"/>
  <c r="AX23" i="9"/>
  <c r="AP23" i="9"/>
  <c r="AH23" i="9"/>
  <c r="AW22" i="9"/>
  <c r="AO22" i="9"/>
  <c r="AV21" i="9"/>
  <c r="AN21" i="9"/>
  <c r="BC20" i="9"/>
  <c r="AU20" i="9"/>
  <c r="AM20" i="9"/>
  <c r="BB19" i="9"/>
  <c r="AT19" i="9"/>
  <c r="AL19" i="9"/>
  <c r="BA18" i="9"/>
  <c r="AS18" i="9"/>
  <c r="AK18" i="9"/>
  <c r="AZ17" i="9"/>
  <c r="AR17" i="9"/>
  <c r="AJ17" i="9"/>
  <c r="AY16" i="9"/>
  <c r="AM15" i="9"/>
  <c r="BB14" i="9"/>
  <c r="Z7" i="6"/>
  <c r="AB7" i="6"/>
  <c r="AQ65" i="9"/>
  <c r="AO65" i="9"/>
  <c r="AR63" i="9"/>
  <c r="AH49" i="9"/>
  <c r="AV38" i="9"/>
  <c r="AN38" i="9"/>
  <c r="BC37" i="9"/>
  <c r="AU37" i="9"/>
  <c r="AX75" i="9"/>
  <c r="AP75" i="9"/>
  <c r="AH75" i="9"/>
  <c r="AW74" i="9"/>
  <c r="AO74" i="9"/>
  <c r="AV73" i="9"/>
  <c r="AN73" i="9"/>
  <c r="AJ54" i="9"/>
  <c r="AM37" i="9"/>
  <c r="BB36" i="9"/>
  <c r="AT36" i="9"/>
  <c r="AL36" i="9"/>
  <c r="BA35" i="9"/>
  <c r="AS35" i="9"/>
  <c r="AK35" i="9"/>
  <c r="AR34" i="9"/>
  <c r="AJ34" i="9"/>
  <c r="AY33" i="9"/>
  <c r="AQ33" i="9"/>
  <c r="AI33" i="9"/>
  <c r="AX32" i="9"/>
  <c r="AP32" i="9"/>
  <c r="AH32" i="9"/>
  <c r="AW31" i="9"/>
  <c r="AO31" i="9"/>
  <c r="AV30" i="9"/>
  <c r="AN30" i="9"/>
  <c r="BC29" i="9"/>
  <c r="AU29" i="9"/>
  <c r="AM29" i="9"/>
  <c r="BB28" i="9"/>
  <c r="AT28" i="9"/>
  <c r="AL28" i="9"/>
  <c r="BA27" i="9"/>
  <c r="AS27" i="9"/>
  <c r="AK27" i="9"/>
  <c r="AZ26" i="9"/>
  <c r="AR26" i="9"/>
  <c r="AJ26" i="9"/>
  <c r="AY25" i="9"/>
  <c r="AQ25" i="9"/>
  <c r="AI25" i="9"/>
  <c r="AX24" i="9"/>
  <c r="AP24" i="9"/>
  <c r="AH24" i="9"/>
  <c r="AW23" i="9"/>
  <c r="AO23" i="9"/>
  <c r="AV22" i="9"/>
  <c r="AN22" i="9"/>
  <c r="BC21" i="9"/>
  <c r="AU21" i="9"/>
  <c r="AM21" i="9"/>
  <c r="BB20" i="9"/>
  <c r="AT20" i="9"/>
  <c r="AL20" i="9"/>
  <c r="BA19" i="9"/>
  <c r="AS19" i="9"/>
  <c r="AK19" i="9"/>
  <c r="AZ18" i="9"/>
  <c r="AR18" i="9"/>
  <c r="AJ18" i="9"/>
  <c r="AY17" i="9"/>
  <c r="AQ17" i="9"/>
  <c r="AI17" i="9"/>
  <c r="AX16" i="9"/>
  <c r="AH16" i="9"/>
  <c r="AW15" i="9"/>
  <c r="AV14" i="9"/>
  <c r="AN14" i="9"/>
  <c r="BC13" i="9"/>
  <c r="AM13" i="9"/>
  <c r="BB12" i="9"/>
  <c r="AL12" i="9"/>
  <c r="BA11" i="9"/>
  <c r="AK11" i="9"/>
  <c r="AZ10" i="9"/>
  <c r="AJ10" i="9"/>
  <c r="AY9" i="9"/>
  <c r="AI9" i="9"/>
  <c r="AX8" i="9"/>
  <c r="AH8" i="9"/>
  <c r="BC75" i="9"/>
  <c r="AU75" i="9"/>
  <c r="AM75" i="9"/>
  <c r="BB74" i="9"/>
  <c r="AT74" i="9"/>
  <c r="AL74" i="9"/>
  <c r="BA73" i="9"/>
  <c r="AS73" i="9"/>
  <c r="AK73" i="9"/>
  <c r="AZ54" i="9"/>
  <c r="BC49" i="9"/>
  <c r="AG54" i="9"/>
  <c r="AG53" i="9"/>
  <c r="AZ30" i="9"/>
  <c r="AR30" i="9"/>
  <c r="AJ30" i="9"/>
  <c r="AY29" i="9"/>
  <c r="AQ29" i="9"/>
  <c r="AI29" i="9"/>
  <c r="AX28" i="9"/>
  <c r="AP28" i="9"/>
  <c r="AH28" i="9"/>
  <c r="AW27" i="9"/>
  <c r="AO27" i="9"/>
  <c r="AV26" i="9"/>
  <c r="AN26" i="9"/>
  <c r="BC25" i="9"/>
  <c r="AU25" i="9"/>
  <c r="AM25" i="9"/>
  <c r="BB24" i="9"/>
  <c r="AT24" i="9"/>
  <c r="AL24" i="9"/>
  <c r="BA23" i="9"/>
  <c r="AS23" i="9"/>
  <c r="AK23" i="9"/>
  <c r="AZ22" i="9"/>
  <c r="AR22" i="9"/>
  <c r="AJ22" i="9"/>
  <c r="AY21" i="9"/>
  <c r="AQ21" i="9"/>
  <c r="AI21" i="9"/>
  <c r="AX20" i="9"/>
  <c r="AP20" i="9"/>
  <c r="AH20" i="9"/>
  <c r="AW19" i="9"/>
  <c r="AO19" i="9"/>
  <c r="AV18" i="9"/>
  <c r="AN18" i="9"/>
  <c r="BC17" i="9"/>
  <c r="AU17" i="9"/>
  <c r="AM17" i="9"/>
  <c r="BB16" i="9"/>
  <c r="AL16" i="9"/>
  <c r="BA15" i="9"/>
  <c r="AK15" i="9"/>
  <c r="AZ14" i="9"/>
  <c r="AJ14" i="9"/>
  <c r="AY13" i="9"/>
  <c r="AI13" i="9"/>
  <c r="AX12" i="9"/>
  <c r="AH12" i="9"/>
  <c r="AW11" i="9"/>
  <c r="AV10" i="9"/>
  <c r="BC9" i="9"/>
  <c r="BB8" i="9"/>
  <c r="AR54" i="9"/>
  <c r="BB54" i="9"/>
  <c r="AT54" i="9"/>
  <c r="AL54" i="9"/>
  <c r="BB53" i="9"/>
  <c r="AT53" i="9"/>
  <c r="AL53" i="9"/>
  <c r="BB52" i="9"/>
  <c r="AT52" i="9"/>
  <c r="AL52" i="9"/>
  <c r="AY52" i="9"/>
  <c r="AU49" i="9"/>
  <c r="AM49" i="9"/>
  <c r="AI16" i="9"/>
  <c r="AX15" i="9"/>
  <c r="AH15" i="9"/>
  <c r="AW14" i="9"/>
  <c r="AV13" i="9"/>
  <c r="AN13" i="9"/>
  <c r="BC12" i="9"/>
  <c r="AM12" i="9"/>
  <c r="BB11" i="9"/>
  <c r="BA10" i="9"/>
  <c r="AK10" i="9"/>
  <c r="AZ9" i="9"/>
  <c r="AJ9" i="9"/>
  <c r="AY8" i="9"/>
  <c r="AI8" i="9"/>
  <c r="AV68" i="9"/>
  <c r="AU59" i="9"/>
  <c r="AM59" i="9"/>
  <c r="BB58" i="9"/>
  <c r="AT58" i="9"/>
  <c r="AL58" i="9"/>
  <c r="BA57" i="9"/>
  <c r="AS57" i="9"/>
  <c r="AK57" i="9"/>
  <c r="AZ56" i="9"/>
  <c r="AR56" i="9"/>
  <c r="AJ56" i="9"/>
  <c r="AY55" i="9"/>
  <c r="AQ55" i="9"/>
  <c r="AI55" i="9"/>
  <c r="AX48" i="9"/>
  <c r="AP48" i="9"/>
  <c r="AH48" i="9"/>
  <c r="AW47" i="9"/>
  <c r="AO47" i="9"/>
  <c r="AV46" i="9"/>
  <c r="AN46" i="9"/>
  <c r="BC45" i="9"/>
  <c r="AU45" i="9"/>
  <c r="AM45" i="9"/>
  <c r="BB44" i="9"/>
  <c r="AT44" i="9"/>
  <c r="AL44" i="9"/>
  <c r="BA43" i="9"/>
  <c r="AS43" i="9"/>
  <c r="AK43" i="9"/>
  <c r="AZ42" i="9"/>
  <c r="AR42" i="9"/>
  <c r="AJ42" i="9"/>
  <c r="AY41" i="9"/>
  <c r="AQ41" i="9"/>
  <c r="AI41" i="9"/>
  <c r="AX40" i="9"/>
  <c r="AP40" i="9"/>
  <c r="AH40" i="9"/>
  <c r="AW39" i="9"/>
  <c r="AO39" i="9"/>
  <c r="AZ34" i="9"/>
  <c r="AJ43" i="9"/>
  <c r="BC54" i="9"/>
  <c r="AU54" i="9"/>
  <c r="AM54" i="9"/>
  <c r="AN53" i="9"/>
  <c r="BC52" i="9"/>
  <c r="AU52" i="9"/>
  <c r="AN52" i="9"/>
  <c r="AU51" i="9"/>
  <c r="AI50" i="9"/>
  <c r="Z47" i="1"/>
  <c r="Z31" i="1"/>
  <c r="Z76" i="1"/>
  <c r="Z68" i="1"/>
  <c r="Z73" i="1"/>
  <c r="Z64" i="1"/>
  <c r="Z56" i="1"/>
  <c r="Z77" i="1"/>
  <c r="Z67" i="1"/>
  <c r="Z78" i="1"/>
  <c r="Z60" i="1"/>
  <c r="Z59" i="1"/>
  <c r="Z52" i="1"/>
  <c r="Z49" i="1"/>
  <c r="Z42" i="1"/>
  <c r="Z34" i="1"/>
  <c r="Z26" i="1"/>
  <c r="Z18" i="1"/>
  <c r="Z46" i="1"/>
  <c r="Z38" i="1"/>
  <c r="Z30" i="1"/>
  <c r="Z22" i="1"/>
  <c r="Z41" i="1"/>
  <c r="Z33" i="1"/>
  <c r="Z25" i="1"/>
  <c r="Z17" i="1"/>
  <c r="Z69" i="1"/>
  <c r="Z61" i="1"/>
  <c r="Z53" i="1"/>
  <c r="Z43" i="1"/>
  <c r="Z35" i="1"/>
  <c r="Z27" i="1"/>
  <c r="Z19" i="1"/>
  <c r="Z7" i="1"/>
  <c r="Z74" i="1"/>
  <c r="Z65" i="1"/>
  <c r="Z57" i="1"/>
  <c r="Z75" i="1"/>
  <c r="Z66" i="1"/>
  <c r="Z58" i="1"/>
  <c r="Z48" i="1"/>
  <c r="Z40" i="1"/>
  <c r="Z32" i="1"/>
  <c r="Z24" i="1"/>
  <c r="Z39" i="1"/>
  <c r="Z23" i="1"/>
  <c r="Z71" i="1"/>
  <c r="Z63" i="1"/>
  <c r="Z55" i="1"/>
  <c r="Z45" i="1"/>
  <c r="Z37" i="1"/>
  <c r="Z29" i="1"/>
  <c r="Z21" i="1"/>
  <c r="Z70" i="1"/>
  <c r="Z62" i="1"/>
  <c r="Z54" i="1"/>
  <c r="Z44" i="1"/>
  <c r="Z36" i="1"/>
  <c r="Z28" i="1"/>
  <c r="Z20" i="1"/>
  <c r="AG70" i="9"/>
  <c r="AG62" i="9"/>
  <c r="AG48" i="9"/>
  <c r="AG40" i="9"/>
  <c r="AG32" i="9"/>
  <c r="AG24" i="9"/>
  <c r="AG16" i="9"/>
  <c r="AG8" i="9"/>
  <c r="AG69" i="9"/>
  <c r="AG61" i="9"/>
  <c r="AG47" i="9"/>
  <c r="AG39" i="9"/>
  <c r="AG31" i="9"/>
  <c r="AG23" i="9"/>
  <c r="AG15" i="9"/>
  <c r="AM73" i="9"/>
  <c r="AG67" i="9"/>
  <c r="AG59" i="9"/>
  <c r="AG45" i="9"/>
  <c r="AG37" i="9"/>
  <c r="AG29" i="9"/>
  <c r="AG21" i="9"/>
  <c r="AG13" i="9"/>
  <c r="AG75" i="9"/>
  <c r="AG66" i="9"/>
  <c r="AG58" i="9"/>
  <c r="AG44" i="9"/>
  <c r="AG36" i="9"/>
  <c r="AG28" i="9"/>
  <c r="AG20" i="9"/>
  <c r="AG12" i="9"/>
  <c r="AG73" i="9"/>
  <c r="AG64" i="9"/>
  <c r="AG56" i="9"/>
  <c r="AG42" i="9"/>
  <c r="AG34" i="9"/>
  <c r="AG26" i="9"/>
  <c r="AG18" i="9"/>
  <c r="AG10" i="9"/>
  <c r="AG71" i="9"/>
  <c r="AG63" i="9"/>
  <c r="AG55" i="9"/>
  <c r="AG41" i="9"/>
  <c r="AG33" i="9"/>
  <c r="AG25" i="9"/>
  <c r="AG17" i="9"/>
  <c r="AG9" i="9"/>
  <c r="AY75" i="9"/>
  <c r="AQ75" i="9"/>
  <c r="AI75" i="9"/>
  <c r="AX74" i="9"/>
  <c r="AP74" i="9"/>
  <c r="AH74" i="9"/>
  <c r="AW73" i="9"/>
  <c r="AO73" i="9"/>
  <c r="AV72" i="9"/>
  <c r="AV71" i="9"/>
  <c r="AN71" i="9"/>
  <c r="BC70" i="9"/>
  <c r="AU70" i="9"/>
  <c r="AM70" i="9"/>
  <c r="BB69" i="9"/>
  <c r="AT69" i="9"/>
  <c r="AL69" i="9"/>
  <c r="BA68" i="9"/>
  <c r="AS68" i="9"/>
  <c r="AK68" i="9"/>
  <c r="AZ67" i="9"/>
  <c r="AR67" i="9"/>
  <c r="AJ67" i="9"/>
  <c r="AY66" i="9"/>
  <c r="AQ66" i="9"/>
  <c r="AI66" i="9"/>
  <c r="AX65" i="9"/>
  <c r="AP65" i="9"/>
  <c r="AH65" i="9"/>
  <c r="AW64" i="9"/>
  <c r="AO64" i="9"/>
  <c r="AV63" i="9"/>
  <c r="AN63" i="9"/>
  <c r="BC62" i="9"/>
  <c r="AU62" i="9"/>
  <c r="AM62" i="9"/>
  <c r="BB61" i="9"/>
  <c r="AT61" i="9"/>
  <c r="AL61" i="9"/>
  <c r="BA60" i="9"/>
  <c r="AS60" i="9"/>
  <c r="AK60" i="9"/>
  <c r="AZ59" i="9"/>
  <c r="AR59" i="9"/>
  <c r="AJ59" i="9"/>
  <c r="AY58" i="9"/>
  <c r="AQ58" i="9"/>
  <c r="AI58" i="9"/>
  <c r="AX57" i="9"/>
  <c r="AP57" i="9"/>
  <c r="AH57" i="9"/>
  <c r="AW56" i="9"/>
  <c r="AO56" i="9"/>
  <c r="AV55" i="9"/>
  <c r="AN55" i="9"/>
  <c r="BC48" i="9"/>
  <c r="AU48" i="9"/>
  <c r="AM48" i="9"/>
  <c r="BB47" i="9"/>
  <c r="AT47" i="9"/>
  <c r="AL47" i="9"/>
  <c r="BA46" i="9"/>
  <c r="AS46" i="9"/>
  <c r="AK46" i="9"/>
  <c r="AZ45" i="9"/>
  <c r="AR45" i="9"/>
  <c r="AJ45" i="9"/>
  <c r="AY44" i="9"/>
  <c r="AQ44" i="9"/>
  <c r="AI44" i="9"/>
  <c r="AX43" i="9"/>
  <c r="AP43" i="9"/>
  <c r="AH43" i="9"/>
  <c r="AW42" i="9"/>
  <c r="AO42" i="9"/>
  <c r="AV41" i="9"/>
  <c r="AN41" i="9"/>
  <c r="BC40" i="9"/>
  <c r="AU40" i="9"/>
  <c r="AM40" i="9"/>
  <c r="BB39" i="9"/>
  <c r="AT39" i="9"/>
  <c r="AL39" i="9"/>
  <c r="AW75" i="9"/>
  <c r="AO75" i="9"/>
  <c r="AV74" i="9"/>
  <c r="AN74" i="9"/>
  <c r="BC73" i="9"/>
  <c r="AU73" i="9"/>
  <c r="BB72" i="9"/>
  <c r="AT72" i="9"/>
  <c r="BB71" i="9"/>
  <c r="AT71" i="9"/>
  <c r="AL71" i="9"/>
  <c r="BA70" i="9"/>
  <c r="AS70" i="9"/>
  <c r="AK70" i="9"/>
  <c r="AZ69" i="9"/>
  <c r="AR69" i="9"/>
  <c r="AJ69" i="9"/>
  <c r="AY68" i="9"/>
  <c r="AQ68" i="9"/>
  <c r="AI68" i="9"/>
  <c r="AX67" i="9"/>
  <c r="AP67" i="9"/>
  <c r="AH67" i="9"/>
  <c r="AW66" i="9"/>
  <c r="AO66" i="9"/>
  <c r="AV65" i="9"/>
  <c r="AN65" i="9"/>
  <c r="BC64" i="9"/>
  <c r="AU64" i="9"/>
  <c r="AM64" i="9"/>
  <c r="BB63" i="9"/>
  <c r="AT63" i="9"/>
  <c r="AL63" i="9"/>
  <c r="BA62" i="9"/>
  <c r="AS62" i="9"/>
  <c r="AK62" i="9"/>
  <c r="AZ61" i="9"/>
  <c r="AR61" i="9"/>
  <c r="AJ61" i="9"/>
  <c r="AY60" i="9"/>
  <c r="AQ60" i="9"/>
  <c r="AI60" i="9"/>
  <c r="AX59" i="9"/>
  <c r="AP59" i="9"/>
  <c r="AH59" i="9"/>
  <c r="AW58" i="9"/>
  <c r="AO58" i="9"/>
  <c r="AV57" i="9"/>
  <c r="AN57" i="9"/>
  <c r="BC56" i="9"/>
  <c r="AU56" i="9"/>
  <c r="AM56" i="9"/>
  <c r="BB55" i="9"/>
  <c r="AT55" i="9"/>
  <c r="AL55" i="9"/>
  <c r="BA48" i="9"/>
  <c r="AS48" i="9"/>
  <c r="AK48" i="9"/>
  <c r="AZ47" i="9"/>
  <c r="AR47" i="9"/>
  <c r="AJ47" i="9"/>
  <c r="AY46" i="9"/>
  <c r="AQ46" i="9"/>
  <c r="AI46" i="9"/>
  <c r="AX45" i="9"/>
  <c r="AP45" i="9"/>
  <c r="AH45" i="9"/>
  <c r="AW44" i="9"/>
  <c r="AO44" i="9"/>
  <c r="AV43" i="9"/>
  <c r="AN43" i="9"/>
  <c r="BC42" i="9"/>
  <c r="AU42" i="9"/>
  <c r="AM42" i="9"/>
  <c r="BB41" i="9"/>
  <c r="AT41" i="9"/>
  <c r="AL41" i="9"/>
  <c r="BA40" i="9"/>
  <c r="AS40" i="9"/>
  <c r="AK40" i="9"/>
  <c r="AZ39" i="9"/>
  <c r="AR39" i="9"/>
  <c r="AJ39" i="9"/>
  <c r="AY38" i="9"/>
  <c r="AQ38" i="9"/>
  <c r="AI38" i="9"/>
  <c r="AX37" i="9"/>
  <c r="AP37" i="9"/>
  <c r="AH37" i="9"/>
  <c r="AW36" i="9"/>
  <c r="AO36" i="9"/>
  <c r="AV35" i="9"/>
  <c r="AN35" i="9"/>
  <c r="BC34" i="9"/>
  <c r="AU34" i="9"/>
  <c r="AM34" i="9"/>
  <c r="BB33" i="9"/>
  <c r="AT33" i="9"/>
  <c r="AL33" i="9"/>
  <c r="BA32" i="9"/>
  <c r="AS32" i="9"/>
  <c r="AK32" i="9"/>
  <c r="AZ31" i="9"/>
  <c r="AR31" i="9"/>
  <c r="AJ31" i="9"/>
  <c r="AY30" i="9"/>
  <c r="AQ30" i="9"/>
  <c r="AI30" i="9"/>
  <c r="AX29" i="9"/>
  <c r="AP29" i="9"/>
  <c r="AG68" i="9"/>
  <c r="AG60" i="9"/>
  <c r="AG46" i="9"/>
  <c r="AG38" i="9"/>
  <c r="AG30" i="9"/>
  <c r="AG22" i="9"/>
  <c r="AG14" i="9"/>
  <c r="AV75" i="9"/>
  <c r="AN75" i="9"/>
  <c r="BC74" i="9"/>
  <c r="AU74" i="9"/>
  <c r="AM74" i="9"/>
  <c r="BB73" i="9"/>
  <c r="AT73" i="9"/>
  <c r="AL73" i="9"/>
  <c r="BA72" i="9"/>
  <c r="AS72" i="9"/>
  <c r="BA71" i="9"/>
  <c r="AS71" i="9"/>
  <c r="AK71" i="9"/>
  <c r="AZ70" i="9"/>
  <c r="AR70" i="9"/>
  <c r="AJ70" i="9"/>
  <c r="AY69" i="9"/>
  <c r="AQ69" i="9"/>
  <c r="AI69" i="9"/>
  <c r="AX68" i="9"/>
  <c r="AP68" i="9"/>
  <c r="AH68" i="9"/>
  <c r="AW67" i="9"/>
  <c r="AO67" i="9"/>
  <c r="AV66" i="9"/>
  <c r="AN66" i="9"/>
  <c r="BC65" i="9"/>
  <c r="AU65" i="9"/>
  <c r="AM65" i="9"/>
  <c r="BB64" i="9"/>
  <c r="AT64" i="9"/>
  <c r="AL64" i="9"/>
  <c r="BA63" i="9"/>
  <c r="AS63" i="9"/>
  <c r="AK63" i="9"/>
  <c r="AZ62" i="9"/>
  <c r="AR62" i="9"/>
  <c r="AJ62" i="9"/>
  <c r="AY61" i="9"/>
  <c r="AQ61" i="9"/>
  <c r="AI61" i="9"/>
  <c r="AX60" i="9"/>
  <c r="AP60" i="9"/>
  <c r="AH60" i="9"/>
  <c r="AW59" i="9"/>
  <c r="AO59" i="9"/>
  <c r="AV58" i="9"/>
  <c r="AN58" i="9"/>
  <c r="BC57" i="9"/>
  <c r="AU57" i="9"/>
  <c r="AM57" i="9"/>
  <c r="BB56" i="9"/>
  <c r="AT56" i="9"/>
  <c r="AL56" i="9"/>
  <c r="BA55" i="9"/>
  <c r="AS55" i="9"/>
  <c r="AK55" i="9"/>
  <c r="AZ48" i="9"/>
  <c r="AR48" i="9"/>
  <c r="AJ48" i="9"/>
  <c r="AY47" i="9"/>
  <c r="AQ47" i="9"/>
  <c r="AI47" i="9"/>
  <c r="AX46" i="9"/>
  <c r="AP46" i="9"/>
  <c r="AH46" i="9"/>
  <c r="AW45" i="9"/>
  <c r="AO45" i="9"/>
  <c r="AV44" i="9"/>
  <c r="AN44" i="9"/>
  <c r="BC43" i="9"/>
  <c r="AU43" i="9"/>
  <c r="AM43" i="9"/>
  <c r="BB42" i="9"/>
  <c r="AT42" i="9"/>
  <c r="AL42" i="9"/>
  <c r="BA41" i="9"/>
  <c r="AS41" i="9"/>
  <c r="AK41" i="9"/>
  <c r="AZ40" i="9"/>
  <c r="AR40" i="9"/>
  <c r="AJ40" i="9"/>
  <c r="AY39" i="9"/>
  <c r="AQ39" i="9"/>
  <c r="AI39" i="9"/>
  <c r="AX38" i="9"/>
  <c r="AP38" i="9"/>
  <c r="AH38" i="9"/>
  <c r="AW37" i="9"/>
  <c r="BB75" i="9"/>
  <c r="AT75" i="9"/>
  <c r="AL75" i="9"/>
  <c r="BA74" i="9"/>
  <c r="AS74" i="9"/>
  <c r="AK74" i="9"/>
  <c r="AZ73" i="9"/>
  <c r="AR73" i="9"/>
  <c r="AJ73" i="9"/>
  <c r="AY72" i="9"/>
  <c r="AQ72" i="9"/>
  <c r="AY71" i="9"/>
  <c r="AQ71" i="9"/>
  <c r="AI71" i="9"/>
  <c r="AX70" i="9"/>
  <c r="AP70" i="9"/>
  <c r="AH70" i="9"/>
  <c r="AW69" i="9"/>
  <c r="AO69" i="9"/>
  <c r="AN68" i="9"/>
  <c r="BC67" i="9"/>
  <c r="AU67" i="9"/>
  <c r="AM67" i="9"/>
  <c r="BB66" i="9"/>
  <c r="AT66" i="9"/>
  <c r="AL66" i="9"/>
  <c r="BA65" i="9"/>
  <c r="AS65" i="9"/>
  <c r="AK65" i="9"/>
  <c r="AZ64" i="9"/>
  <c r="AR64" i="9"/>
  <c r="AJ64" i="9"/>
  <c r="AY63" i="9"/>
  <c r="AQ63" i="9"/>
  <c r="AI63" i="9"/>
  <c r="AX62" i="9"/>
  <c r="AP62" i="9"/>
  <c r="AH62" i="9"/>
  <c r="AW61" i="9"/>
  <c r="AO61" i="9"/>
  <c r="AV60" i="9"/>
  <c r="AN60" i="9"/>
  <c r="BC59" i="9"/>
  <c r="AG74" i="9"/>
  <c r="AG65" i="9"/>
  <c r="AG57" i="9"/>
  <c r="AG43" i="9"/>
  <c r="AG35" i="9"/>
  <c r="AG27" i="9"/>
  <c r="AG19" i="9"/>
  <c r="AG11" i="9"/>
  <c r="BA75" i="9"/>
  <c r="AS75" i="9"/>
  <c r="AK75" i="9"/>
  <c r="AZ74" i="9"/>
  <c r="AR74" i="9"/>
  <c r="AJ74" i="9"/>
  <c r="AY73" i="9"/>
  <c r="AQ73" i="9"/>
  <c r="AI73" i="9"/>
  <c r="AX72" i="9"/>
  <c r="AP72" i="9"/>
  <c r="AX71" i="9"/>
  <c r="AP71" i="9"/>
  <c r="AH71" i="9"/>
  <c r="AW70" i="9"/>
  <c r="AO70" i="9"/>
  <c r="AV69" i="9"/>
  <c r="AN69" i="9"/>
  <c r="BC68" i="9"/>
  <c r="AU68" i="9"/>
  <c r="AM68" i="9"/>
  <c r="BB67" i="9"/>
  <c r="AT67" i="9"/>
  <c r="AL67" i="9"/>
  <c r="BA66" i="9"/>
  <c r="AS66" i="9"/>
  <c r="AK66" i="9"/>
  <c r="AZ65" i="9"/>
  <c r="AR65" i="9"/>
  <c r="AJ65" i="9"/>
  <c r="AY64" i="9"/>
  <c r="AQ64" i="9"/>
  <c r="AI64" i="9"/>
  <c r="AX63" i="9"/>
  <c r="AP63" i="9"/>
  <c r="AH63" i="9"/>
  <c r="AW62" i="9"/>
  <c r="AO62" i="9"/>
  <c r="AV61" i="9"/>
  <c r="AN61" i="9"/>
  <c r="BC60" i="9"/>
  <c r="AU60" i="9"/>
  <c r="AM60" i="9"/>
  <c r="BB59" i="9"/>
  <c r="AT59" i="9"/>
  <c r="AL59" i="9"/>
  <c r="BA58" i="9"/>
  <c r="AS58" i="9"/>
  <c r="AK58" i="9"/>
  <c r="AZ57" i="9"/>
  <c r="AR57" i="9"/>
  <c r="AJ57" i="9"/>
  <c r="AY56" i="9"/>
  <c r="AQ56" i="9"/>
  <c r="AI56" i="9"/>
  <c r="AX55" i="9"/>
  <c r="AP55" i="9"/>
  <c r="AH55" i="9"/>
  <c r="AW48" i="9"/>
  <c r="AO48" i="9"/>
  <c r="AV47" i="9"/>
  <c r="AN47" i="9"/>
  <c r="BC46" i="9"/>
  <c r="AU46" i="9"/>
  <c r="AM46" i="9"/>
  <c r="BB45" i="9"/>
  <c r="AT45" i="9"/>
  <c r="AL45" i="9"/>
  <c r="BA44" i="9"/>
  <c r="AS44" i="9"/>
  <c r="AK44" i="9"/>
  <c r="AZ43" i="9"/>
  <c r="AR43" i="9"/>
  <c r="AY42" i="9"/>
  <c r="AQ42" i="9"/>
  <c r="AI42" i="9"/>
  <c r="AX41" i="9"/>
  <c r="AP41" i="9"/>
  <c r="AH41" i="9"/>
  <c r="AW40" i="9"/>
  <c r="AO40" i="9"/>
  <c r="AV39" i="9"/>
  <c r="AN39" i="9"/>
  <c r="BC38" i="9"/>
  <c r="AU38" i="9"/>
  <c r="AM38" i="9"/>
  <c r="BB37" i="9"/>
  <c r="AT37" i="9"/>
  <c r="AL37" i="9"/>
  <c r="BA36" i="9"/>
  <c r="AS36" i="9"/>
  <c r="AK36" i="9"/>
  <c r="AZ35" i="9"/>
  <c r="AR35" i="9"/>
  <c r="AJ35" i="9"/>
  <c r="AH29" i="9"/>
  <c r="AW28" i="9"/>
  <c r="AO28" i="9"/>
  <c r="AV27" i="9"/>
  <c r="AN27" i="9"/>
  <c r="BC26" i="9"/>
  <c r="AU26" i="9"/>
  <c r="AM26" i="9"/>
  <c r="BB25" i="9"/>
  <c r="AT25" i="9"/>
  <c r="AL25" i="9"/>
  <c r="BA24" i="9"/>
  <c r="AS24" i="9"/>
  <c r="AK24" i="9"/>
  <c r="AZ23" i="9"/>
  <c r="AR23" i="9"/>
  <c r="AJ23" i="9"/>
  <c r="AY22" i="9"/>
  <c r="AQ22" i="9"/>
  <c r="AI22" i="9"/>
  <c r="AX21" i="9"/>
  <c r="AP21" i="9"/>
  <c r="AH21" i="9"/>
  <c r="AW20" i="9"/>
  <c r="AO20" i="9"/>
  <c r="AV19" i="9"/>
  <c r="AN19" i="9"/>
  <c r="BC18" i="9"/>
  <c r="AU18" i="9"/>
  <c r="AM18" i="9"/>
  <c r="BB17" i="9"/>
  <c r="AT17" i="9"/>
  <c r="AL17" i="9"/>
  <c r="BA16" i="9"/>
  <c r="AK16" i="9"/>
  <c r="AZ15" i="9"/>
  <c r="AJ15" i="9"/>
  <c r="AY14" i="9"/>
  <c r="AI14" i="9"/>
  <c r="AX13" i="9"/>
  <c r="AH13" i="9"/>
  <c r="AW12" i="9"/>
  <c r="AV11" i="9"/>
  <c r="BC10" i="9"/>
  <c r="BB9" i="9"/>
  <c r="BA8" i="9"/>
  <c r="AK8" i="9"/>
  <c r="AO37" i="9"/>
  <c r="AV36" i="9"/>
  <c r="AN36" i="9"/>
  <c r="BC35" i="9"/>
  <c r="AU35" i="9"/>
  <c r="AM35" i="9"/>
  <c r="BB34" i="9"/>
  <c r="AT34" i="9"/>
  <c r="AL34" i="9"/>
  <c r="BA33" i="9"/>
  <c r="AS33" i="9"/>
  <c r="AK33" i="9"/>
  <c r="AZ32" i="9"/>
  <c r="AR32" i="9"/>
  <c r="AJ32" i="9"/>
  <c r="AY31" i="9"/>
  <c r="AQ31" i="9"/>
  <c r="AI31" i="9"/>
  <c r="AX30" i="9"/>
  <c r="AP30" i="9"/>
  <c r="AH30" i="9"/>
  <c r="AW29" i="9"/>
  <c r="AO29" i="9"/>
  <c r="AV28" i="9"/>
  <c r="AN28" i="9"/>
  <c r="BC27" i="9"/>
  <c r="AU27" i="9"/>
  <c r="AM27" i="9"/>
  <c r="BB26" i="9"/>
  <c r="AT26" i="9"/>
  <c r="AL26" i="9"/>
  <c r="BA25" i="9"/>
  <c r="AS25" i="9"/>
  <c r="AK25" i="9"/>
  <c r="AZ24" i="9"/>
  <c r="AR24" i="9"/>
  <c r="AJ24" i="9"/>
  <c r="AY23" i="9"/>
  <c r="AQ23" i="9"/>
  <c r="AI23" i="9"/>
  <c r="AX22" i="9"/>
  <c r="AP22" i="9"/>
  <c r="AH22" i="9"/>
  <c r="AW21" i="9"/>
  <c r="AO21" i="9"/>
  <c r="AV20" i="9"/>
  <c r="AN20" i="9"/>
  <c r="BC19" i="9"/>
  <c r="AU19" i="9"/>
  <c r="AM19" i="9"/>
  <c r="BB18" i="9"/>
  <c r="AT18" i="9"/>
  <c r="AL18" i="9"/>
  <c r="BA17" i="9"/>
  <c r="AS17" i="9"/>
  <c r="AK17" i="9"/>
  <c r="AZ16" i="9"/>
  <c r="AJ16" i="9"/>
  <c r="AY15" i="9"/>
  <c r="AI15" i="9"/>
  <c r="AX14" i="9"/>
  <c r="AH14" i="9"/>
  <c r="AW13" i="9"/>
  <c r="AV12" i="9"/>
  <c r="AN12" i="9"/>
  <c r="BC11" i="9"/>
  <c r="BB10" i="9"/>
  <c r="BA9" i="9"/>
  <c r="AK9" i="9"/>
  <c r="AY34" i="9"/>
  <c r="AQ34" i="9"/>
  <c r="AI34" i="9"/>
  <c r="AX33" i="9"/>
  <c r="AP33" i="9"/>
  <c r="AH33" i="9"/>
  <c r="AW32" i="9"/>
  <c r="AO32" i="9"/>
  <c r="AV31" i="9"/>
  <c r="AN31" i="9"/>
  <c r="BC30" i="9"/>
  <c r="AU30" i="9"/>
  <c r="AM30" i="9"/>
  <c r="BB29" i="9"/>
  <c r="AT29" i="9"/>
  <c r="AL29" i="9"/>
  <c r="BA28" i="9"/>
  <c r="AS28" i="9"/>
  <c r="AK28" i="9"/>
  <c r="AZ27" i="9"/>
  <c r="AR27" i="9"/>
  <c r="AJ27" i="9"/>
  <c r="AY26" i="9"/>
  <c r="AQ26" i="9"/>
  <c r="AI26" i="9"/>
  <c r="AX25" i="9"/>
  <c r="AP25" i="9"/>
  <c r="AH25" i="9"/>
  <c r="AW24" i="9"/>
  <c r="AO24" i="9"/>
  <c r="AV23" i="9"/>
  <c r="AN23" i="9"/>
  <c r="BC22" i="9"/>
  <c r="AU22" i="9"/>
  <c r="AM22" i="9"/>
  <c r="BB21" i="9"/>
  <c r="AT21" i="9"/>
  <c r="AL21" i="9"/>
  <c r="BA20" i="9"/>
  <c r="AS20" i="9"/>
  <c r="AK20" i="9"/>
  <c r="AZ19" i="9"/>
  <c r="AR19" i="9"/>
  <c r="AJ19" i="9"/>
  <c r="AY18" i="9"/>
  <c r="AQ18" i="9"/>
  <c r="AI18" i="9"/>
  <c r="AX17" i="9"/>
  <c r="AP17" i="9"/>
  <c r="AH17" i="9"/>
  <c r="AW16" i="9"/>
  <c r="AV15" i="9"/>
  <c r="AN15" i="9"/>
  <c r="BC14" i="9"/>
  <c r="AM14" i="9"/>
  <c r="BB13" i="9"/>
  <c r="AL13" i="9"/>
  <c r="BA12" i="9"/>
  <c r="AK12" i="9"/>
  <c r="AZ11" i="9"/>
  <c r="AJ11" i="9"/>
  <c r="AY10" i="9"/>
  <c r="AI10" i="9"/>
  <c r="AX9" i="9"/>
  <c r="BA38" i="9"/>
  <c r="AS38" i="9"/>
  <c r="AK38" i="9"/>
  <c r="AZ37" i="9"/>
  <c r="AR37" i="9"/>
  <c r="AJ37" i="9"/>
  <c r="AY36" i="9"/>
  <c r="AQ36" i="9"/>
  <c r="AI36" i="9"/>
  <c r="AX35" i="9"/>
  <c r="AP35" i="9"/>
  <c r="AH35" i="9"/>
  <c r="AW34" i="9"/>
  <c r="AO34" i="9"/>
  <c r="AV33" i="9"/>
  <c r="AN33" i="9"/>
  <c r="BC32" i="9"/>
  <c r="AU32" i="9"/>
  <c r="AM32" i="9"/>
  <c r="BB31" i="9"/>
  <c r="AT31" i="9"/>
  <c r="AL31" i="9"/>
  <c r="BA30" i="9"/>
  <c r="AS30" i="9"/>
  <c r="AK30" i="9"/>
  <c r="AZ29" i="9"/>
  <c r="AR29" i="9"/>
  <c r="AJ29" i="9"/>
  <c r="AY28" i="9"/>
  <c r="AQ28" i="9"/>
  <c r="AI28" i="9"/>
  <c r="AX27" i="9"/>
  <c r="AP27" i="9"/>
  <c r="AH27" i="9"/>
  <c r="AW26" i="9"/>
  <c r="AO26" i="9"/>
  <c r="AV25" i="9"/>
  <c r="AN25" i="9"/>
  <c r="BC24" i="9"/>
  <c r="AU24" i="9"/>
  <c r="AM24" i="9"/>
  <c r="BB23" i="9"/>
  <c r="AT23" i="9"/>
  <c r="AL23" i="9"/>
  <c r="BA22" i="9"/>
  <c r="AS22" i="9"/>
  <c r="AK22" i="9"/>
  <c r="AZ21" i="9"/>
  <c r="AR21" i="9"/>
  <c r="AJ21" i="9"/>
  <c r="AY20" i="9"/>
  <c r="AQ20" i="9"/>
  <c r="AI20" i="9"/>
  <c r="AX19" i="9"/>
  <c r="AP19" i="9"/>
  <c r="AH19" i="9"/>
  <c r="AW18" i="9"/>
  <c r="AO18" i="9"/>
  <c r="AV17" i="9"/>
  <c r="AN17" i="9"/>
  <c r="BC16" i="9"/>
  <c r="AM16" i="9"/>
  <c r="BB15" i="9"/>
  <c r="AL15" i="9"/>
  <c r="BA14" i="9"/>
  <c r="AK14" i="9"/>
  <c r="AZ13" i="9"/>
  <c r="AJ13" i="9"/>
  <c r="AY12" i="9"/>
  <c r="AI12" i="9"/>
  <c r="AX11" i="9"/>
  <c r="AH11" i="9"/>
  <c r="AW10" i="9"/>
  <c r="AV9" i="9"/>
  <c r="BC8" i="9"/>
  <c r="AZ8" i="9"/>
  <c r="AJ8" i="9"/>
  <c r="AH9" i="9"/>
  <c r="AW8" i="9"/>
  <c r="AQ52" i="9"/>
  <c r="AP54" i="9"/>
  <c r="AY53" i="9"/>
  <c r="AQ53" i="9"/>
  <c r="AX52" i="9"/>
  <c r="AY51" i="9"/>
  <c r="AM50" i="9"/>
  <c r="AV49" i="9"/>
  <c r="AN49" i="9"/>
  <c r="BC51" i="9"/>
  <c r="BC53" i="9"/>
  <c r="AU53" i="9"/>
  <c r="AM53" i="9"/>
  <c r="AZ49" i="9"/>
  <c r="AR49" i="9"/>
  <c r="AJ49" i="9"/>
  <c r="AY49" i="9"/>
  <c r="AQ49" i="9"/>
  <c r="AH54" i="9"/>
  <c r="AM52" i="9"/>
  <c r="AH50" i="9"/>
  <c r="AJ52" i="9"/>
  <c r="AI53" i="9"/>
  <c r="AI49" i="9"/>
  <c r="AK52" i="9"/>
  <c r="AZ51" i="9"/>
  <c r="AV51" i="9"/>
  <c r="AE7" i="9"/>
  <c r="Z95" i="9"/>
  <c r="AE7" i="8"/>
  <c r="AE7" i="1"/>
  <c r="B96" i="8"/>
  <c r="Z105" i="9" l="1"/>
  <c r="Z106" i="9"/>
  <c r="Z104" i="9"/>
  <c r="AF53" i="9"/>
  <c r="AC53" i="9" s="1"/>
  <c r="AF32" i="9"/>
  <c r="AC32" i="9" s="1"/>
  <c r="AF54" i="9"/>
  <c r="AC54" i="9" s="1"/>
  <c r="AF67" i="9"/>
  <c r="AC67" i="9" s="1"/>
  <c r="AF34" i="9"/>
  <c r="AC34" i="9" s="1"/>
  <c r="AF19" i="9"/>
  <c r="AC19" i="9" s="1"/>
  <c r="AF28" i="9"/>
  <c r="AC28" i="9" s="1"/>
  <c r="AF21" i="9"/>
  <c r="AC21" i="9" s="1"/>
  <c r="AF27" i="9"/>
  <c r="AC27" i="9" s="1"/>
  <c r="AF29" i="9"/>
  <c r="AC29" i="9" s="1"/>
  <c r="AF42" i="9"/>
  <c r="AC42" i="9" s="1"/>
  <c r="AF57" i="9"/>
  <c r="AC57" i="9" s="1"/>
  <c r="AF63" i="9"/>
  <c r="AC63" i="9" s="1"/>
  <c r="AF68" i="9"/>
  <c r="AC68" i="9" s="1"/>
  <c r="AF39" i="9"/>
  <c r="AC39" i="9" s="1"/>
  <c r="AF44" i="9"/>
  <c r="AC44" i="9" s="1"/>
  <c r="AF47" i="9"/>
  <c r="AC47" i="9" s="1"/>
  <c r="AF56" i="9"/>
  <c r="AC56" i="9" s="1"/>
  <c r="AF65" i="9"/>
  <c r="AC65" i="9" s="1"/>
  <c r="AF31" i="9"/>
  <c r="AC31" i="9" s="1"/>
  <c r="AF37" i="9"/>
  <c r="AC37" i="9" s="1"/>
  <c r="AF69" i="9"/>
  <c r="AC69" i="9" s="1"/>
  <c r="AF40" i="9"/>
  <c r="AC40" i="9" s="1"/>
  <c r="AF43" i="9"/>
  <c r="AC43" i="9" s="1"/>
  <c r="AF55" i="9"/>
  <c r="AC55" i="9" s="1"/>
  <c r="AF58" i="9"/>
  <c r="AC58" i="9" s="1"/>
  <c r="AF64" i="9"/>
  <c r="AC64" i="9" s="1"/>
  <c r="AF35" i="9"/>
  <c r="AC35" i="9" s="1"/>
  <c r="AF46" i="9"/>
  <c r="AC46" i="9" s="1"/>
  <c r="AF23" i="9"/>
  <c r="AC23" i="9" s="1"/>
  <c r="AF17" i="9"/>
  <c r="AC17" i="9" s="1"/>
  <c r="AF30" i="9"/>
  <c r="AC30" i="9" s="1"/>
  <c r="AF25" i="9"/>
  <c r="AC25" i="9" s="1"/>
  <c r="AF22" i="9"/>
  <c r="AC22" i="9" s="1"/>
  <c r="AF66" i="9"/>
  <c r="AC66" i="9" s="1"/>
  <c r="AF75" i="9"/>
  <c r="AC75" i="9" s="1"/>
  <c r="AF48" i="9"/>
  <c r="AC48" i="9" s="1"/>
  <c r="AF60" i="9"/>
  <c r="AC60" i="9" s="1"/>
  <c r="AF70" i="9"/>
  <c r="AC70" i="9" s="1"/>
  <c r="AF74" i="9"/>
  <c r="AC74" i="9" s="1"/>
  <c r="AF73" i="9"/>
  <c r="AC73" i="9" s="1"/>
  <c r="AF45" i="9"/>
  <c r="AC45" i="9" s="1"/>
  <c r="AF59" i="9"/>
  <c r="AC59" i="9" s="1"/>
  <c r="AF33" i="9"/>
  <c r="AC33" i="9" s="1"/>
  <c r="AF18" i="9"/>
  <c r="AC18" i="9" s="1"/>
  <c r="AF20" i="9"/>
  <c r="AC20" i="9" s="1"/>
  <c r="AF61" i="9"/>
  <c r="AC61" i="9" s="1"/>
  <c r="AF62" i="9"/>
  <c r="AC62" i="9" s="1"/>
  <c r="AF41" i="9"/>
  <c r="AC41" i="9" s="1"/>
  <c r="AF49" i="9"/>
  <c r="AC49" i="9" s="1"/>
  <c r="AF38" i="9"/>
  <c r="AC38" i="9" s="1"/>
  <c r="AF26" i="9"/>
  <c r="AC26" i="9" s="1"/>
  <c r="AF24" i="9"/>
  <c r="AC24" i="9" s="1"/>
  <c r="AF71" i="9"/>
  <c r="AC71" i="9" s="1"/>
  <c r="AF36" i="9"/>
  <c r="AC36" i="9" s="1"/>
  <c r="F96" i="9"/>
  <c r="B96" i="9"/>
  <c r="AF52" i="9"/>
  <c r="AC52" i="9" s="1"/>
  <c r="U96" i="9"/>
  <c r="P96" i="9"/>
  <c r="E96" i="9"/>
  <c r="M96" i="9"/>
  <c r="X96" i="9"/>
  <c r="H96" i="9"/>
  <c r="T96" i="9"/>
  <c r="L96" i="9"/>
  <c r="D96" i="9"/>
  <c r="Y96" i="9"/>
  <c r="Q96" i="9"/>
  <c r="I96" i="9"/>
  <c r="W96" i="9"/>
  <c r="S96" i="9"/>
  <c r="O96" i="9"/>
  <c r="K96" i="9"/>
  <c r="G96" i="9"/>
  <c r="C96" i="9"/>
  <c r="V96" i="9"/>
  <c r="R96" i="9"/>
  <c r="N96" i="9"/>
  <c r="J96" i="9"/>
  <c r="D96" i="8"/>
  <c r="H96" i="8"/>
  <c r="L96" i="8"/>
  <c r="P96" i="8"/>
  <c r="T96" i="8"/>
  <c r="X96" i="8"/>
  <c r="C96" i="8"/>
  <c r="AE8" i="8" s="1"/>
  <c r="G96" i="8"/>
  <c r="K96" i="8"/>
  <c r="O96" i="8"/>
  <c r="S96" i="8"/>
  <c r="W96" i="8"/>
  <c r="I96" i="8"/>
  <c r="M96" i="8"/>
  <c r="Q96" i="8"/>
  <c r="U96" i="8"/>
  <c r="Y96" i="8"/>
  <c r="F96" i="8"/>
  <c r="J96" i="8"/>
  <c r="N96" i="8"/>
  <c r="R96" i="8"/>
  <c r="V96" i="8"/>
  <c r="E96" i="8"/>
  <c r="AE7" i="6"/>
  <c r="I9" i="8" l="1"/>
  <c r="I10" i="8"/>
  <c r="I8" i="8"/>
  <c r="I11" i="8"/>
  <c r="J9" i="9"/>
  <c r="J10" i="9"/>
  <c r="J8" i="9"/>
  <c r="J11" i="9"/>
  <c r="H9" i="9"/>
  <c r="H8" i="9"/>
  <c r="H11" i="9"/>
  <c r="H10" i="9"/>
  <c r="AE10" i="8"/>
  <c r="I10" i="9"/>
  <c r="AN10" i="9" s="1"/>
  <c r="I11" i="9"/>
  <c r="AN11" i="9" s="1"/>
  <c r="I8" i="9"/>
  <c r="AN8" i="9" s="1"/>
  <c r="I9" i="9"/>
  <c r="AN9" i="9" s="1"/>
  <c r="J8" i="8"/>
  <c r="J9" i="8"/>
  <c r="J11" i="8"/>
  <c r="J10" i="8"/>
  <c r="L8" i="8"/>
  <c r="L10" i="8"/>
  <c r="L11" i="8"/>
  <c r="L9" i="8"/>
  <c r="AE9" i="8"/>
  <c r="M9" i="8"/>
  <c r="M8" i="8"/>
  <c r="M11" i="8"/>
  <c r="M10" i="8"/>
  <c r="K8" i="9"/>
  <c r="K9" i="9"/>
  <c r="K11" i="9"/>
  <c r="K10" i="9"/>
  <c r="L11" i="9"/>
  <c r="L8" i="9"/>
  <c r="L10" i="9"/>
  <c r="L9" i="9"/>
  <c r="M10" i="9"/>
  <c r="M11" i="9"/>
  <c r="M9" i="9"/>
  <c r="M8" i="9"/>
  <c r="AQ8" i="9" s="1"/>
  <c r="AE11" i="8"/>
  <c r="H11" i="8"/>
  <c r="H9" i="8"/>
  <c r="H8" i="8"/>
  <c r="H10" i="8"/>
  <c r="K8" i="8"/>
  <c r="K10" i="8"/>
  <c r="K11" i="8"/>
  <c r="K9" i="8"/>
  <c r="AE11" i="9"/>
  <c r="AE8" i="9"/>
  <c r="AE9" i="9"/>
  <c r="AE10" i="9"/>
  <c r="AQ13" i="9"/>
  <c r="AT12" i="9"/>
  <c r="AT11" i="9"/>
  <c r="AS14" i="9"/>
  <c r="AS16" i="9"/>
  <c r="AS8" i="9"/>
  <c r="AS13" i="9"/>
  <c r="AS9" i="9"/>
  <c r="AS11" i="9"/>
  <c r="AR15" i="9"/>
  <c r="AR14" i="9"/>
  <c r="AR12" i="9"/>
  <c r="AR9" i="9"/>
  <c r="AU12" i="9"/>
  <c r="AU9" i="9"/>
  <c r="AU8" i="9"/>
  <c r="AU16" i="9"/>
  <c r="AU11" i="9"/>
  <c r="AU13" i="9"/>
  <c r="AU10" i="9"/>
  <c r="AU15" i="9"/>
  <c r="AU14" i="9"/>
  <c r="AV50" i="9"/>
  <c r="AR51" i="9"/>
  <c r="AN72" i="9"/>
  <c r="AT50" i="9"/>
  <c r="AW50" i="9"/>
  <c r="AX7" i="9"/>
  <c r="AW7" i="9"/>
  <c r="AO7" i="9"/>
  <c r="AB11" i="8" l="1"/>
  <c r="Z11" i="8"/>
  <c r="AB10" i="9"/>
  <c r="AM10" i="9"/>
  <c r="AL10" i="9"/>
  <c r="Z10" i="8"/>
  <c r="AB10" i="8"/>
  <c r="AB11" i="9"/>
  <c r="Z11" i="9"/>
  <c r="AM11" i="9"/>
  <c r="AL11" i="9"/>
  <c r="Z8" i="8"/>
  <c r="AB8" i="8"/>
  <c r="Z10" i="9"/>
  <c r="Z8" i="9"/>
  <c r="AB8" i="9"/>
  <c r="AM8" i="9"/>
  <c r="AL8" i="9"/>
  <c r="AB9" i="8"/>
  <c r="Z9" i="8"/>
  <c r="Z9" i="9"/>
  <c r="AB9" i="9"/>
  <c r="AM9" i="9"/>
  <c r="AL9" i="9"/>
  <c r="AO14" i="9"/>
  <c r="AP14" i="9"/>
  <c r="AR11" i="9"/>
  <c r="AS12" i="9"/>
  <c r="AT9" i="9"/>
  <c r="AQ15" i="9"/>
  <c r="AP8" i="9"/>
  <c r="AO8" i="9"/>
  <c r="AQ14" i="9"/>
  <c r="AP12" i="9"/>
  <c r="AO12" i="9"/>
  <c r="AT16" i="9"/>
  <c r="AR16" i="9"/>
  <c r="AT8" i="9"/>
  <c r="AQ9" i="9"/>
  <c r="AO15" i="9"/>
  <c r="AP15" i="9"/>
  <c r="AR13" i="9"/>
  <c r="AR10" i="9"/>
  <c r="AS10" i="9"/>
  <c r="AT14" i="9"/>
  <c r="AQ10" i="9"/>
  <c r="AP10" i="9"/>
  <c r="AO10" i="9"/>
  <c r="AR8" i="9"/>
  <c r="AT10" i="9"/>
  <c r="AT13" i="9"/>
  <c r="AQ11" i="9"/>
  <c r="AP16" i="9"/>
  <c r="AO16" i="9"/>
  <c r="AF16" i="9" s="1"/>
  <c r="AC16" i="9" s="1"/>
  <c r="AS15" i="9"/>
  <c r="AT15" i="9"/>
  <c r="AQ16" i="9"/>
  <c r="AO9" i="9"/>
  <c r="AP9" i="9"/>
  <c r="AQ12" i="9"/>
  <c r="AP13" i="9"/>
  <c r="AO13" i="9"/>
  <c r="AP11" i="9"/>
  <c r="AO11" i="9"/>
  <c r="AI51" i="9"/>
  <c r="AH51" i="9"/>
  <c r="BC50" i="9"/>
  <c r="BB50" i="9"/>
  <c r="AQ50" i="9"/>
  <c r="AG72" i="9"/>
  <c r="AX50" i="9"/>
  <c r="AK51" i="9"/>
  <c r="AI72" i="9"/>
  <c r="AJ72" i="9"/>
  <c r="AK72" i="9"/>
  <c r="AO50" i="9"/>
  <c r="AN50" i="9"/>
  <c r="AR50" i="9"/>
  <c r="AS50" i="9"/>
  <c r="AQ51" i="9"/>
  <c r="AY50" i="9"/>
  <c r="AU50" i="9"/>
  <c r="AJ51" i="9"/>
  <c r="AP50" i="9"/>
  <c r="AN51" i="9"/>
  <c r="AO51" i="9"/>
  <c r="AL51" i="9"/>
  <c r="AP51" i="9"/>
  <c r="AH72" i="9"/>
  <c r="AZ50" i="9"/>
  <c r="BA50" i="9"/>
  <c r="AL72" i="9"/>
  <c r="AM72" i="9"/>
  <c r="AM51" i="9"/>
  <c r="AG51" i="9"/>
  <c r="AB7" i="9"/>
  <c r="AJ7" i="9"/>
  <c r="AZ7" i="9"/>
  <c r="AH7" i="9"/>
  <c r="AP7" i="9"/>
  <c r="AY7" i="9"/>
  <c r="Z7" i="9"/>
  <c r="BB7" i="9"/>
  <c r="BA7" i="9"/>
  <c r="AQ7" i="9"/>
  <c r="AI7" i="9"/>
  <c r="AV7" i="9"/>
  <c r="BC7" i="9"/>
  <c r="AT7" i="9"/>
  <c r="AS7" i="9"/>
  <c r="AN7" i="9"/>
  <c r="AL7" i="9"/>
  <c r="AK7" i="9"/>
  <c r="AM7" i="9"/>
  <c r="AR7" i="9"/>
  <c r="AG7" i="9"/>
  <c r="AU7" i="9"/>
  <c r="AN81" i="6"/>
  <c r="AG81" i="6"/>
  <c r="AR78" i="6"/>
  <c r="AN78" i="6"/>
  <c r="AI78" i="6"/>
  <c r="AR75" i="6"/>
  <c r="AO75" i="6"/>
  <c r="AV73" i="6"/>
  <c r="AQ73" i="6"/>
  <c r="AH73" i="6"/>
  <c r="BC72" i="6"/>
  <c r="AL72" i="6"/>
  <c r="AN71" i="6"/>
  <c r="AS70" i="6"/>
  <c r="AZ69" i="6"/>
  <c r="AQ68" i="6"/>
  <c r="AO67" i="6"/>
  <c r="AN66" i="6"/>
  <c r="AZ65" i="6"/>
  <c r="AX65" i="6"/>
  <c r="AL65" i="6"/>
  <c r="AH65" i="6"/>
  <c r="AT63" i="6"/>
  <c r="BA62" i="6"/>
  <c r="AK62" i="6"/>
  <c r="BC61" i="6"/>
  <c r="AI61" i="6"/>
  <c r="AI60" i="6"/>
  <c r="AZ59" i="6"/>
  <c r="AR59" i="6"/>
  <c r="AO59" i="6"/>
  <c r="AJ59" i="6"/>
  <c r="AH59" i="6"/>
  <c r="AI58" i="6"/>
  <c r="AN57" i="6"/>
  <c r="BB55" i="6"/>
  <c r="BC54" i="6"/>
  <c r="AT53" i="6"/>
  <c r="AW49" i="6"/>
  <c r="AX48" i="6"/>
  <c r="AU48" i="6"/>
  <c r="BC47" i="6"/>
  <c r="AU47" i="6"/>
  <c r="BA46" i="6"/>
  <c r="AR45" i="6"/>
  <c r="AJ45" i="6"/>
  <c r="BC44" i="6"/>
  <c r="AM44" i="6"/>
  <c r="AH44" i="6"/>
  <c r="AX43" i="6"/>
  <c r="AT43" i="6"/>
  <c r="AH43" i="6"/>
  <c r="AW42" i="6"/>
  <c r="AO42" i="6"/>
  <c r="AV41" i="6"/>
  <c r="AR41" i="6"/>
  <c r="AN41" i="6"/>
  <c r="BC40" i="6"/>
  <c r="AU40" i="6"/>
  <c r="AM40" i="6"/>
  <c r="AI40" i="6"/>
  <c r="BB39" i="6"/>
  <c r="AL39" i="6"/>
  <c r="AH39" i="6"/>
  <c r="BA38" i="6"/>
  <c r="AW38" i="6"/>
  <c r="AS38" i="6"/>
  <c r="AO38" i="6"/>
  <c r="AK38" i="6"/>
  <c r="AZ37" i="6"/>
  <c r="AV37" i="6"/>
  <c r="AR37" i="6"/>
  <c r="AN37" i="6"/>
  <c r="AJ37" i="6"/>
  <c r="AU36" i="6"/>
  <c r="AM36" i="6"/>
  <c r="AJ36" i="6"/>
  <c r="AX35" i="6"/>
  <c r="AP35" i="6"/>
  <c r="AW34" i="6"/>
  <c r="AV33" i="6"/>
  <c r="AN33" i="6"/>
  <c r="BC32" i="6"/>
  <c r="AU32" i="6"/>
  <c r="AM32" i="6"/>
  <c r="BA31" i="6"/>
  <c r="AX31" i="6"/>
  <c r="AP31" i="6"/>
  <c r="AJ31" i="6"/>
  <c r="AH31" i="6"/>
  <c r="BA30" i="6"/>
  <c r="AW30" i="6"/>
  <c r="AS30" i="6"/>
  <c r="AZ29" i="6"/>
  <c r="AX29" i="6"/>
  <c r="AV29" i="6"/>
  <c r="AP29" i="6"/>
  <c r="AN29" i="6"/>
  <c r="AJ29" i="6"/>
  <c r="AH29" i="6"/>
  <c r="AW28" i="6"/>
  <c r="AU28" i="6"/>
  <c r="AO28" i="6"/>
  <c r="AX27" i="6"/>
  <c r="AV27" i="6"/>
  <c r="AR27" i="6"/>
  <c r="AP27" i="6"/>
  <c r="AN27" i="6"/>
  <c r="BC26" i="6"/>
  <c r="BA26" i="6"/>
  <c r="AW26" i="6"/>
  <c r="AU26" i="6"/>
  <c r="AO26" i="6"/>
  <c r="AM26" i="6"/>
  <c r="AZ25" i="6"/>
  <c r="AX25" i="6"/>
  <c r="AV25" i="6"/>
  <c r="AR25" i="6"/>
  <c r="AN25" i="6"/>
  <c r="AH25" i="6"/>
  <c r="BC24" i="6"/>
  <c r="AW24" i="6"/>
  <c r="AU24" i="6"/>
  <c r="AM24" i="6"/>
  <c r="AX23" i="6"/>
  <c r="AV23" i="6"/>
  <c r="AR23" i="6"/>
  <c r="AP23" i="6"/>
  <c r="AN23" i="6"/>
  <c r="AH23" i="6"/>
  <c r="BA22" i="6"/>
  <c r="AU22" i="6"/>
  <c r="AS22" i="6"/>
  <c r="AO22" i="6"/>
  <c r="AZ21" i="6"/>
  <c r="AV21" i="6"/>
  <c r="AR21" i="6"/>
  <c r="AN21" i="6"/>
  <c r="AJ21" i="6"/>
  <c r="AH21" i="6"/>
  <c r="BC20" i="6"/>
  <c r="AW20" i="6"/>
  <c r="AO20" i="6"/>
  <c r="AX19" i="6"/>
  <c r="AV19" i="6"/>
  <c r="AP19" i="6"/>
  <c r="AN19" i="6"/>
  <c r="BC18" i="6"/>
  <c r="AW18" i="6"/>
  <c r="AO18" i="6"/>
  <c r="AK18" i="6"/>
  <c r="AG18" i="6"/>
  <c r="AX17" i="6"/>
  <c r="AV17" i="6"/>
  <c r="AP17" i="6"/>
  <c r="AN17" i="6"/>
  <c r="AJ17" i="6"/>
  <c r="AH17" i="6"/>
  <c r="BC16" i="6"/>
  <c r="AW16" i="6"/>
  <c r="AM16" i="6"/>
  <c r="AX15" i="6"/>
  <c r="AV15" i="6"/>
  <c r="AN15" i="6"/>
  <c r="AJ15" i="6"/>
  <c r="BA14" i="6"/>
  <c r="AW14" i="6"/>
  <c r="AM14" i="6"/>
  <c r="AK14" i="6"/>
  <c r="BC13" i="6"/>
  <c r="BB13" i="6"/>
  <c r="AZ13" i="6"/>
  <c r="AX13" i="6"/>
  <c r="AL13" i="6"/>
  <c r="AJ13" i="6"/>
  <c r="AH13" i="6"/>
  <c r="BC12" i="6"/>
  <c r="AY12" i="6"/>
  <c r="AW12" i="6"/>
  <c r="AM12" i="6"/>
  <c r="AH12" i="6"/>
  <c r="BB11" i="6"/>
  <c r="AZ11" i="6"/>
  <c r="AJ11" i="6"/>
  <c r="AG11" i="6"/>
  <c r="BA10" i="6"/>
  <c r="AW10" i="6"/>
  <c r="AJ10" i="6"/>
  <c r="BB9" i="6"/>
  <c r="AY9" i="6"/>
  <c r="AV9" i="6"/>
  <c r="AI9" i="6"/>
  <c r="BC8" i="6"/>
  <c r="BA8" i="6"/>
  <c r="AY8" i="6"/>
  <c r="AI8" i="6"/>
  <c r="AK29" i="6"/>
  <c r="AK30" i="6"/>
  <c r="AO32" i="6"/>
  <c r="AN43" i="6"/>
  <c r="AM47" i="6"/>
  <c r="AH49" i="6"/>
  <c r="AJ51" i="6"/>
  <c r="BC51" i="6"/>
  <c r="AJ53" i="6"/>
  <c r="BA53" i="6"/>
  <c r="AP58" i="6"/>
  <c r="AS61" i="6"/>
  <c r="AL63" i="6"/>
  <c r="AN63" i="6"/>
  <c r="AV64" i="6"/>
  <c r="AW65" i="6"/>
  <c r="AX66" i="6"/>
  <c r="AX67" i="6"/>
  <c r="AJ68" i="6"/>
  <c r="BA70" i="6"/>
  <c r="BC71" i="6"/>
  <c r="AY76" i="6"/>
  <c r="AK78" i="6"/>
  <c r="AP59" i="6"/>
  <c r="AK58" i="6"/>
  <c r="AW80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X71" i="6"/>
  <c r="AI65" i="6"/>
  <c r="AU63" i="6"/>
  <c r="AS53" i="6"/>
  <c r="AX49" i="6"/>
  <c r="AF11" i="9" l="1"/>
  <c r="AC11" i="9" s="1"/>
  <c r="AF10" i="9"/>
  <c r="AC10" i="9" s="1"/>
  <c r="AF8" i="9"/>
  <c r="AC8" i="9" s="1"/>
  <c r="AF13" i="9"/>
  <c r="AC13" i="9" s="1"/>
  <c r="AF15" i="9"/>
  <c r="AC15" i="9" s="1"/>
  <c r="AF9" i="9"/>
  <c r="AC9" i="9" s="1"/>
  <c r="AF12" i="9"/>
  <c r="AC12" i="9" s="1"/>
  <c r="AF14" i="9"/>
  <c r="AC14" i="9" s="1"/>
  <c r="AF51" i="9"/>
  <c r="AC51" i="9" s="1"/>
  <c r="AF50" i="9"/>
  <c r="AC50" i="9" s="1"/>
  <c r="AB97" i="9"/>
  <c r="AF72" i="9"/>
  <c r="AC72" i="9" s="1"/>
  <c r="AN31" i="6"/>
  <c r="AR31" i="6"/>
  <c r="AV31" i="6"/>
  <c r="AZ31" i="6"/>
  <c r="AW32" i="6"/>
  <c r="AH33" i="6"/>
  <c r="AM34" i="6"/>
  <c r="BC34" i="6"/>
  <c r="AJ35" i="6"/>
  <c r="AN35" i="6"/>
  <c r="AR35" i="6"/>
  <c r="AV35" i="6"/>
  <c r="AW36" i="6"/>
  <c r="BA36" i="6"/>
  <c r="AH37" i="6"/>
  <c r="AL37" i="6"/>
  <c r="AX37" i="6"/>
  <c r="AI38" i="6"/>
  <c r="AM38" i="6"/>
  <c r="AQ38" i="6"/>
  <c r="AU38" i="6"/>
  <c r="AY38" i="6"/>
  <c r="BC38" i="6"/>
  <c r="AJ39" i="6"/>
  <c r="AK40" i="6"/>
  <c r="AO40" i="6"/>
  <c r="AS40" i="6"/>
  <c r="AW40" i="6"/>
  <c r="BA40" i="6"/>
  <c r="AP41" i="6"/>
  <c r="AX41" i="6"/>
  <c r="BB41" i="6"/>
  <c r="AU42" i="6"/>
  <c r="AJ43" i="6"/>
  <c r="AR43" i="6"/>
  <c r="AV43" i="6"/>
  <c r="AZ43" i="6"/>
  <c r="AL45" i="6"/>
  <c r="AT45" i="6"/>
  <c r="BB45" i="6"/>
  <c r="AI46" i="6"/>
  <c r="AM46" i="6"/>
  <c r="AQ46" i="6"/>
  <c r="AU46" i="6"/>
  <c r="AY46" i="6"/>
  <c r="BC46" i="6"/>
  <c r="AG44" i="6"/>
  <c r="AT36" i="6"/>
  <c r="AV8" i="6"/>
  <c r="AW9" i="6"/>
  <c r="AH10" i="6"/>
  <c r="AX10" i="6"/>
  <c r="AJ12" i="6"/>
  <c r="AZ12" i="6"/>
  <c r="AH14" i="6"/>
  <c r="BB14" i="6"/>
  <c r="AK17" i="6"/>
  <c r="AJ20" i="6"/>
  <c r="AR20" i="6"/>
  <c r="AZ20" i="6"/>
  <c r="AK21" i="6"/>
  <c r="AO21" i="6"/>
  <c r="BA21" i="6"/>
  <c r="AN24" i="6"/>
  <c r="AY27" i="6"/>
  <c r="AJ28" i="6"/>
  <c r="AZ28" i="6"/>
  <c r="BA29" i="6"/>
  <c r="AR36" i="6"/>
  <c r="AS37" i="6"/>
  <c r="BA37" i="6"/>
  <c r="BC39" i="6"/>
  <c r="AH92" i="6"/>
  <c r="AM92" i="6"/>
  <c r="BC92" i="6"/>
  <c r="AY37" i="6"/>
  <c r="AJ58" i="6"/>
  <c r="AM13" i="6"/>
  <c r="AW51" i="6"/>
  <c r="AZ8" i="6"/>
  <c r="AT37" i="6"/>
  <c r="AY25" i="6"/>
  <c r="AH40" i="6"/>
  <c r="AR30" i="6"/>
  <c r="AN34" i="6"/>
  <c r="AG40" i="6"/>
  <c r="AG56" i="6"/>
  <c r="AJ47" i="6"/>
  <c r="AR47" i="6"/>
  <c r="AK48" i="6"/>
  <c r="AI50" i="6"/>
  <c r="AU54" i="6"/>
  <c r="AS56" i="6"/>
  <c r="BA56" i="6"/>
  <c r="AL57" i="6"/>
  <c r="AX58" i="6"/>
  <c r="BC58" i="6"/>
  <c r="AJ60" i="6"/>
  <c r="AU62" i="6"/>
  <c r="AV63" i="6"/>
  <c r="AK64" i="6"/>
  <c r="AS64" i="6"/>
  <c r="BA64" i="6"/>
  <c r="AI66" i="6"/>
  <c r="AU66" i="6"/>
  <c r="BC66" i="6"/>
  <c r="AN67" i="6"/>
  <c r="AV67" i="6"/>
  <c r="AO68" i="6"/>
  <c r="AW68" i="6"/>
  <c r="AZ68" i="6"/>
  <c r="AH69" i="6"/>
  <c r="AP69" i="6"/>
  <c r="AI70" i="6"/>
  <c r="AQ70" i="6"/>
  <c r="AY70" i="6"/>
  <c r="AR71" i="6"/>
  <c r="AK72" i="6"/>
  <c r="AS72" i="6"/>
  <c r="AV72" i="6"/>
  <c r="AU74" i="6"/>
  <c r="BC74" i="6"/>
  <c r="AV75" i="6"/>
  <c r="AZ75" i="6"/>
  <c r="AK76" i="6"/>
  <c r="AX77" i="6"/>
  <c r="AM78" i="6"/>
  <c r="AQ78" i="6"/>
  <c r="AT78" i="6"/>
  <c r="AY78" i="6"/>
  <c r="AG79" i="6"/>
  <c r="AT81" i="6"/>
  <c r="AW81" i="6"/>
  <c r="AN90" i="6"/>
  <c r="AV90" i="6"/>
  <c r="AK91" i="6"/>
  <c r="AZ91" i="6"/>
  <c r="AG92" i="6"/>
  <c r="AX92" i="6"/>
  <c r="BB92" i="6"/>
  <c r="AM93" i="6"/>
  <c r="AU93" i="6"/>
  <c r="AY93" i="6"/>
  <c r="AZ45" i="6"/>
  <c r="AS46" i="6"/>
  <c r="AL47" i="6"/>
  <c r="AT47" i="6"/>
  <c r="BC48" i="6"/>
  <c r="AV49" i="6"/>
  <c r="AZ49" i="6"/>
  <c r="AK50" i="6"/>
  <c r="AH51" i="6"/>
  <c r="AT51" i="6"/>
  <c r="AX51" i="6"/>
  <c r="AI52" i="6"/>
  <c r="AV53" i="6"/>
  <c r="AZ53" i="6"/>
  <c r="AK54" i="6"/>
  <c r="AM56" i="6"/>
  <c r="AU56" i="6"/>
  <c r="AX59" i="6"/>
  <c r="AM60" i="6"/>
  <c r="AQ60" i="6"/>
  <c r="AY60" i="6"/>
  <c r="AR61" i="6"/>
  <c r="AS62" i="6"/>
  <c r="AH63" i="6"/>
  <c r="AI64" i="6"/>
  <c r="AQ64" i="6"/>
  <c r="AN65" i="6"/>
  <c r="AV65" i="6"/>
  <c r="AP67" i="6"/>
  <c r="AI68" i="6"/>
  <c r="AY68" i="6"/>
  <c r="AV69" i="6"/>
  <c r="AK70" i="6"/>
  <c r="AQ72" i="6"/>
  <c r="AU72" i="6"/>
  <c r="AY72" i="6"/>
  <c r="AN73" i="6"/>
  <c r="AR73" i="6"/>
  <c r="AP75" i="6"/>
  <c r="AX75" i="6"/>
  <c r="BC76" i="6"/>
  <c r="AN77" i="6"/>
  <c r="AZ77" i="6"/>
  <c r="AS78" i="6"/>
  <c r="BA78" i="6"/>
  <c r="AH79" i="6"/>
  <c r="BC80" i="6"/>
  <c r="AV81" i="6"/>
  <c r="AI91" i="6"/>
  <c r="AQ91" i="6"/>
  <c r="AK93" i="6"/>
  <c r="AS93" i="6"/>
  <c r="BA93" i="6"/>
  <c r="AG63" i="6"/>
  <c r="AK13" i="6"/>
  <c r="AI17" i="6"/>
  <c r="AZ10" i="6"/>
  <c r="AG42" i="6"/>
  <c r="AG14" i="6"/>
  <c r="AR19" i="6"/>
  <c r="AQ19" i="6"/>
  <c r="BC70" i="6"/>
  <c r="BB70" i="6"/>
  <c r="AY17" i="6"/>
  <c r="AN18" i="6"/>
  <c r="AK19" i="6"/>
  <c r="AL20" i="6"/>
  <c r="AV22" i="6"/>
  <c r="AK27" i="6"/>
  <c r="AS27" i="6"/>
  <c r="BA27" i="6"/>
  <c r="AL28" i="6"/>
  <c r="AS31" i="6"/>
  <c r="AQ33" i="6"/>
  <c r="AY33" i="6"/>
  <c r="BA35" i="6"/>
  <c r="BC37" i="6"/>
  <c r="AO39" i="6"/>
  <c r="AY41" i="6"/>
  <c r="AZ42" i="6"/>
  <c r="BC45" i="6"/>
  <c r="AV54" i="6"/>
  <c r="AI57" i="6"/>
  <c r="AU61" i="6"/>
  <c r="AN62" i="6"/>
  <c r="AV62" i="6"/>
  <c r="AZ62" i="6"/>
  <c r="AO63" i="6"/>
  <c r="AW63" i="6"/>
  <c r="AQ65" i="6"/>
  <c r="AY65" i="6"/>
  <c r="AL68" i="6"/>
  <c r="AI69" i="6"/>
  <c r="AM69" i="6"/>
  <c r="BC69" i="6"/>
  <c r="AN70" i="6"/>
  <c r="AO71" i="6"/>
  <c r="AW71" i="6"/>
  <c r="AZ74" i="6"/>
  <c r="AL76" i="6"/>
  <c r="AT76" i="6"/>
  <c r="BC77" i="6"/>
  <c r="AX80" i="6"/>
  <c r="AG57" i="6"/>
  <c r="AG41" i="6"/>
  <c r="AG9" i="6"/>
  <c r="BC81" i="6"/>
  <c r="AO90" i="6"/>
  <c r="AQ92" i="6"/>
  <c r="AU92" i="6"/>
  <c r="AZ33" i="6"/>
  <c r="AG22" i="6"/>
  <c r="AG30" i="6"/>
  <c r="AZ36" i="6"/>
  <c r="AG38" i="6"/>
  <c r="AU39" i="6"/>
  <c r="AK41" i="6"/>
  <c r="AV48" i="6"/>
  <c r="AN56" i="6"/>
  <c r="AG62" i="6"/>
  <c r="AL62" i="6"/>
  <c r="AI75" i="6"/>
  <c r="AR80" i="6"/>
  <c r="AZ80" i="6"/>
  <c r="AO81" i="6"/>
  <c r="AM90" i="6"/>
  <c r="AU90" i="6"/>
  <c r="BC90" i="6"/>
  <c r="AJ91" i="6"/>
  <c r="AR91" i="6"/>
  <c r="AW92" i="6"/>
  <c r="AH93" i="6"/>
  <c r="AP93" i="6"/>
  <c r="AS19" i="6"/>
  <c r="AT20" i="6"/>
  <c r="AR26" i="6"/>
  <c r="AT28" i="6"/>
  <c r="BB28" i="6"/>
  <c r="AK35" i="6"/>
  <c r="AS35" i="6"/>
  <c r="AP40" i="6"/>
  <c r="AO47" i="6"/>
  <c r="AH48" i="6"/>
  <c r="AY57" i="6"/>
  <c r="BB47" i="6"/>
  <c r="BA47" i="6"/>
  <c r="AV66" i="6"/>
  <c r="AW66" i="6"/>
  <c r="AP80" i="6"/>
  <c r="AQ80" i="6"/>
  <c r="AG90" i="6"/>
  <c r="AU91" i="6"/>
  <c r="AN92" i="6"/>
  <c r="AI7" i="6"/>
  <c r="AQ7" i="6"/>
  <c r="AY7" i="6"/>
  <c r="AU81" i="6"/>
  <c r="AQ27" i="6"/>
  <c r="AL14" i="6"/>
  <c r="AK7" i="6"/>
  <c r="BA7" i="6"/>
  <c r="AY15" i="6"/>
  <c r="AS21" i="6"/>
  <c r="AZ24" i="6"/>
  <c r="AI27" i="6"/>
  <c r="AR28" i="6"/>
  <c r="AS29" i="6"/>
  <c r="AR93" i="6"/>
  <c r="BB30" i="6"/>
  <c r="AZ32" i="6"/>
  <c r="AO33" i="6"/>
  <c r="AT34" i="6"/>
  <c r="AP42" i="6"/>
  <c r="AX42" i="6"/>
  <c r="AJ52" i="6"/>
  <c r="AJ56" i="6"/>
  <c r="AO57" i="6"/>
  <c r="AH58" i="6"/>
  <c r="AQ59" i="6"/>
  <c r="AR60" i="6"/>
  <c r="BA61" i="6"/>
  <c r="AQ63" i="6"/>
  <c r="BC63" i="6"/>
  <c r="AN64" i="6"/>
  <c r="AR68" i="6"/>
  <c r="AT70" i="6"/>
  <c r="AN72" i="6"/>
  <c r="AJ7" i="6"/>
  <c r="AR7" i="6"/>
  <c r="AZ7" i="6"/>
  <c r="AW11" i="6"/>
  <c r="AI13" i="6"/>
  <c r="AY13" i="6"/>
  <c r="BA15" i="6"/>
  <c r="AV18" i="6"/>
  <c r="AI21" i="6"/>
  <c r="AS23" i="6"/>
  <c r="AQ29" i="6"/>
  <c r="AV34" i="6"/>
  <c r="AT40" i="6"/>
  <c r="AG66" i="6"/>
  <c r="AG34" i="6"/>
  <c r="AG26" i="6"/>
  <c r="AM81" i="6"/>
  <c r="AW90" i="6"/>
  <c r="AS91" i="6"/>
  <c r="AX91" i="6"/>
  <c r="BA91" i="6"/>
  <c r="AL92" i="6"/>
  <c r="AT92" i="6"/>
  <c r="AJ93" i="6"/>
  <c r="AZ93" i="6"/>
  <c r="AF7" i="9"/>
  <c r="AC7" i="9" s="1"/>
  <c r="BB90" i="6"/>
  <c r="AV92" i="6"/>
  <c r="AL90" i="6"/>
  <c r="AT90" i="6"/>
  <c r="AT91" i="6"/>
  <c r="AO92" i="6"/>
  <c r="AG47" i="6"/>
  <c r="AG55" i="6"/>
  <c r="AY91" i="6"/>
  <c r="AQ93" i="6"/>
  <c r="AY92" i="6"/>
  <c r="AI93" i="6"/>
  <c r="AI92" i="6"/>
  <c r="AY80" i="6"/>
  <c r="AK11" i="6"/>
  <c r="AR17" i="6"/>
  <c r="AQ17" i="6"/>
  <c r="AS18" i="6"/>
  <c r="AR18" i="6"/>
  <c r="BA18" i="6"/>
  <c r="AZ18" i="6"/>
  <c r="AJ25" i="6"/>
  <c r="AI25" i="6"/>
  <c r="AK26" i="6"/>
  <c r="AJ26" i="6"/>
  <c r="AO30" i="6"/>
  <c r="AN30" i="6"/>
  <c r="AJ33" i="6"/>
  <c r="AI33" i="6"/>
  <c r="AK34" i="6"/>
  <c r="AJ34" i="6"/>
  <c r="AS34" i="6"/>
  <c r="AR34" i="6"/>
  <c r="BA34" i="6"/>
  <c r="AZ34" i="6"/>
  <c r="BC36" i="6"/>
  <c r="BB36" i="6"/>
  <c r="AW39" i="6"/>
  <c r="AX39" i="6"/>
  <c r="AX40" i="6"/>
  <c r="AY40" i="6"/>
  <c r="AJ42" i="6"/>
  <c r="AK42" i="6"/>
  <c r="AS42" i="6"/>
  <c r="AR42" i="6"/>
  <c r="AL43" i="6"/>
  <c r="AK43" i="6"/>
  <c r="BA43" i="6"/>
  <c r="BB43" i="6"/>
  <c r="AT44" i="6"/>
  <c r="AU44" i="6"/>
  <c r="AN45" i="6"/>
  <c r="AM45" i="6"/>
  <c r="AO46" i="6"/>
  <c r="AN46" i="6"/>
  <c r="AW46" i="6"/>
  <c r="AV46" i="6"/>
  <c r="AX47" i="6"/>
  <c r="AW47" i="6"/>
  <c r="AJ49" i="6"/>
  <c r="AI49" i="6"/>
  <c r="BA51" i="6"/>
  <c r="BB51" i="6"/>
  <c r="AR57" i="6"/>
  <c r="AQ57" i="6"/>
  <c r="AS58" i="6"/>
  <c r="AR58" i="6"/>
  <c r="AL59" i="6"/>
  <c r="AK59" i="6"/>
  <c r="AT59" i="6"/>
  <c r="AS59" i="6"/>
  <c r="BB59" i="6"/>
  <c r="BA59" i="6"/>
  <c r="AN61" i="6"/>
  <c r="AM61" i="6"/>
  <c r="BC68" i="6"/>
  <c r="BB68" i="6"/>
  <c r="AG71" i="6"/>
  <c r="AH71" i="6"/>
  <c r="AK74" i="6"/>
  <c r="AJ74" i="6"/>
  <c r="AR74" i="6"/>
  <c r="AS74" i="6"/>
  <c r="AU77" i="6"/>
  <c r="AV77" i="6"/>
  <c r="AW22" i="6"/>
  <c r="AM28" i="6"/>
  <c r="AL36" i="6"/>
  <c r="BB44" i="6"/>
  <c r="AZ57" i="6"/>
  <c r="AJ57" i="6"/>
  <c r="AI15" i="6"/>
  <c r="BB10" i="6"/>
  <c r="BC11" i="6"/>
  <c r="AJ16" i="6"/>
  <c r="AZ16" i="6"/>
  <c r="AS17" i="6"/>
  <c r="BA17" i="6"/>
  <c r="AT18" i="6"/>
  <c r="AW21" i="6"/>
  <c r="AJ24" i="6"/>
  <c r="AS25" i="6"/>
  <c r="BA25" i="6"/>
  <c r="AW29" i="6"/>
  <c r="AJ32" i="6"/>
  <c r="AR32" i="6"/>
  <c r="AK33" i="6"/>
  <c r="AS33" i="6"/>
  <c r="BA33" i="6"/>
  <c r="AN36" i="6"/>
  <c r="AI39" i="6"/>
  <c r="BC43" i="6"/>
  <c r="AN44" i="6"/>
  <c r="AV44" i="6"/>
  <c r="AO45" i="6"/>
  <c r="AY47" i="6"/>
  <c r="AJ48" i="6"/>
  <c r="AK49" i="6"/>
  <c r="BA49" i="6"/>
  <c r="AU51" i="6"/>
  <c r="AH54" i="6"/>
  <c r="AX54" i="6"/>
  <c r="BA57" i="6"/>
  <c r="AW61" i="6"/>
  <c r="AP62" i="6"/>
  <c r="AZ72" i="6"/>
  <c r="BC75" i="6"/>
  <c r="AN14" i="6"/>
  <c r="BC28" i="6"/>
  <c r="BB76" i="6"/>
  <c r="BA11" i="6"/>
  <c r="AJ18" i="6"/>
  <c r="AU20" i="6"/>
  <c r="AN38" i="6"/>
  <c r="AV61" i="6"/>
  <c r="AM20" i="6"/>
  <c r="AN22" i="6"/>
  <c r="AY49" i="6"/>
  <c r="AO62" i="6"/>
  <c r="AM77" i="6"/>
  <c r="AP39" i="6"/>
  <c r="AZ17" i="6"/>
  <c r="AS26" i="6"/>
  <c r="AV30" i="6"/>
  <c r="AV14" i="6"/>
  <c r="AZ26" i="6"/>
  <c r="AR65" i="6"/>
  <c r="BB20" i="6"/>
  <c r="AQ25" i="6"/>
  <c r="AV38" i="6"/>
  <c r="AS43" i="6"/>
  <c r="AW54" i="6"/>
  <c r="AK10" i="6"/>
  <c r="AR33" i="6"/>
  <c r="BA42" i="6"/>
  <c r="AW62" i="6"/>
  <c r="AG33" i="6"/>
  <c r="AP73" i="6"/>
  <c r="AO73" i="6"/>
  <c r="AI67" i="6"/>
  <c r="AJ67" i="6"/>
  <c r="AO65" i="6"/>
  <c r="AP65" i="6"/>
  <c r="BA60" i="6"/>
  <c r="AZ60" i="6"/>
  <c r="AW56" i="6"/>
  <c r="AV56" i="6"/>
  <c r="AS44" i="6"/>
  <c r="AR44" i="6"/>
  <c r="AM39" i="6"/>
  <c r="AN39" i="6"/>
  <c r="AZ35" i="6"/>
  <c r="AY35" i="6"/>
  <c r="AM30" i="6"/>
  <c r="AL30" i="6"/>
  <c r="AY19" i="6"/>
  <c r="AM22" i="6"/>
  <c r="AP33" i="6"/>
  <c r="AS45" i="6"/>
  <c r="AN47" i="6"/>
  <c r="BB53" i="6"/>
  <c r="AQ58" i="6"/>
  <c r="AY59" i="6"/>
  <c r="AS60" i="6"/>
  <c r="AY75" i="6"/>
  <c r="BB63" i="6"/>
  <c r="BA63" i="6"/>
  <c r="AI10" i="6"/>
  <c r="AT22" i="6"/>
  <c r="AZ27" i="6"/>
  <c r="AI35" i="6"/>
  <c r="AV39" i="6"/>
  <c r="AV47" i="6"/>
  <c r="AH66" i="6"/>
  <c r="AK68" i="6"/>
  <c r="AY45" i="6"/>
  <c r="AY77" i="6"/>
  <c r="AR70" i="6"/>
  <c r="AJ70" i="6"/>
  <c r="AW67" i="6"/>
  <c r="AM57" i="6"/>
  <c r="AY53" i="6"/>
  <c r="BB48" i="6"/>
  <c r="AU41" i="6"/>
  <c r="AL40" i="6"/>
  <c r="AK31" i="6"/>
  <c r="AI29" i="6"/>
  <c r="AN26" i="6"/>
  <c r="BB24" i="6"/>
  <c r="BB16" i="6"/>
  <c r="BC78" i="6"/>
  <c r="BB78" i="6"/>
  <c r="AR76" i="6"/>
  <c r="AS76" i="6"/>
  <c r="AW73" i="6"/>
  <c r="AX73" i="6"/>
  <c r="AV71" i="6"/>
  <c r="AU71" i="6"/>
  <c r="AM70" i="6"/>
  <c r="AL70" i="6"/>
  <c r="BB62" i="6"/>
  <c r="BC62" i="6"/>
  <c r="AX33" i="6"/>
  <c r="AW33" i="6"/>
  <c r="AT30" i="6"/>
  <c r="AU30" i="6"/>
  <c r="BB22" i="6"/>
  <c r="BC22" i="6"/>
  <c r="AI19" i="6"/>
  <c r="AJ19" i="6"/>
  <c r="AJ76" i="6"/>
  <c r="AT57" i="6"/>
  <c r="AS57" i="6"/>
  <c r="AY10" i="6"/>
  <c r="BA13" i="6"/>
  <c r="BC14" i="6"/>
  <c r="AO17" i="6"/>
  <c r="BC30" i="6"/>
  <c r="AO34" i="6"/>
  <c r="AQ35" i="6"/>
  <c r="AN40" i="6"/>
  <c r="AG49" i="6"/>
  <c r="AI51" i="6"/>
  <c r="AY58" i="6"/>
  <c r="AM62" i="6"/>
  <c r="AG73" i="6"/>
  <c r="AM65" i="6"/>
  <c r="AJ69" i="6"/>
  <c r="AU73" i="6"/>
  <c r="AL74" i="6"/>
  <c r="AX62" i="6"/>
  <c r="AQ66" i="6"/>
  <c r="AP66" i="6"/>
  <c r="AZ44" i="6"/>
  <c r="BA44" i="6"/>
  <c r="AO25" i="6"/>
  <c r="AP25" i="6"/>
  <c r="AJ27" i="6"/>
  <c r="AW17" i="6"/>
  <c r="AW25" i="6"/>
  <c r="AV40" i="6"/>
  <c r="BA45" i="6"/>
  <c r="AT54" i="6"/>
  <c r="AI59" i="6"/>
  <c r="AT62" i="6"/>
  <c r="AM71" i="6"/>
  <c r="AL78" i="6"/>
  <c r="BB8" i="6"/>
  <c r="AX12" i="6"/>
  <c r="AY21" i="6"/>
  <c r="AR29" i="6"/>
  <c r="BB32" i="6"/>
  <c r="AZ46" i="6"/>
  <c r="AI53" i="6"/>
  <c r="AJ62" i="6"/>
  <c r="AZ76" i="6"/>
  <c r="BA76" i="6"/>
  <c r="AY51" i="6"/>
  <c r="AZ51" i="6"/>
  <c r="AK44" i="6"/>
  <c r="AJ44" i="6"/>
  <c r="BB37" i="6"/>
  <c r="BA68" i="6"/>
  <c r="AK37" i="6"/>
  <c r="AH41" i="6"/>
  <c r="AK45" i="6"/>
  <c r="AY66" i="6"/>
  <c r="AJ75" i="6"/>
  <c r="AJ30" i="6"/>
  <c r="AZ78" i="6"/>
  <c r="AJ78" i="6"/>
  <c r="AW75" i="6"/>
  <c r="AV74" i="6"/>
  <c r="AN74" i="6"/>
  <c r="BC73" i="6"/>
  <c r="AM73" i="6"/>
  <c r="BB72" i="6"/>
  <c r="AT72" i="6"/>
  <c r="AZ70" i="6"/>
  <c r="AY69" i="6"/>
  <c r="BC65" i="6"/>
  <c r="AU65" i="6"/>
  <c r="AR62" i="6"/>
  <c r="AY61" i="6"/>
  <c r="AQ61" i="6"/>
  <c r="AP60" i="6"/>
  <c r="AH60" i="6"/>
  <c r="AW59" i="6"/>
  <c r="BC57" i="6"/>
  <c r="AU57" i="6"/>
  <c r="AT56" i="6"/>
  <c r="AZ54" i="6"/>
  <c r="AJ54" i="6"/>
  <c r="AT48" i="6"/>
  <c r="AS47" i="6"/>
  <c r="AR46" i="6"/>
  <c r="AJ46" i="6"/>
  <c r="AQ45" i="6"/>
  <c r="AI45" i="6"/>
  <c r="AX44" i="6"/>
  <c r="AW43" i="6"/>
  <c r="AO43" i="6"/>
  <c r="AV42" i="6"/>
  <c r="AN42" i="6"/>
  <c r="BC41" i="6"/>
  <c r="AM41" i="6"/>
  <c r="BB40" i="6"/>
  <c r="AS39" i="6"/>
  <c r="AQ37" i="6"/>
  <c r="AI37" i="6"/>
  <c r="AT32" i="6"/>
  <c r="AL32" i="6"/>
  <c r="AZ30" i="6"/>
  <c r="AY29" i="6"/>
  <c r="AV26" i="6"/>
  <c r="AT24" i="6"/>
  <c r="AL24" i="6"/>
  <c r="AK23" i="6"/>
  <c r="AZ22" i="6"/>
  <c r="AR22" i="6"/>
  <c r="AQ21" i="6"/>
  <c r="AL16" i="6"/>
  <c r="AK15" i="6"/>
  <c r="AG17" i="6"/>
  <c r="AG25" i="6"/>
  <c r="AJ23" i="6"/>
  <c r="AI23" i="6"/>
  <c r="AR39" i="6"/>
  <c r="AQ39" i="6"/>
  <c r="BA48" i="6"/>
  <c r="AZ48" i="6"/>
  <c r="AM58" i="6"/>
  <c r="AL58" i="6"/>
  <c r="AH61" i="6"/>
  <c r="AG61" i="6"/>
  <c r="AZ71" i="6"/>
  <c r="AY71" i="6"/>
  <c r="AM75" i="6"/>
  <c r="AN75" i="6"/>
  <c r="AG13" i="6"/>
  <c r="AZ15" i="6"/>
  <c r="BB18" i="6"/>
  <c r="AX21" i="6"/>
  <c r="AO29" i="6"/>
  <c r="BB34" i="6"/>
  <c r="AT42" i="6"/>
  <c r="AW44" i="6"/>
  <c r="AG52" i="6"/>
  <c r="AZ56" i="6"/>
  <c r="BB58" i="6"/>
  <c r="AR63" i="6"/>
  <c r="BC10" i="6"/>
  <c r="AV11" i="6"/>
  <c r="BB26" i="6"/>
  <c r="AT74" i="6"/>
  <c r="AM18" i="6"/>
  <c r="AL18" i="6"/>
  <c r="AL42" i="6"/>
  <c r="AM42" i="6"/>
  <c r="AU58" i="6"/>
  <c r="AT58" i="6"/>
  <c r="AY63" i="6"/>
  <c r="AZ63" i="6"/>
  <c r="AM66" i="6"/>
  <c r="AL66" i="6"/>
  <c r="AP77" i="6"/>
  <c r="AO77" i="6"/>
  <c r="AQ47" i="6"/>
  <c r="BA72" i="6"/>
  <c r="AU18" i="6"/>
  <c r="AG21" i="6"/>
  <c r="AQ23" i="6"/>
  <c r="AI31" i="6"/>
  <c r="AU34" i="6"/>
  <c r="AP38" i="6"/>
  <c r="AG43" i="6"/>
  <c r="AK8" i="6"/>
  <c r="AJ8" i="6"/>
  <c r="AZ39" i="6"/>
  <c r="AY39" i="6"/>
  <c r="AX69" i="6"/>
  <c r="AW69" i="6"/>
  <c r="AG77" i="6"/>
  <c r="AH77" i="6"/>
  <c r="AP46" i="6"/>
  <c r="AG75" i="6"/>
  <c r="AH75" i="6"/>
  <c r="AT26" i="6"/>
  <c r="AG29" i="6"/>
  <c r="AK56" i="6"/>
  <c r="AG69" i="6"/>
  <c r="AR72" i="6"/>
  <c r="AP37" i="6"/>
  <c r="AO37" i="6"/>
  <c r="BC42" i="6"/>
  <c r="BB42" i="6"/>
  <c r="AP61" i="6"/>
  <c r="AO61" i="6"/>
  <c r="AI71" i="6"/>
  <c r="AJ71" i="6"/>
  <c r="AS48" i="6"/>
  <c r="AH46" i="6"/>
  <c r="AX61" i="6"/>
  <c r="AG67" i="6"/>
  <c r="AH67" i="6"/>
  <c r="AL26" i="6"/>
  <c r="AP21" i="6"/>
  <c r="AY23" i="6"/>
  <c r="AY31" i="6"/>
  <c r="AX46" i="6"/>
  <c r="AW77" i="6"/>
  <c r="AX14" i="6"/>
  <c r="AR24" i="6"/>
  <c r="AK25" i="6"/>
  <c r="AQ31" i="6"/>
  <c r="AL34" i="6"/>
  <c r="AW37" i="6"/>
  <c r="AX38" i="6"/>
  <c r="AJ41" i="6"/>
  <c r="AU43" i="6"/>
  <c r="AI55" i="6"/>
  <c r="AR56" i="6"/>
  <c r="AH62" i="6"/>
  <c r="AI63" i="6"/>
  <c r="AJ65" i="6"/>
  <c r="AK65" i="6"/>
  <c r="AT66" i="6"/>
  <c r="AU67" i="6"/>
  <c r="BC67" i="6"/>
  <c r="AN68" i="6"/>
  <c r="AU68" i="6"/>
  <c r="AV68" i="6"/>
  <c r="AO69" i="6"/>
  <c r="AN69" i="6"/>
  <c r="AQ71" i="6"/>
  <c r="AP71" i="6"/>
  <c r="AJ72" i="6"/>
  <c r="AI72" i="6"/>
  <c r="BB74" i="6"/>
  <c r="BA74" i="6"/>
  <c r="AU75" i="6"/>
  <c r="AG51" i="6"/>
  <c r="AG37" i="6"/>
  <c r="AG59" i="6"/>
  <c r="AG45" i="6"/>
  <c r="AH7" i="6"/>
  <c r="AO7" i="6"/>
  <c r="AK51" i="6"/>
  <c r="AW13" i="6"/>
  <c r="AV13" i="6"/>
  <c r="AN16" i="6"/>
  <c r="AU17" i="6"/>
  <c r="AT17" i="6"/>
  <c r="BC17" i="6"/>
  <c r="BB17" i="6"/>
  <c r="AN20" i="6"/>
  <c r="AM21" i="6"/>
  <c r="AL21" i="6"/>
  <c r="BC21" i="6"/>
  <c r="BB21" i="6"/>
  <c r="AU25" i="6"/>
  <c r="AT25" i="6"/>
  <c r="AN28" i="6"/>
  <c r="BC29" i="6"/>
  <c r="BB29" i="6"/>
  <c r="AM33" i="6"/>
  <c r="AL33" i="6"/>
  <c r="BC33" i="6"/>
  <c r="BB33" i="6"/>
  <c r="BA39" i="6"/>
  <c r="AM7" i="6"/>
  <c r="AL7" i="6"/>
  <c r="AU7" i="6"/>
  <c r="AT7" i="6"/>
  <c r="BC7" i="6"/>
  <c r="BB7" i="6"/>
  <c r="AX7" i="6"/>
  <c r="AX9" i="6"/>
  <c r="AG10" i="6"/>
  <c r="AV16" i="6"/>
  <c r="AV20" i="6"/>
  <c r="AV24" i="6"/>
  <c r="AV28" i="6"/>
  <c r="AV32" i="6"/>
  <c r="AV36" i="6"/>
  <c r="AU37" i="6"/>
  <c r="AT38" i="6"/>
  <c r="AT39" i="6"/>
  <c r="AQ40" i="6"/>
  <c r="AQ41" i="6"/>
  <c r="AP43" i="6"/>
  <c r="AP44" i="6"/>
  <c r="AO44" i="6"/>
  <c r="AQ44" i="6"/>
  <c r="AX45" i="6"/>
  <c r="AW48" i="6"/>
  <c r="AS49" i="6"/>
  <c r="AT49" i="6"/>
  <c r="AH50" i="6"/>
  <c r="AG50" i="6"/>
  <c r="AI11" i="6"/>
  <c r="AH11" i="6"/>
  <c r="AY11" i="6"/>
  <c r="AX11" i="6"/>
  <c r="AN12" i="6"/>
  <c r="AV12" i="6"/>
  <c r="AJ14" i="6"/>
  <c r="AI14" i="6"/>
  <c r="AZ14" i="6"/>
  <c r="AY14" i="6"/>
  <c r="AG15" i="6"/>
  <c r="AW15" i="6"/>
  <c r="AI18" i="6"/>
  <c r="AH18" i="6"/>
  <c r="AQ18" i="6"/>
  <c r="AP18" i="6"/>
  <c r="AY18" i="6"/>
  <c r="AX18" i="6"/>
  <c r="AG19" i="6"/>
  <c r="AO19" i="6"/>
  <c r="AW19" i="6"/>
  <c r="AH22" i="6"/>
  <c r="AQ22" i="6"/>
  <c r="AP22" i="6"/>
  <c r="AY22" i="6"/>
  <c r="AX22" i="6"/>
  <c r="AG23" i="6"/>
  <c r="AO23" i="6"/>
  <c r="AW23" i="6"/>
  <c r="AI26" i="6"/>
  <c r="AH26" i="6"/>
  <c r="AQ26" i="6"/>
  <c r="AP26" i="6"/>
  <c r="AY26" i="6"/>
  <c r="AX26" i="6"/>
  <c r="AG27" i="6"/>
  <c r="AO27" i="6"/>
  <c r="AW27" i="6"/>
  <c r="AI30" i="6"/>
  <c r="AH30" i="6"/>
  <c r="AQ30" i="6"/>
  <c r="AP30" i="6"/>
  <c r="AY30" i="6"/>
  <c r="AX30" i="6"/>
  <c r="AG31" i="6"/>
  <c r="AO31" i="6"/>
  <c r="AW31" i="6"/>
  <c r="AI34" i="6"/>
  <c r="AH34" i="6"/>
  <c r="AQ34" i="6"/>
  <c r="AP34" i="6"/>
  <c r="AY34" i="6"/>
  <c r="AX34" i="6"/>
  <c r="AG35" i="6"/>
  <c r="AO35" i="6"/>
  <c r="AW35" i="6"/>
  <c r="AH38" i="6"/>
  <c r="AI42" i="6"/>
  <c r="AH42" i="6"/>
  <c r="AQ42" i="6"/>
  <c r="AI43" i="6"/>
  <c r="AQ43" i="6"/>
  <c r="AI44" i="6"/>
  <c r="AY44" i="6"/>
  <c r="AL46" i="6"/>
  <c r="AK46" i="6"/>
  <c r="BB46" i="6"/>
  <c r="AP47" i="6"/>
  <c r="AS51" i="6"/>
  <c r="AG58" i="6"/>
  <c r="AN58" i="6"/>
  <c r="AO58" i="6"/>
  <c r="AW58" i="6"/>
  <c r="AV58" i="6"/>
  <c r="AU60" i="6"/>
  <c r="AT60" i="6"/>
  <c r="BC60" i="6"/>
  <c r="BB60" i="6"/>
  <c r="AM64" i="6"/>
  <c r="AL64" i="6"/>
  <c r="AU64" i="6"/>
  <c r="AT64" i="6"/>
  <c r="BC64" i="6"/>
  <c r="BB64" i="6"/>
  <c r="AT65" i="6"/>
  <c r="AS65" i="6"/>
  <c r="BB65" i="6"/>
  <c r="BA65" i="6"/>
  <c r="AG7" i="6"/>
  <c r="AN7" i="6"/>
  <c r="AM17" i="6"/>
  <c r="AL17" i="6"/>
  <c r="AN32" i="6"/>
  <c r="AI90" i="6"/>
  <c r="AH90" i="6"/>
  <c r="AY90" i="6"/>
  <c r="AX90" i="6"/>
  <c r="AO24" i="6"/>
  <c r="AO36" i="6"/>
  <c r="BB38" i="6"/>
  <c r="AI41" i="6"/>
  <c r="BA55" i="6"/>
  <c r="AH64" i="6"/>
  <c r="AG64" i="6"/>
  <c r="BA9" i="6"/>
  <c r="AZ9" i="6"/>
  <c r="AH15" i="6"/>
  <c r="AI16" i="6"/>
  <c r="AH16" i="6"/>
  <c r="AY16" i="6"/>
  <c r="AX16" i="6"/>
  <c r="AH19" i="6"/>
  <c r="AI20" i="6"/>
  <c r="AH20" i="6"/>
  <c r="AQ20" i="6"/>
  <c r="AP20" i="6"/>
  <c r="AY20" i="6"/>
  <c r="AX20" i="6"/>
  <c r="AI24" i="6"/>
  <c r="AH24" i="6"/>
  <c r="AQ24" i="6"/>
  <c r="AP24" i="6"/>
  <c r="AY24" i="6"/>
  <c r="AX24" i="6"/>
  <c r="AH27" i="6"/>
  <c r="AI28" i="6"/>
  <c r="AH28" i="6"/>
  <c r="AQ28" i="6"/>
  <c r="AP28" i="6"/>
  <c r="AY28" i="6"/>
  <c r="AX28" i="6"/>
  <c r="AI32" i="6"/>
  <c r="AH32" i="6"/>
  <c r="AQ32" i="6"/>
  <c r="AP32" i="6"/>
  <c r="AY32" i="6"/>
  <c r="AX32" i="6"/>
  <c r="AH35" i="6"/>
  <c r="AI36" i="6"/>
  <c r="AH36" i="6"/>
  <c r="AQ36" i="6"/>
  <c r="AP36" i="6"/>
  <c r="AY36" i="6"/>
  <c r="AX36" i="6"/>
  <c r="AL41" i="6"/>
  <c r="AZ41" i="6"/>
  <c r="AY42" i="6"/>
  <c r="AY43" i="6"/>
  <c r="AL44" i="6"/>
  <c r="AT46" i="6"/>
  <c r="AH52" i="6"/>
  <c r="BB54" i="6"/>
  <c r="BA54" i="6"/>
  <c r="AI74" i="6"/>
  <c r="AP7" i="6"/>
  <c r="AN13" i="6"/>
  <c r="BC25" i="6"/>
  <c r="BB25" i="6"/>
  <c r="AM29" i="6"/>
  <c r="AL29" i="6"/>
  <c r="AK39" i="6"/>
  <c r="AG12" i="6"/>
  <c r="AM37" i="6"/>
  <c r="AL38" i="6"/>
  <c r="AI47" i="6"/>
  <c r="AH47" i="6"/>
  <c r="AX64" i="6"/>
  <c r="AW64" i="6"/>
  <c r="AK9" i="6"/>
  <c r="AJ9" i="6"/>
  <c r="AI12" i="6"/>
  <c r="AG39" i="6"/>
  <c r="AO41" i="6"/>
  <c r="BA41" i="6"/>
  <c r="AM43" i="6"/>
  <c r="AW45" i="6"/>
  <c r="AV45" i="6"/>
  <c r="BB49" i="6"/>
  <c r="AW7" i="6"/>
  <c r="AV10" i="6"/>
  <c r="AU21" i="6"/>
  <c r="AT21" i="6"/>
  <c r="AM25" i="6"/>
  <c r="AL25" i="6"/>
  <c r="AU29" i="6"/>
  <c r="AT29" i="6"/>
  <c r="AU33" i="6"/>
  <c r="AT33" i="6"/>
  <c r="AJ50" i="6"/>
  <c r="AQ90" i="6"/>
  <c r="AP90" i="6"/>
  <c r="AT41" i="6"/>
  <c r="AS41" i="6"/>
  <c r="AK55" i="6"/>
  <c r="AJ55" i="6"/>
  <c r="AP64" i="6"/>
  <c r="AO64" i="6"/>
  <c r="AS7" i="6"/>
  <c r="AH8" i="6"/>
  <c r="AG8" i="6"/>
  <c r="AX8" i="6"/>
  <c r="AW8" i="6"/>
  <c r="AH9" i="6"/>
  <c r="AV7" i="6"/>
  <c r="BC9" i="6"/>
  <c r="AL12" i="6"/>
  <c r="AK12" i="6"/>
  <c r="BB12" i="6"/>
  <c r="BA12" i="6"/>
  <c r="AM15" i="6"/>
  <c r="AL15" i="6"/>
  <c r="BC15" i="6"/>
  <c r="BB15" i="6"/>
  <c r="AK16" i="6"/>
  <c r="BA16" i="6"/>
  <c r="AG16" i="6"/>
  <c r="AM19" i="6"/>
  <c r="AL19" i="6"/>
  <c r="AU19" i="6"/>
  <c r="AT19" i="6"/>
  <c r="AK20" i="6"/>
  <c r="AS20" i="6"/>
  <c r="BA20" i="6"/>
  <c r="AG20" i="6"/>
  <c r="AM23" i="6"/>
  <c r="AL23" i="6"/>
  <c r="AU23" i="6"/>
  <c r="AT23" i="6"/>
  <c r="AK24" i="6"/>
  <c r="AS24" i="6"/>
  <c r="BA24" i="6"/>
  <c r="AG24" i="6"/>
  <c r="AM27" i="6"/>
  <c r="AL27" i="6"/>
  <c r="AU27" i="6"/>
  <c r="AT27" i="6"/>
  <c r="BC27" i="6"/>
  <c r="BB27" i="6"/>
  <c r="AK28" i="6"/>
  <c r="AS28" i="6"/>
  <c r="BA28" i="6"/>
  <c r="AG28" i="6"/>
  <c r="AM31" i="6"/>
  <c r="AL31" i="6"/>
  <c r="AU31" i="6"/>
  <c r="AT31" i="6"/>
  <c r="BC31" i="6"/>
  <c r="BB31" i="6"/>
  <c r="AK32" i="6"/>
  <c r="AS32" i="6"/>
  <c r="BA32" i="6"/>
  <c r="AG32" i="6"/>
  <c r="AM35" i="6"/>
  <c r="AL35" i="6"/>
  <c r="AU35" i="6"/>
  <c r="AT35" i="6"/>
  <c r="BC35" i="6"/>
  <c r="BB35" i="6"/>
  <c r="AK36" i="6"/>
  <c r="AS36" i="6"/>
  <c r="AG36" i="6"/>
  <c r="AW41" i="6"/>
  <c r="AH45" i="6"/>
  <c r="AP45" i="6"/>
  <c r="AU45" i="6"/>
  <c r="AK47" i="6"/>
  <c r="AG48" i="6"/>
  <c r="AK52" i="6"/>
  <c r="AH53" i="6"/>
  <c r="AG53" i="6"/>
  <c r="AW53" i="6"/>
  <c r="AX53" i="6"/>
  <c r="AW57" i="6"/>
  <c r="AV57" i="6"/>
  <c r="AL67" i="6"/>
  <c r="AK67" i="6"/>
  <c r="AT67" i="6"/>
  <c r="AS67" i="6"/>
  <c r="BB67" i="6"/>
  <c r="BA67" i="6"/>
  <c r="AT93" i="6"/>
  <c r="AJ40" i="6"/>
  <c r="AR40" i="6"/>
  <c r="AZ40" i="6"/>
  <c r="AG46" i="6"/>
  <c r="AI56" i="6"/>
  <c r="AH56" i="6"/>
  <c r="AQ56" i="6"/>
  <c r="AY56" i="6"/>
  <c r="AX56" i="6"/>
  <c r="AP57" i="6"/>
  <c r="AQ74" i="6"/>
  <c r="AY74" i="6"/>
  <c r="BA80" i="6"/>
  <c r="BB80" i="6"/>
  <c r="AQ81" i="6"/>
  <c r="AP81" i="6"/>
  <c r="AN59" i="6"/>
  <c r="AR67" i="6"/>
  <c r="AQ67" i="6"/>
  <c r="AY67" i="6"/>
  <c r="AZ67" i="6"/>
  <c r="AN76" i="6"/>
  <c r="AM76" i="6"/>
  <c r="AV76" i="6"/>
  <c r="AU76" i="6"/>
  <c r="AT80" i="6"/>
  <c r="AS80" i="6"/>
  <c r="AI81" i="6"/>
  <c r="AH81" i="6"/>
  <c r="AY81" i="6"/>
  <c r="AX81" i="6"/>
  <c r="BC93" i="6"/>
  <c r="BB93" i="6"/>
  <c r="AL93" i="6"/>
  <c r="AJ38" i="6"/>
  <c r="AR38" i="6"/>
  <c r="AZ38" i="6"/>
  <c r="AV59" i="6"/>
  <c r="AG60" i="6"/>
  <c r="AO60" i="6"/>
  <c r="AN60" i="6"/>
  <c r="AW60" i="6"/>
  <c r="AV60" i="6"/>
  <c r="AS63" i="6"/>
  <c r="BB66" i="6"/>
  <c r="BA66" i="6"/>
  <c r="AZ47" i="6"/>
  <c r="AU49" i="6"/>
  <c r="BC49" i="6"/>
  <c r="AK53" i="6"/>
  <c r="AS54" i="6"/>
  <c r="AG54" i="6"/>
  <c r="AH55" i="6"/>
  <c r="AP56" i="6"/>
  <c r="AO56" i="6"/>
  <c r="AH57" i="6"/>
  <c r="AX57" i="6"/>
  <c r="BB57" i="6"/>
  <c r="AM59" i="6"/>
  <c r="AU59" i="6"/>
  <c r="BC59" i="6"/>
  <c r="AL60" i="6"/>
  <c r="AK60" i="6"/>
  <c r="AK63" i="6"/>
  <c r="AJ63" i="6"/>
  <c r="AL69" i="6"/>
  <c r="AK69" i="6"/>
  <c r="AT69" i="6"/>
  <c r="AS69" i="6"/>
  <c r="BB69" i="6"/>
  <c r="BA69" i="6"/>
  <c r="AH70" i="6"/>
  <c r="AG70" i="6"/>
  <c r="AP70" i="6"/>
  <c r="AO70" i="6"/>
  <c r="AX70" i="6"/>
  <c r="AW70" i="6"/>
  <c r="AL75" i="6"/>
  <c r="AK75" i="6"/>
  <c r="AT75" i="6"/>
  <c r="AS75" i="6"/>
  <c r="BB75" i="6"/>
  <c r="BA75" i="6"/>
  <c r="AV78" i="6"/>
  <c r="AU78" i="6"/>
  <c r="BC56" i="6"/>
  <c r="BB56" i="6"/>
  <c r="AL56" i="6"/>
  <c r="AK57" i="6"/>
  <c r="BA58" i="6"/>
  <c r="AZ58" i="6"/>
  <c r="AK61" i="6"/>
  <c r="AJ61" i="6"/>
  <c r="AZ61" i="6"/>
  <c r="AK81" i="6"/>
  <c r="AJ81" i="6"/>
  <c r="AS81" i="6"/>
  <c r="AR81" i="6"/>
  <c r="BA81" i="6"/>
  <c r="AZ81" i="6"/>
  <c r="AH91" i="6"/>
  <c r="AI48" i="6"/>
  <c r="AY48" i="6"/>
  <c r="AV51" i="6"/>
  <c r="AU53" i="6"/>
  <c r="BC53" i="6"/>
  <c r="AL61" i="6"/>
  <c r="AT61" i="6"/>
  <c r="BB61" i="6"/>
  <c r="AK66" i="6"/>
  <c r="AS66" i="6"/>
  <c r="AT68" i="6"/>
  <c r="AS68" i="6"/>
  <c r="AR69" i="6"/>
  <c r="AQ69" i="6"/>
  <c r="AV70" i="6"/>
  <c r="AU70" i="6"/>
  <c r="AJ77" i="6"/>
  <c r="AI77" i="6"/>
  <c r="AR77" i="6"/>
  <c r="AQ77" i="6"/>
  <c r="BC55" i="6"/>
  <c r="AG65" i="6"/>
  <c r="AM67" i="6"/>
  <c r="AU69" i="6"/>
  <c r="AM72" i="6"/>
  <c r="AQ75" i="6"/>
  <c r="AQ76" i="6"/>
  <c r="AM91" i="6"/>
  <c r="AL91" i="6"/>
  <c r="BC91" i="6"/>
  <c r="BB91" i="6"/>
  <c r="AP92" i="6"/>
  <c r="AX93" i="6"/>
  <c r="AO66" i="6"/>
  <c r="AM68" i="6"/>
  <c r="AL71" i="6"/>
  <c r="AK71" i="6"/>
  <c r="AT71" i="6"/>
  <c r="AS71" i="6"/>
  <c r="BB71" i="6"/>
  <c r="BA71" i="6"/>
  <c r="AI76" i="6"/>
  <c r="AL77" i="6"/>
  <c r="AK77" i="6"/>
  <c r="AT77" i="6"/>
  <c r="AS77" i="6"/>
  <c r="BB77" i="6"/>
  <c r="BA77" i="6"/>
  <c r="AH78" i="6"/>
  <c r="AG78" i="6"/>
  <c r="AP78" i="6"/>
  <c r="AO78" i="6"/>
  <c r="AX78" i="6"/>
  <c r="AW78" i="6"/>
  <c r="AK90" i="6"/>
  <c r="AJ90" i="6"/>
  <c r="AS90" i="6"/>
  <c r="AR90" i="6"/>
  <c r="BA90" i="6"/>
  <c r="AZ90" i="6"/>
  <c r="AO80" i="6"/>
  <c r="AI54" i="6"/>
  <c r="AY54" i="6"/>
  <c r="AX60" i="6"/>
  <c r="AI62" i="6"/>
  <c r="AQ62" i="6"/>
  <c r="AY62" i="6"/>
  <c r="AP63" i="6"/>
  <c r="AX63" i="6"/>
  <c r="AM63" i="6"/>
  <c r="AJ66" i="6"/>
  <c r="AR66" i="6"/>
  <c r="AZ66" i="6"/>
  <c r="AH68" i="6"/>
  <c r="AG68" i="6"/>
  <c r="AP68" i="6"/>
  <c r="AX68" i="6"/>
  <c r="AH72" i="6"/>
  <c r="AG72" i="6"/>
  <c r="AP72" i="6"/>
  <c r="AO72" i="6"/>
  <c r="AX72" i="6"/>
  <c r="AW72" i="6"/>
  <c r="AJ73" i="6"/>
  <c r="AI73" i="6"/>
  <c r="AZ73" i="6"/>
  <c r="AY73" i="6"/>
  <c r="AH74" i="6"/>
  <c r="AG74" i="6"/>
  <c r="AP74" i="6"/>
  <c r="AO74" i="6"/>
  <c r="AX74" i="6"/>
  <c r="AW74" i="6"/>
  <c r="AP91" i="6"/>
  <c r="AK92" i="6"/>
  <c r="AJ92" i="6"/>
  <c r="AS92" i="6"/>
  <c r="AR92" i="6"/>
  <c r="BA92" i="6"/>
  <c r="AZ92" i="6"/>
  <c r="AG93" i="6"/>
  <c r="AO93" i="6"/>
  <c r="AN93" i="6"/>
  <c r="AW93" i="6"/>
  <c r="AV93" i="6"/>
  <c r="AJ64" i="6"/>
  <c r="AR64" i="6"/>
  <c r="AZ64" i="6"/>
  <c r="AY64" i="6"/>
  <c r="AL73" i="6"/>
  <c r="AK73" i="6"/>
  <c r="AT73" i="6"/>
  <c r="AS73" i="6"/>
  <c r="BB73" i="6"/>
  <c r="BA73" i="6"/>
  <c r="AM74" i="6"/>
  <c r="AH76" i="6"/>
  <c r="AG76" i="6"/>
  <c r="AP76" i="6"/>
  <c r="AO76" i="6"/>
  <c r="AX76" i="6"/>
  <c r="AW76" i="6"/>
  <c r="AV80" i="6"/>
  <c r="AU80" i="6"/>
  <c r="AL81" i="6"/>
  <c r="BB81" i="6"/>
  <c r="AG91" i="6"/>
  <c r="AO91" i="6"/>
  <c r="AN91" i="6"/>
  <c r="AW91" i="6"/>
  <c r="AV91" i="6"/>
  <c r="AC97" i="9" l="1"/>
  <c r="AD97" i="9" s="1"/>
  <c r="AF18" i="6"/>
  <c r="AC18" i="6" s="1"/>
  <c r="AF79" i="6"/>
  <c r="AC79" i="6" s="1"/>
  <c r="AF81" i="6"/>
  <c r="AC81" i="6" s="1"/>
  <c r="AF78" i="6"/>
  <c r="AC78" i="6" s="1"/>
  <c r="AF46" i="6"/>
  <c r="AC46" i="6" s="1"/>
  <c r="AF36" i="6"/>
  <c r="AC36" i="6" s="1"/>
  <c r="AF59" i="6"/>
  <c r="AC59" i="6" s="1"/>
  <c r="AF29" i="6"/>
  <c r="AC29" i="6" s="1"/>
  <c r="AF73" i="6"/>
  <c r="AC73" i="6" s="1"/>
  <c r="AF71" i="6"/>
  <c r="AC71" i="6" s="1"/>
  <c r="AF41" i="6"/>
  <c r="AC41" i="6" s="1"/>
  <c r="AF63" i="6"/>
  <c r="AC63" i="6" s="1"/>
  <c r="AF91" i="6"/>
  <c r="AC91" i="6" s="1"/>
  <c r="AF72" i="6"/>
  <c r="AC72" i="6" s="1"/>
  <c r="AF24" i="6"/>
  <c r="AC24" i="6" s="1"/>
  <c r="AF31" i="6"/>
  <c r="AC31" i="6" s="1"/>
  <c r="AF37" i="6"/>
  <c r="AC37" i="6" s="1"/>
  <c r="AF67" i="6"/>
  <c r="AC67" i="6" s="1"/>
  <c r="AF61" i="6"/>
  <c r="AC61" i="6" s="1"/>
  <c r="AF25" i="6"/>
  <c r="AC25" i="6" s="1"/>
  <c r="AF26" i="6"/>
  <c r="AC26" i="6" s="1"/>
  <c r="AF38" i="6"/>
  <c r="AC38" i="6" s="1"/>
  <c r="AF57" i="6"/>
  <c r="AC57" i="6" s="1"/>
  <c r="AF76" i="6"/>
  <c r="AC76" i="6" s="1"/>
  <c r="AF65" i="6"/>
  <c r="AC65" i="6" s="1"/>
  <c r="AF64" i="6"/>
  <c r="AC64" i="6" s="1"/>
  <c r="AF27" i="6"/>
  <c r="AC27" i="6" s="1"/>
  <c r="AF69" i="6"/>
  <c r="AC69" i="6" s="1"/>
  <c r="AF77" i="6"/>
  <c r="AC77" i="6" s="1"/>
  <c r="AF17" i="6"/>
  <c r="AC17" i="6" s="1"/>
  <c r="AF33" i="6"/>
  <c r="AC33" i="6" s="1"/>
  <c r="AF34" i="6"/>
  <c r="AC34" i="6" s="1"/>
  <c r="AF92" i="6"/>
  <c r="AC92" i="6" s="1"/>
  <c r="AF56" i="6"/>
  <c r="AC56" i="6" s="1"/>
  <c r="AF35" i="6"/>
  <c r="AC35" i="6" s="1"/>
  <c r="AF21" i="6"/>
  <c r="AC21" i="6" s="1"/>
  <c r="AF42" i="6"/>
  <c r="AC42" i="6" s="1"/>
  <c r="AF44" i="6"/>
  <c r="AC44" i="6" s="1"/>
  <c r="AF68" i="6"/>
  <c r="AC68" i="6" s="1"/>
  <c r="AF32" i="6"/>
  <c r="AC32" i="6" s="1"/>
  <c r="AF39" i="6"/>
  <c r="AC39" i="6" s="1"/>
  <c r="AF47" i="6"/>
  <c r="AC47" i="6" s="1"/>
  <c r="AF93" i="6"/>
  <c r="AC93" i="6" s="1"/>
  <c r="AF74" i="6"/>
  <c r="AC74" i="6" s="1"/>
  <c r="AF70" i="6"/>
  <c r="AC70" i="6" s="1"/>
  <c r="AF60" i="6"/>
  <c r="AC60" i="6" s="1"/>
  <c r="AF28" i="6"/>
  <c r="AC28" i="6" s="1"/>
  <c r="AF20" i="6"/>
  <c r="AC20" i="6" s="1"/>
  <c r="AC89" i="6"/>
  <c r="AF58" i="6"/>
  <c r="AC58" i="6" s="1"/>
  <c r="AF45" i="6"/>
  <c r="AC45" i="6" s="1"/>
  <c r="AF75" i="6"/>
  <c r="AC75" i="6" s="1"/>
  <c r="AF43" i="6"/>
  <c r="AC43" i="6" s="1"/>
  <c r="AF66" i="6"/>
  <c r="AC66" i="6" s="1"/>
  <c r="AF90" i="6"/>
  <c r="AC90" i="6" s="1"/>
  <c r="AF62" i="6"/>
  <c r="AC62" i="6" s="1"/>
  <c r="AF30" i="6"/>
  <c r="AC30" i="6" s="1"/>
  <c r="AF40" i="6"/>
  <c r="AC40" i="6" s="1"/>
  <c r="AF7" i="6"/>
  <c r="AC7" i="6" s="1"/>
  <c r="AB7" i="8" l="1"/>
  <c r="BC73" i="8"/>
  <c r="AZ73" i="8"/>
  <c r="AX73" i="8"/>
  <c r="AW73" i="8"/>
  <c r="AR73" i="8"/>
  <c r="AQ73" i="8"/>
  <c r="AK73" i="8"/>
  <c r="AJ73" i="8"/>
  <c r="AI73" i="8"/>
  <c r="AH73" i="8"/>
  <c r="BA73" i="8"/>
  <c r="AY73" i="8"/>
  <c r="AV73" i="8"/>
  <c r="AU73" i="8"/>
  <c r="AS73" i="8"/>
  <c r="AP73" i="8"/>
  <c r="AO73" i="8"/>
  <c r="AN73" i="8"/>
  <c r="AM73" i="8"/>
  <c r="BC72" i="8"/>
  <c r="BB72" i="8"/>
  <c r="AY72" i="8"/>
  <c r="AU72" i="8"/>
  <c r="AT72" i="8"/>
  <c r="AR72" i="8"/>
  <c r="AO72" i="8"/>
  <c r="AL72" i="8"/>
  <c r="AI72" i="8"/>
  <c r="BA72" i="8"/>
  <c r="AX72" i="8"/>
  <c r="AS72" i="8"/>
  <c r="AQ72" i="8"/>
  <c r="AP72" i="8"/>
  <c r="AN72" i="8"/>
  <c r="AM72" i="8"/>
  <c r="AK72" i="8"/>
  <c r="AH72" i="8"/>
  <c r="AY71" i="8"/>
  <c r="AX71" i="8"/>
  <c r="AR71" i="8"/>
  <c r="AM71" i="8"/>
  <c r="AJ71" i="8"/>
  <c r="AH71" i="8"/>
  <c r="BC71" i="8"/>
  <c r="AZ71" i="8"/>
  <c r="AU71" i="8"/>
  <c r="AP71" i="8"/>
  <c r="AG71" i="8"/>
  <c r="BA70" i="8"/>
  <c r="AY70" i="8"/>
  <c r="AP70" i="8"/>
  <c r="AO70" i="8"/>
  <c r="AI70" i="8"/>
  <c r="AH70" i="8"/>
  <c r="BC70" i="8"/>
  <c r="AZ70" i="8"/>
  <c r="AX70" i="8"/>
  <c r="AW70" i="8"/>
  <c r="AV70" i="8"/>
  <c r="AU70" i="8"/>
  <c r="AR70" i="8"/>
  <c r="AQ70" i="8"/>
  <c r="AN70" i="8"/>
  <c r="BC69" i="8"/>
  <c r="BB69" i="8"/>
  <c r="AZ69" i="8"/>
  <c r="AU69" i="8"/>
  <c r="AR69" i="8"/>
  <c r="AO69" i="8"/>
  <c r="AM69" i="8"/>
  <c r="AJ69" i="8"/>
  <c r="AH69" i="8"/>
  <c r="BA69" i="8"/>
  <c r="AY69" i="8"/>
  <c r="AX69" i="8"/>
  <c r="AV69" i="8"/>
  <c r="AQ69" i="8"/>
  <c r="AP69" i="8"/>
  <c r="AN69" i="8"/>
  <c r="AI69" i="8"/>
  <c r="AG69" i="8"/>
  <c r="AV68" i="8"/>
  <c r="AT68" i="8"/>
  <c r="AS68" i="8"/>
  <c r="AO68" i="8"/>
  <c r="AN68" i="8"/>
  <c r="AK68" i="8"/>
  <c r="AG68" i="8"/>
  <c r="BB68" i="8"/>
  <c r="AZ68" i="8"/>
  <c r="AY68" i="8"/>
  <c r="AW68" i="8"/>
  <c r="AR68" i="8"/>
  <c r="AL68" i="8"/>
  <c r="AJ68" i="8"/>
  <c r="BC67" i="8"/>
  <c r="AW67" i="8"/>
  <c r="AT67" i="8"/>
  <c r="AS67" i="8"/>
  <c r="AN67" i="8"/>
  <c r="AM67" i="8"/>
  <c r="AK67" i="8"/>
  <c r="BB67" i="8"/>
  <c r="BA67" i="8"/>
  <c r="AZ67" i="8"/>
  <c r="AY67" i="8"/>
  <c r="AV67" i="8"/>
  <c r="AU67" i="8"/>
  <c r="AR67" i="8"/>
  <c r="AO67" i="8"/>
  <c r="AL67" i="8"/>
  <c r="AJ67" i="8"/>
  <c r="BB66" i="8"/>
  <c r="AY66" i="8"/>
  <c r="AT66" i="8"/>
  <c r="AS66" i="8"/>
  <c r="AQ66" i="8"/>
  <c r="AN66" i="8"/>
  <c r="AK66" i="8"/>
  <c r="AI66" i="8"/>
  <c r="AV66" i="8"/>
  <c r="AR66" i="8"/>
  <c r="AP66" i="8"/>
  <c r="AO66" i="8"/>
  <c r="AL66" i="8"/>
  <c r="AJ66" i="8"/>
  <c r="AH66" i="8"/>
  <c r="BC65" i="8"/>
  <c r="AZ65" i="8"/>
  <c r="AV65" i="8"/>
  <c r="AU65" i="8"/>
  <c r="AP65" i="8"/>
  <c r="AO65" i="8"/>
  <c r="AM65" i="8"/>
  <c r="AL65" i="8"/>
  <c r="AG65" i="8"/>
  <c r="BB65" i="8"/>
  <c r="AY65" i="8"/>
  <c r="AX65" i="8"/>
  <c r="AT65" i="8"/>
  <c r="AQ65" i="8"/>
  <c r="AN65" i="8"/>
  <c r="AI65" i="8"/>
  <c r="AH65" i="8"/>
  <c r="AZ64" i="8"/>
  <c r="AY64" i="8"/>
  <c r="AW64" i="8"/>
  <c r="AV64" i="8"/>
  <c r="AR64" i="8"/>
  <c r="AQ64" i="8"/>
  <c r="AP64" i="8"/>
  <c r="AN64" i="8"/>
  <c r="AJ64" i="8"/>
  <c r="AH64" i="8"/>
  <c r="AG64" i="8"/>
  <c r="BC64" i="8"/>
  <c r="AX64" i="8"/>
  <c r="AU64" i="8"/>
  <c r="AO64" i="8"/>
  <c r="AM64" i="8"/>
  <c r="AI64" i="8"/>
  <c r="AX63" i="8"/>
  <c r="AW63" i="8"/>
  <c r="AV63" i="8"/>
  <c r="AS63" i="8"/>
  <c r="AO63" i="8"/>
  <c r="AN63" i="8"/>
  <c r="AH63" i="8"/>
  <c r="BA63" i="8"/>
  <c r="AZ63" i="8"/>
  <c r="AR63" i="8"/>
  <c r="AP63" i="8"/>
  <c r="AK63" i="8"/>
  <c r="AJ63" i="8"/>
  <c r="AG63" i="8"/>
  <c r="BA62" i="8"/>
  <c r="AY62" i="8"/>
  <c r="AX62" i="8"/>
  <c r="AS62" i="8"/>
  <c r="AR62" i="8"/>
  <c r="AP62" i="8"/>
  <c r="AI62" i="8"/>
  <c r="BB62" i="8"/>
  <c r="AZ62" i="8"/>
  <c r="AW62" i="8"/>
  <c r="AT62" i="8"/>
  <c r="AQ62" i="8"/>
  <c r="AO62" i="8"/>
  <c r="AL62" i="8"/>
  <c r="AH62" i="8"/>
  <c r="BA61" i="8"/>
  <c r="AT61" i="8"/>
  <c r="AL61" i="8"/>
  <c r="BC61" i="8"/>
  <c r="BB61" i="8"/>
  <c r="AZ61" i="8"/>
  <c r="AW61" i="8"/>
  <c r="AV61" i="8"/>
  <c r="AS61" i="8"/>
  <c r="AR61" i="8"/>
  <c r="AO61" i="8"/>
  <c r="AK61" i="8"/>
  <c r="AJ61" i="8"/>
  <c r="BC60" i="8"/>
  <c r="AY60" i="8"/>
  <c r="AX60" i="8"/>
  <c r="AQ60" i="8"/>
  <c r="AP60" i="8"/>
  <c r="AM60" i="8"/>
  <c r="AI60" i="8"/>
  <c r="AH60" i="8"/>
  <c r="BB60" i="8"/>
  <c r="BA60" i="8"/>
  <c r="AW60" i="8"/>
  <c r="AT60" i="8"/>
  <c r="AS60" i="8"/>
  <c r="AO60" i="8"/>
  <c r="AN60" i="8"/>
  <c r="AL60" i="8"/>
  <c r="AK60" i="8"/>
  <c r="AG60" i="8"/>
  <c r="BB59" i="8"/>
  <c r="AZ59" i="8"/>
  <c r="AY59" i="8"/>
  <c r="AT59" i="8"/>
  <c r="AM59" i="8"/>
  <c r="AL59" i="8"/>
  <c r="AI59" i="8"/>
  <c r="BC59" i="8"/>
  <c r="BA59" i="8"/>
  <c r="AX59" i="8"/>
  <c r="AW59" i="8"/>
  <c r="AS59" i="8"/>
  <c r="AR59" i="8"/>
  <c r="AP59" i="8"/>
  <c r="AO59" i="8"/>
  <c r="AN59" i="8"/>
  <c r="AK59" i="8"/>
  <c r="AJ59" i="8"/>
  <c r="AH59" i="8"/>
  <c r="BC58" i="8"/>
  <c r="AY58" i="8"/>
  <c r="AX58" i="8"/>
  <c r="AV58" i="8"/>
  <c r="AU58" i="8"/>
  <c r="AQ58" i="8"/>
  <c r="AP58" i="8"/>
  <c r="AN58" i="8"/>
  <c r="AM58" i="8"/>
  <c r="AI58" i="8"/>
  <c r="AH58" i="8"/>
  <c r="BB58" i="8"/>
  <c r="BA58" i="8"/>
  <c r="AW58" i="8"/>
  <c r="AT58" i="8"/>
  <c r="AS58" i="8"/>
  <c r="AO58" i="8"/>
  <c r="AL58" i="8"/>
  <c r="AK58" i="8"/>
  <c r="AG58" i="8"/>
  <c r="BC57" i="8"/>
  <c r="BB57" i="8"/>
  <c r="AZ57" i="8"/>
  <c r="AT57" i="8"/>
  <c r="AR57" i="8"/>
  <c r="AL57" i="8"/>
  <c r="AJ57" i="8"/>
  <c r="BA57" i="8"/>
  <c r="AY57" i="8"/>
  <c r="AX57" i="8"/>
  <c r="AW57" i="8"/>
  <c r="AU57" i="8"/>
  <c r="AS57" i="8"/>
  <c r="AQ57" i="8"/>
  <c r="AP57" i="8"/>
  <c r="AO57" i="8"/>
  <c r="AM57" i="8"/>
  <c r="AK57" i="8"/>
  <c r="AI57" i="8"/>
  <c r="AH57" i="8"/>
  <c r="AX56" i="8"/>
  <c r="AV56" i="8"/>
  <c r="AL56" i="8"/>
  <c r="BA56" i="8"/>
  <c r="AZ56" i="8"/>
  <c r="AW56" i="8"/>
  <c r="AU56" i="8"/>
  <c r="AS56" i="8"/>
  <c r="AR56" i="8"/>
  <c r="AN56" i="8"/>
  <c r="AM56" i="8"/>
  <c r="AK56" i="8"/>
  <c r="BB55" i="8"/>
  <c r="AL55" i="8"/>
  <c r="AG55" i="8"/>
  <c r="BC55" i="8"/>
  <c r="BA55" i="8"/>
  <c r="AZ55" i="8"/>
  <c r="AW55" i="8"/>
  <c r="AU55" i="8"/>
  <c r="AT55" i="8"/>
  <c r="AS55" i="8"/>
  <c r="AR55" i="8"/>
  <c r="AQ55" i="8"/>
  <c r="AO55" i="8"/>
  <c r="AM55" i="8"/>
  <c r="AK55" i="8"/>
  <c r="AJ55" i="8"/>
  <c r="BC54" i="8"/>
  <c r="AX54" i="8"/>
  <c r="AV54" i="8"/>
  <c r="AS54" i="8"/>
  <c r="AN54" i="8"/>
  <c r="AL54" i="8"/>
  <c r="AI54" i="8"/>
  <c r="AH54" i="8"/>
  <c r="BB54" i="8"/>
  <c r="BA54" i="8"/>
  <c r="AY54" i="8"/>
  <c r="AW54" i="8"/>
  <c r="AU54" i="8"/>
  <c r="AR54" i="8"/>
  <c r="AQ54" i="8"/>
  <c r="AP54" i="8"/>
  <c r="AO54" i="8"/>
  <c r="AM54" i="8"/>
  <c r="AK54" i="8"/>
  <c r="AJ54" i="8"/>
  <c r="AG54" i="8"/>
  <c r="AW53" i="8"/>
  <c r="AQ53" i="8"/>
  <c r="AG53" i="8"/>
  <c r="BC53" i="8"/>
  <c r="AZ53" i="8"/>
  <c r="AV53" i="8"/>
  <c r="AU53" i="8"/>
  <c r="AR53" i="8"/>
  <c r="AP53" i="8"/>
  <c r="AO53" i="8"/>
  <c r="AN53" i="8"/>
  <c r="AM53" i="8"/>
  <c r="AJ53" i="8"/>
  <c r="AH53" i="8"/>
  <c r="BC52" i="8"/>
  <c r="BB52" i="8"/>
  <c r="AX52" i="8"/>
  <c r="AV52" i="8"/>
  <c r="AS52" i="8"/>
  <c r="AP52" i="8"/>
  <c r="AM52" i="8"/>
  <c r="AL52" i="8"/>
  <c r="BA52" i="8"/>
  <c r="AZ52" i="8"/>
  <c r="AY52" i="8"/>
  <c r="AW52" i="8"/>
  <c r="AU52" i="8"/>
  <c r="AO52" i="8"/>
  <c r="AN52" i="8"/>
  <c r="AK52" i="8"/>
  <c r="AH52" i="8"/>
  <c r="AG52" i="8"/>
  <c r="AZ51" i="8"/>
  <c r="AT51" i="8"/>
  <c r="AM51" i="8"/>
  <c r="AJ51" i="8"/>
  <c r="BC51" i="8"/>
  <c r="BB51" i="8"/>
  <c r="AW51" i="8"/>
  <c r="AU51" i="8"/>
  <c r="AR51" i="8"/>
  <c r="AO51" i="8"/>
  <c r="AL51" i="8"/>
  <c r="AH51" i="8"/>
  <c r="BB50" i="8"/>
  <c r="AT50" i="8"/>
  <c r="AQ50" i="8"/>
  <c r="AP50" i="8"/>
  <c r="AL50" i="8"/>
  <c r="AK50" i="8"/>
  <c r="BA50" i="8"/>
  <c r="AY50" i="8"/>
  <c r="AX50" i="8"/>
  <c r="AW50" i="8"/>
  <c r="AS50" i="8"/>
  <c r="AO50" i="8"/>
  <c r="AN50" i="8"/>
  <c r="AG50" i="8"/>
  <c r="BC49" i="8"/>
  <c r="AX49" i="8"/>
  <c r="AO49" i="8"/>
  <c r="AN49" i="8"/>
  <c r="AH49" i="8"/>
  <c r="BB49" i="8"/>
  <c r="AW49" i="8"/>
  <c r="AV49" i="8"/>
  <c r="AP49" i="8"/>
  <c r="AM49" i="8"/>
  <c r="AJ49" i="8"/>
  <c r="AG49" i="8"/>
  <c r="AX48" i="8"/>
  <c r="AP48" i="8"/>
  <c r="AI48" i="8"/>
  <c r="BC48" i="8"/>
  <c r="BA48" i="8"/>
  <c r="AZ48" i="8"/>
  <c r="AW48" i="8"/>
  <c r="AV48" i="8"/>
  <c r="AS48" i="8"/>
  <c r="AR48" i="8"/>
  <c r="AO48" i="8"/>
  <c r="AN48" i="8"/>
  <c r="AK48" i="8"/>
  <c r="AJ48" i="8"/>
  <c r="AH48" i="8"/>
  <c r="BB47" i="8"/>
  <c r="AX47" i="8"/>
  <c r="AP47" i="8"/>
  <c r="AO47" i="8"/>
  <c r="AG47" i="8"/>
  <c r="BC47" i="8"/>
  <c r="BA47" i="8"/>
  <c r="AW47" i="8"/>
  <c r="AV47" i="8"/>
  <c r="AT47" i="8"/>
  <c r="AS47" i="8"/>
  <c r="AR47" i="8"/>
  <c r="AN47" i="8"/>
  <c r="AM47" i="8"/>
  <c r="AK47" i="8"/>
  <c r="AJ47" i="8"/>
  <c r="AH47" i="8"/>
  <c r="BB46" i="8"/>
  <c r="AY46" i="8"/>
  <c r="AT46" i="8"/>
  <c r="AQ46" i="8"/>
  <c r="AP46" i="8"/>
  <c r="AL46" i="8"/>
  <c r="AH46" i="8"/>
  <c r="BC46" i="8"/>
  <c r="AX46" i="8"/>
  <c r="AW46" i="8"/>
  <c r="AV46" i="8"/>
  <c r="AS46" i="8"/>
  <c r="AO46" i="8"/>
  <c r="AI46" i="8"/>
  <c r="AY45" i="8"/>
  <c r="AQ45" i="8"/>
  <c r="AP45" i="8"/>
  <c r="AJ45" i="8"/>
  <c r="AH45" i="8"/>
  <c r="BC45" i="8"/>
  <c r="BB45" i="8"/>
  <c r="AX45" i="8"/>
  <c r="AW45" i="8"/>
  <c r="AU45" i="8"/>
  <c r="AT45" i="8"/>
  <c r="AS45" i="8"/>
  <c r="AO45" i="8"/>
  <c r="AN45" i="8"/>
  <c r="AL45" i="8"/>
  <c r="AK45" i="8"/>
  <c r="AI45" i="8"/>
  <c r="BC44" i="8"/>
  <c r="BA44" i="8"/>
  <c r="AZ44" i="8"/>
  <c r="AR44" i="8"/>
  <c r="AQ44" i="8"/>
  <c r="AM44" i="8"/>
  <c r="AK44" i="8"/>
  <c r="AI44" i="8"/>
  <c r="BB44" i="8"/>
  <c r="AY44" i="8"/>
  <c r="AX44" i="8"/>
  <c r="AW44" i="8"/>
  <c r="AS44" i="8"/>
  <c r="AP44" i="8"/>
  <c r="AL44" i="8"/>
  <c r="AJ44" i="8"/>
  <c r="AH44" i="8"/>
  <c r="AG44" i="8"/>
  <c r="AZ43" i="8"/>
  <c r="AU43" i="8"/>
  <c r="AR43" i="8"/>
  <c r="AQ43" i="8"/>
  <c r="AN43" i="8"/>
  <c r="AI43" i="8"/>
  <c r="BC43" i="8"/>
  <c r="BB43" i="8"/>
  <c r="AV43" i="8"/>
  <c r="AT43" i="8"/>
  <c r="AP43" i="8"/>
  <c r="AO43" i="8"/>
  <c r="AM43" i="8"/>
  <c r="AL43" i="8"/>
  <c r="AJ43" i="8"/>
  <c r="AH43" i="8"/>
  <c r="BB42" i="8"/>
  <c r="BA42" i="8"/>
  <c r="AX42" i="8"/>
  <c r="AV42" i="8"/>
  <c r="AS42" i="8"/>
  <c r="AR42" i="8"/>
  <c r="AN42" i="8"/>
  <c r="AM42" i="8"/>
  <c r="AJ42" i="8"/>
  <c r="AI42" i="8"/>
  <c r="AZ42" i="8"/>
  <c r="AY42" i="8"/>
  <c r="AU42" i="8"/>
  <c r="AT42" i="8"/>
  <c r="AQ42" i="8"/>
  <c r="AL42" i="8"/>
  <c r="AK42" i="8"/>
  <c r="AX41" i="8"/>
  <c r="AW41" i="8"/>
  <c r="AV41" i="8"/>
  <c r="AO41" i="8"/>
  <c r="AN41" i="8"/>
  <c r="AJ41" i="8"/>
  <c r="AI41" i="8"/>
  <c r="AG41" i="8"/>
  <c r="BB41" i="8"/>
  <c r="BA41" i="8"/>
  <c r="AZ41" i="8"/>
  <c r="AS41" i="8"/>
  <c r="AR41" i="8"/>
  <c r="AM41" i="8"/>
  <c r="AL41" i="8"/>
  <c r="AK41" i="8"/>
  <c r="AH41" i="8"/>
  <c r="BB40" i="8"/>
  <c r="AT40" i="8"/>
  <c r="AS40" i="8"/>
  <c r="AN40" i="8"/>
  <c r="AI40" i="8"/>
  <c r="BC40" i="8"/>
  <c r="BA40" i="8"/>
  <c r="AW40" i="8"/>
  <c r="AV40" i="8"/>
  <c r="AQ40" i="8"/>
  <c r="AO40" i="8"/>
  <c r="AL40" i="8"/>
  <c r="AH40" i="8"/>
  <c r="AZ39" i="8"/>
  <c r="AW39" i="8"/>
  <c r="AU39" i="8"/>
  <c r="AP39" i="8"/>
  <c r="AO39" i="8"/>
  <c r="AL39" i="8"/>
  <c r="AJ39" i="8"/>
  <c r="AG39" i="8"/>
  <c r="BA39" i="8"/>
  <c r="AX39" i="8"/>
  <c r="AV39" i="8"/>
  <c r="AT39" i="8"/>
  <c r="AS39" i="8"/>
  <c r="AQ39" i="8"/>
  <c r="AN39" i="8"/>
  <c r="AM39" i="8"/>
  <c r="AK39" i="8"/>
  <c r="BB38" i="8"/>
  <c r="AY38" i="8"/>
  <c r="AX38" i="8"/>
  <c r="AU38" i="8"/>
  <c r="AR38" i="8"/>
  <c r="AP38" i="8"/>
  <c r="AL38" i="8"/>
  <c r="AI38" i="8"/>
  <c r="AH38" i="8"/>
  <c r="BC38" i="8"/>
  <c r="AW38" i="8"/>
  <c r="AV38" i="8"/>
  <c r="AT38" i="8"/>
  <c r="AS38" i="8"/>
  <c r="AQ38" i="8"/>
  <c r="AO38" i="8"/>
  <c r="AN38" i="8"/>
  <c r="AK38" i="8"/>
  <c r="AJ38" i="8"/>
  <c r="AX37" i="8"/>
  <c r="AP37" i="8"/>
  <c r="AO37" i="8"/>
  <c r="AH37" i="8"/>
  <c r="BC37" i="8"/>
  <c r="AY37" i="8"/>
  <c r="AW37" i="8"/>
  <c r="AQ37" i="8"/>
  <c r="AM37" i="8"/>
  <c r="AJ37" i="8"/>
  <c r="AG37" i="8"/>
  <c r="BB36" i="8"/>
  <c r="AV36" i="8"/>
  <c r="AM36" i="8"/>
  <c r="BC36" i="8"/>
  <c r="AZ36" i="8"/>
  <c r="AY36" i="8"/>
  <c r="AX36" i="8"/>
  <c r="AU36" i="8"/>
  <c r="AT36" i="8"/>
  <c r="AQ36" i="8"/>
  <c r="AP36" i="8"/>
  <c r="AN36" i="8"/>
  <c r="AL36" i="8"/>
  <c r="AI36" i="8"/>
  <c r="AH36" i="8"/>
  <c r="BA35" i="8"/>
  <c r="AW35" i="8"/>
  <c r="AV35" i="8"/>
  <c r="AN35" i="8"/>
  <c r="AG35" i="8"/>
  <c r="BC35" i="8"/>
  <c r="AZ35" i="8"/>
  <c r="AY35" i="8"/>
  <c r="AX35" i="8"/>
  <c r="AU35" i="8"/>
  <c r="AR35" i="8"/>
  <c r="AQ35" i="8"/>
  <c r="AO35" i="8"/>
  <c r="AM35" i="8"/>
  <c r="AJ35" i="8"/>
  <c r="AI35" i="8"/>
  <c r="AZ34" i="8"/>
  <c r="AX34" i="8"/>
  <c r="AW34" i="8"/>
  <c r="AQ34" i="8"/>
  <c r="AO34" i="8"/>
  <c r="AI34" i="8"/>
  <c r="AH34" i="8"/>
  <c r="BA34" i="8"/>
  <c r="AY34" i="8"/>
  <c r="AV34" i="8"/>
  <c r="AS34" i="8"/>
  <c r="AP34" i="8"/>
  <c r="AN34" i="8"/>
  <c r="AG34" i="8"/>
  <c r="BC33" i="8"/>
  <c r="BB33" i="8"/>
  <c r="AX33" i="8"/>
  <c r="AU33" i="8"/>
  <c r="AT33" i="8"/>
  <c r="AP33" i="8"/>
  <c r="AO33" i="8"/>
  <c r="AM33" i="8"/>
  <c r="AG33" i="8"/>
  <c r="BA33" i="8"/>
  <c r="AY33" i="8"/>
  <c r="AS33" i="8"/>
  <c r="AR33" i="8"/>
  <c r="AQ33" i="8"/>
  <c r="AN33" i="8"/>
  <c r="AL33" i="8"/>
  <c r="AK33" i="8"/>
  <c r="AI33" i="8"/>
  <c r="AH33" i="8"/>
  <c r="AZ32" i="8"/>
  <c r="AY32" i="8"/>
  <c r="AS32" i="8"/>
  <c r="AQ32" i="8"/>
  <c r="AJ32" i="8"/>
  <c r="AH32" i="8"/>
  <c r="BC32" i="8"/>
  <c r="BB32" i="8"/>
  <c r="BA32" i="8"/>
  <c r="AX32" i="8"/>
  <c r="AU32" i="8"/>
  <c r="AT32" i="8"/>
  <c r="AR32" i="8"/>
  <c r="AP32" i="8"/>
  <c r="AM32" i="8"/>
  <c r="AL32" i="8"/>
  <c r="AI32" i="8"/>
  <c r="AG32" i="8"/>
  <c r="BA31" i="8"/>
  <c r="AV31" i="8"/>
  <c r="AU31" i="8"/>
  <c r="AS31" i="8"/>
  <c r="AR31" i="8"/>
  <c r="AN31" i="8"/>
  <c r="AJ31" i="8"/>
  <c r="AH31" i="8"/>
  <c r="BC31" i="8"/>
  <c r="AZ31" i="8"/>
  <c r="AY31" i="8"/>
  <c r="AT31" i="8"/>
  <c r="AQ31" i="8"/>
  <c r="AM31" i="8"/>
  <c r="AK31" i="8"/>
  <c r="AI31" i="8"/>
  <c r="AG31" i="8"/>
  <c r="BB30" i="8"/>
  <c r="BA30" i="8"/>
  <c r="AS30" i="8"/>
  <c r="AL30" i="8"/>
  <c r="AZ30" i="8"/>
  <c r="AT30" i="8"/>
  <c r="AR30" i="8"/>
  <c r="AK30" i="8"/>
  <c r="AJ30" i="8"/>
  <c r="AH30" i="8"/>
  <c r="AX29" i="8"/>
  <c r="AP29" i="8"/>
  <c r="AN29" i="8"/>
  <c r="AH29" i="8"/>
  <c r="BA29" i="8"/>
  <c r="AZ29" i="8"/>
  <c r="AW29" i="8"/>
  <c r="AV29" i="8"/>
  <c r="AS29" i="8"/>
  <c r="AR29" i="8"/>
  <c r="AO29" i="8"/>
  <c r="AK29" i="8"/>
  <c r="AJ29" i="8"/>
  <c r="AG29" i="8"/>
  <c r="BC28" i="8"/>
  <c r="BB28" i="8"/>
  <c r="AU28" i="8"/>
  <c r="AT28" i="8"/>
  <c r="AM28" i="8"/>
  <c r="AL28" i="8"/>
  <c r="BA28" i="8"/>
  <c r="AZ28" i="8"/>
  <c r="AX28" i="8"/>
  <c r="AW28" i="8"/>
  <c r="AV28" i="8"/>
  <c r="AS28" i="8"/>
  <c r="AR28" i="8"/>
  <c r="AP28" i="8"/>
  <c r="AO28" i="8"/>
  <c r="AN28" i="8"/>
  <c r="AK28" i="8"/>
  <c r="AJ28" i="8"/>
  <c r="AH28" i="8"/>
  <c r="BC27" i="8"/>
  <c r="AX27" i="8"/>
  <c r="AU27" i="8"/>
  <c r="AP27" i="8"/>
  <c r="AN27" i="8"/>
  <c r="AM27" i="8"/>
  <c r="AH27" i="8"/>
  <c r="BB27" i="8"/>
  <c r="BA27" i="8"/>
  <c r="AW27" i="8"/>
  <c r="AV27" i="8"/>
  <c r="AT27" i="8"/>
  <c r="AS27" i="8"/>
  <c r="AO27" i="8"/>
  <c r="AL27" i="8"/>
  <c r="AK27" i="8"/>
  <c r="AG27" i="8"/>
  <c r="BB26" i="8"/>
  <c r="AU26" i="8"/>
  <c r="AT26" i="8"/>
  <c r="AL26" i="8"/>
  <c r="BC26" i="8"/>
  <c r="BA26" i="8"/>
  <c r="AZ26" i="8"/>
  <c r="AW26" i="8"/>
  <c r="AV26" i="8"/>
  <c r="AS26" i="8"/>
  <c r="AR26" i="8"/>
  <c r="AO26" i="8"/>
  <c r="AN26" i="8"/>
  <c r="AK26" i="8"/>
  <c r="AJ26" i="8"/>
  <c r="BC25" i="8"/>
  <c r="AX25" i="8"/>
  <c r="AV25" i="8"/>
  <c r="AU25" i="8"/>
  <c r="AQ25" i="8"/>
  <c r="AP25" i="8"/>
  <c r="AN25" i="8"/>
  <c r="AM25" i="8"/>
  <c r="AH25" i="8"/>
  <c r="BB25" i="8"/>
  <c r="BA25" i="8"/>
  <c r="AZ25" i="8"/>
  <c r="AW25" i="8"/>
  <c r="AT25" i="8"/>
  <c r="AS25" i="8"/>
  <c r="AR25" i="8"/>
  <c r="AO25" i="8"/>
  <c r="AL25" i="8"/>
  <c r="AK25" i="8"/>
  <c r="AJ25" i="8"/>
  <c r="AG25" i="8"/>
  <c r="BB24" i="8"/>
  <c r="AZ24" i="8"/>
  <c r="AT24" i="8"/>
  <c r="AR24" i="8"/>
  <c r="AQ24" i="8"/>
  <c r="AL24" i="8"/>
  <c r="AJ24" i="8"/>
  <c r="BC24" i="8"/>
  <c r="BA24" i="8"/>
  <c r="AX24" i="8"/>
  <c r="AW24" i="8"/>
  <c r="AS24" i="8"/>
  <c r="AP24" i="8"/>
  <c r="AO24" i="8"/>
  <c r="AK24" i="8"/>
  <c r="AH24" i="8"/>
  <c r="BC23" i="8"/>
  <c r="AX23" i="8"/>
  <c r="AV23" i="8"/>
  <c r="AP23" i="8"/>
  <c r="AN23" i="8"/>
  <c r="AM23" i="8"/>
  <c r="AH23" i="8"/>
  <c r="BB23" i="8"/>
  <c r="BA23" i="8"/>
  <c r="AZ23" i="8"/>
  <c r="AW23" i="8"/>
  <c r="AT23" i="8"/>
  <c r="AS23" i="8"/>
  <c r="AR23" i="8"/>
  <c r="AO23" i="8"/>
  <c r="AL23" i="8"/>
  <c r="AK23" i="8"/>
  <c r="AJ23" i="8"/>
  <c r="AG23" i="8"/>
  <c r="AZ22" i="8"/>
  <c r="AU22" i="8"/>
  <c r="AJ22" i="8"/>
  <c r="AG22" i="8"/>
  <c r="BC22" i="8"/>
  <c r="BB22" i="8"/>
  <c r="AX22" i="8"/>
  <c r="AW22" i="8"/>
  <c r="AV22" i="8"/>
  <c r="AT22" i="8"/>
  <c r="AR22" i="8"/>
  <c r="AP22" i="8"/>
  <c r="AO22" i="8"/>
  <c r="AN22" i="8"/>
  <c r="AL22" i="8"/>
  <c r="AH22" i="8"/>
  <c r="AY21" i="8"/>
  <c r="AQ21" i="8"/>
  <c r="AM21" i="8"/>
  <c r="AI21" i="8"/>
  <c r="AH21" i="8"/>
  <c r="BC21" i="8"/>
  <c r="BB21" i="8"/>
  <c r="BA21" i="8"/>
  <c r="AX21" i="8"/>
  <c r="AW21" i="8"/>
  <c r="AT21" i="8"/>
  <c r="AS21" i="8"/>
  <c r="AP21" i="8"/>
  <c r="AO21" i="8"/>
  <c r="AN21" i="8"/>
  <c r="AL21" i="8"/>
  <c r="AK21" i="8"/>
  <c r="AG21" i="8"/>
  <c r="BC20" i="8"/>
  <c r="AZ20" i="8"/>
  <c r="AY20" i="8"/>
  <c r="AW20" i="8"/>
  <c r="AT20" i="8"/>
  <c r="AR20" i="8"/>
  <c r="AQ20" i="8"/>
  <c r="AL20" i="8"/>
  <c r="AG20" i="8"/>
  <c r="BB20" i="8"/>
  <c r="BA20" i="8"/>
  <c r="AX20" i="8"/>
  <c r="AV20" i="8"/>
  <c r="AS20" i="8"/>
  <c r="AP20" i="8"/>
  <c r="AO20" i="8"/>
  <c r="AN20" i="8"/>
  <c r="AK20" i="8"/>
  <c r="AJ20" i="8"/>
  <c r="AH20" i="8"/>
  <c r="BC19" i="8"/>
  <c r="BA19" i="8"/>
  <c r="AU19" i="8"/>
  <c r="AS19" i="8"/>
  <c r="AH19" i="8"/>
  <c r="BB19" i="8"/>
  <c r="AX19" i="8"/>
  <c r="AW19" i="8"/>
  <c r="AT19" i="8"/>
  <c r="AP19" i="8"/>
  <c r="AO19" i="8"/>
  <c r="AL19" i="8"/>
  <c r="AK19" i="8"/>
  <c r="AG19" i="8"/>
  <c r="BC18" i="8"/>
  <c r="AY18" i="8"/>
  <c r="AW18" i="8"/>
  <c r="AU18" i="8"/>
  <c r="AM18" i="8"/>
  <c r="AJ18" i="8"/>
  <c r="AI18" i="8"/>
  <c r="BB18" i="8"/>
  <c r="AZ18" i="8"/>
  <c r="AX18" i="8"/>
  <c r="AV18" i="8"/>
  <c r="AT18" i="8"/>
  <c r="AR18" i="8"/>
  <c r="AP18" i="8"/>
  <c r="AL18" i="8"/>
  <c r="AH18" i="8"/>
  <c r="BA17" i="8"/>
  <c r="AZ17" i="8"/>
  <c r="AX17" i="8"/>
  <c r="AS17" i="8"/>
  <c r="AP17" i="8"/>
  <c r="AK17" i="8"/>
  <c r="AJ17" i="8"/>
  <c r="AI17" i="8"/>
  <c r="BB17" i="8"/>
  <c r="AY17" i="8"/>
  <c r="AW17" i="8"/>
  <c r="AV17" i="8"/>
  <c r="AT17" i="8"/>
  <c r="AR17" i="8"/>
  <c r="AO17" i="8"/>
  <c r="AN17" i="8"/>
  <c r="AL17" i="8"/>
  <c r="AH17" i="8"/>
  <c r="AG17" i="8"/>
  <c r="BB16" i="8"/>
  <c r="AZ16" i="8"/>
  <c r="AO16" i="8"/>
  <c r="AL16" i="8"/>
  <c r="BC16" i="8"/>
  <c r="BA16" i="8"/>
  <c r="AW16" i="8"/>
  <c r="AT16" i="8"/>
  <c r="AS16" i="8"/>
  <c r="AR16" i="8"/>
  <c r="AK16" i="8"/>
  <c r="AJ16" i="8"/>
  <c r="BC15" i="8"/>
  <c r="AY15" i="8"/>
  <c r="AX15" i="8"/>
  <c r="AV15" i="8"/>
  <c r="AI15" i="8"/>
  <c r="AH15" i="8"/>
  <c r="BB15" i="8"/>
  <c r="AW15" i="8"/>
  <c r="AT15" i="8"/>
  <c r="AS15" i="8"/>
  <c r="AQ15" i="8"/>
  <c r="AP15" i="8"/>
  <c r="AO15" i="8"/>
  <c r="AL15" i="8"/>
  <c r="AK15" i="8"/>
  <c r="AJ15" i="8"/>
  <c r="AG15" i="8"/>
  <c r="AZ14" i="8"/>
  <c r="AS14" i="8"/>
  <c r="AQ14" i="8"/>
  <c r="AP14" i="8"/>
  <c r="AH14" i="8"/>
  <c r="AG14" i="8"/>
  <c r="BC14" i="8"/>
  <c r="BB14" i="8"/>
  <c r="BA14" i="8"/>
  <c r="AY14" i="8"/>
  <c r="AX14" i="8"/>
  <c r="AW14" i="8"/>
  <c r="AT14" i="8"/>
  <c r="AR14" i="8"/>
  <c r="AO14" i="8"/>
  <c r="AL14" i="8"/>
  <c r="AK14" i="8"/>
  <c r="AI14" i="8"/>
  <c r="BA13" i="8"/>
  <c r="AV13" i="8"/>
  <c r="AS13" i="8"/>
  <c r="AR13" i="8"/>
  <c r="AN13" i="8"/>
  <c r="AL13" i="8"/>
  <c r="AJ13" i="8"/>
  <c r="AH13" i="8"/>
  <c r="AZ13" i="8"/>
  <c r="AY13" i="8"/>
  <c r="AU13" i="8"/>
  <c r="AT13" i="8"/>
  <c r="AQ13" i="8"/>
  <c r="AM13" i="8"/>
  <c r="AK13" i="8"/>
  <c r="AI13" i="8"/>
  <c r="AG13" i="8"/>
  <c r="BB12" i="8"/>
  <c r="AW12" i="8"/>
  <c r="AT12" i="8"/>
  <c r="AS12" i="8"/>
  <c r="AO12" i="8"/>
  <c r="AM12" i="8"/>
  <c r="AK12" i="8"/>
  <c r="AJ12" i="8"/>
  <c r="BC12" i="8"/>
  <c r="BA12" i="8"/>
  <c r="AZ12" i="8"/>
  <c r="AV12" i="8"/>
  <c r="AU12" i="8"/>
  <c r="AR12" i="8"/>
  <c r="AN12" i="8"/>
  <c r="AL12" i="8"/>
  <c r="AG12" i="8"/>
  <c r="AX11" i="8"/>
  <c r="AU11" i="8"/>
  <c r="AP11" i="8"/>
  <c r="AM11" i="8"/>
  <c r="AL11" i="8"/>
  <c r="AH11" i="8"/>
  <c r="BC11" i="8"/>
  <c r="BB11" i="8"/>
  <c r="BA11" i="8"/>
  <c r="AT11" i="8"/>
  <c r="AS11" i="8"/>
  <c r="AO11" i="8"/>
  <c r="AK11" i="8"/>
  <c r="AZ10" i="8"/>
  <c r="AW10" i="8"/>
  <c r="AV10" i="8"/>
  <c r="AR10" i="8"/>
  <c r="AQ10" i="8"/>
  <c r="AN10" i="8"/>
  <c r="AM10" i="8"/>
  <c r="AG10" i="8"/>
  <c r="BC10" i="8"/>
  <c r="AY10" i="8"/>
  <c r="AU10" i="8"/>
  <c r="AO10" i="8"/>
  <c r="AJ10" i="8"/>
  <c r="AI10" i="8"/>
  <c r="BB9" i="8"/>
  <c r="AY9" i="8"/>
  <c r="AX9" i="8"/>
  <c r="AR9" i="8"/>
  <c r="AP9" i="8"/>
  <c r="AO9" i="8"/>
  <c r="AI9" i="8"/>
  <c r="AZ9" i="8"/>
  <c r="AW9" i="8"/>
  <c r="AV9" i="8"/>
  <c r="AT9" i="8"/>
  <c r="AS9" i="8"/>
  <c r="AQ9" i="8"/>
  <c r="AN9" i="8"/>
  <c r="AL9" i="8"/>
  <c r="AH9" i="8"/>
  <c r="BA8" i="8"/>
  <c r="AV8" i="8"/>
  <c r="AQ8" i="8"/>
  <c r="AZ8" i="8"/>
  <c r="AY8" i="8"/>
  <c r="AN8" i="8"/>
  <c r="AM8" i="8"/>
  <c r="AK8" i="8"/>
  <c r="AJ8" i="8"/>
  <c r="AI8" i="8"/>
  <c r="AG8" i="8"/>
  <c r="BC7" i="8"/>
  <c r="AX7" i="8"/>
  <c r="AU7" i="8"/>
  <c r="AT7" i="8"/>
  <c r="AP7" i="8"/>
  <c r="AL7" i="8"/>
  <c r="AK7" i="8"/>
  <c r="AM7" i="8"/>
  <c r="AJ7" i="8" l="1"/>
  <c r="AI7" i="8"/>
  <c r="AP26" i="8"/>
  <c r="AQ26" i="8"/>
  <c r="AG7" i="8"/>
  <c r="AO7" i="8"/>
  <c r="AW7" i="8"/>
  <c r="BC8" i="8"/>
  <c r="BB8" i="8"/>
  <c r="AI12" i="8"/>
  <c r="AH12" i="8"/>
  <c r="AQ12" i="8"/>
  <c r="AP12" i="8"/>
  <c r="AX12" i="8"/>
  <c r="AY12" i="8"/>
  <c r="AJ9" i="8"/>
  <c r="AK9" i="8"/>
  <c r="AN16" i="8"/>
  <c r="AM16" i="8"/>
  <c r="AU16" i="8"/>
  <c r="AV16" i="8"/>
  <c r="AQ51" i="8"/>
  <c r="AP51" i="8"/>
  <c r="AY51" i="8"/>
  <c r="AX51" i="8"/>
  <c r="AI51" i="8"/>
  <c r="AN11" i="8"/>
  <c r="AP13" i="8"/>
  <c r="AO13" i="8"/>
  <c r="AX13" i="8"/>
  <c r="AW13" i="8"/>
  <c r="AJ14" i="8"/>
  <c r="AG18" i="8"/>
  <c r="AN18" i="8"/>
  <c r="AO18" i="8"/>
  <c r="AJ27" i="8"/>
  <c r="AI27" i="8"/>
  <c r="AR27" i="8"/>
  <c r="AQ27" i="8"/>
  <c r="AZ27" i="8"/>
  <c r="AY27" i="8"/>
  <c r="AR49" i="8"/>
  <c r="AQ49" i="8"/>
  <c r="AZ49" i="8"/>
  <c r="AY49" i="8"/>
  <c r="AI49" i="8"/>
  <c r="AR7" i="8"/>
  <c r="AQ7" i="8"/>
  <c r="AW11" i="8"/>
  <c r="AV11" i="8"/>
  <c r="AH16" i="8"/>
  <c r="AI16" i="8"/>
  <c r="AX16" i="8"/>
  <c r="AY16" i="8"/>
  <c r="AH8" i="8"/>
  <c r="AL10" i="8"/>
  <c r="AK10" i="8"/>
  <c r="AT10" i="8"/>
  <c r="AS10" i="8"/>
  <c r="BA10" i="8"/>
  <c r="BB10" i="8"/>
  <c r="AN14" i="8"/>
  <c r="AM14" i="8"/>
  <c r="AU14" i="8"/>
  <c r="AV14" i="8"/>
  <c r="AR15" i="8"/>
  <c r="AZ7" i="8"/>
  <c r="AY7" i="8"/>
  <c r="AX8" i="8"/>
  <c r="AW8" i="8"/>
  <c r="AG11" i="8"/>
  <c r="AH26" i="8"/>
  <c r="AI26" i="8"/>
  <c r="AN7" i="8"/>
  <c r="AV24" i="8"/>
  <c r="AU24" i="8"/>
  <c r="AL8" i="8"/>
  <c r="AR11" i="8"/>
  <c r="AQ11" i="8"/>
  <c r="AJ19" i="8"/>
  <c r="AI19" i="8"/>
  <c r="AR19" i="8"/>
  <c r="AQ19" i="8"/>
  <c r="AZ19" i="8"/>
  <c r="AY19" i="8"/>
  <c r="AV21" i="8"/>
  <c r="AU21" i="8"/>
  <c r="AL29" i="8"/>
  <c r="AM29" i="8"/>
  <c r="AT29" i="8"/>
  <c r="AU29" i="8"/>
  <c r="BB29" i="8"/>
  <c r="BC29" i="8"/>
  <c r="AG30" i="8"/>
  <c r="AO30" i="8"/>
  <c r="AN30" i="8"/>
  <c r="AV30" i="8"/>
  <c r="AW30" i="8"/>
  <c r="AK36" i="8"/>
  <c r="AJ36" i="8"/>
  <c r="AS36" i="8"/>
  <c r="AR36" i="8"/>
  <c r="AK46" i="8"/>
  <c r="AJ46" i="8"/>
  <c r="BA46" i="8"/>
  <c r="AZ46" i="8"/>
  <c r="AP8" i="8"/>
  <c r="AO8" i="8"/>
  <c r="AX26" i="8"/>
  <c r="AY26" i="8"/>
  <c r="BA15" i="8"/>
  <c r="AZ15" i="8"/>
  <c r="AP16" i="8"/>
  <c r="AQ16" i="8"/>
  <c r="AN24" i="8"/>
  <c r="AM24" i="8"/>
  <c r="BA9" i="8"/>
  <c r="AJ11" i="8"/>
  <c r="AI11" i="8"/>
  <c r="AY11" i="8"/>
  <c r="AZ11" i="8"/>
  <c r="AV7" i="8"/>
  <c r="BC13" i="8"/>
  <c r="BB13" i="8"/>
  <c r="AM15" i="8"/>
  <c r="AN15" i="8"/>
  <c r="AM34" i="8"/>
  <c r="AL34" i="8"/>
  <c r="AU34" i="8"/>
  <c r="AT34" i="8"/>
  <c r="BC34" i="8"/>
  <c r="BB34" i="8"/>
  <c r="BA36" i="8"/>
  <c r="AU37" i="8"/>
  <c r="AT37" i="8"/>
  <c r="AJ56" i="8"/>
  <c r="AI56" i="8"/>
  <c r="AN19" i="8"/>
  <c r="AZ37" i="8"/>
  <c r="AK40" i="8"/>
  <c r="AJ40" i="8"/>
  <c r="AV50" i="8"/>
  <c r="AU50" i="8"/>
  <c r="AM63" i="8"/>
  <c r="AL63" i="8"/>
  <c r="AU63" i="8"/>
  <c r="AT63" i="8"/>
  <c r="BC63" i="8"/>
  <c r="BB63" i="8"/>
  <c r="AH68" i="8"/>
  <c r="AI68" i="8"/>
  <c r="AQ68" i="8"/>
  <c r="AP68" i="8"/>
  <c r="AG9" i="8"/>
  <c r="AQ17" i="8"/>
  <c r="AM20" i="8"/>
  <c r="AG26" i="8"/>
  <c r="AI28" i="8"/>
  <c r="AY28" i="8"/>
  <c r="AI29" i="8"/>
  <c r="AY29" i="8"/>
  <c r="AP31" i="8"/>
  <c r="AO31" i="8"/>
  <c r="AX31" i="8"/>
  <c r="AW31" i="8"/>
  <c r="AJ33" i="8"/>
  <c r="AK34" i="8"/>
  <c r="AJ34" i="8"/>
  <c r="AP35" i="8"/>
  <c r="AI37" i="8"/>
  <c r="AO44" i="8"/>
  <c r="AN44" i="8"/>
  <c r="AV44" i="8"/>
  <c r="BA45" i="8"/>
  <c r="AZ45" i="8"/>
  <c r="AM45" i="8"/>
  <c r="AG51" i="8"/>
  <c r="AI53" i="8"/>
  <c r="AN61" i="8"/>
  <c r="AM61" i="8"/>
  <c r="AG62" i="8"/>
  <c r="AM70" i="8"/>
  <c r="AL70" i="8"/>
  <c r="AT70" i="8"/>
  <c r="AK71" i="8"/>
  <c r="AL71" i="8"/>
  <c r="AT71" i="8"/>
  <c r="AS71" i="8"/>
  <c r="BB71" i="8"/>
  <c r="BA71" i="8"/>
  <c r="AM9" i="8"/>
  <c r="AU9" i="8"/>
  <c r="BC9" i="8"/>
  <c r="AU15" i="8"/>
  <c r="BC17" i="8"/>
  <c r="AK22" i="8"/>
  <c r="AS22" i="8"/>
  <c r="BA22" i="8"/>
  <c r="AI22" i="8"/>
  <c r="AY22" i="8"/>
  <c r="AI23" i="8"/>
  <c r="AY23" i="8"/>
  <c r="AZ33" i="8"/>
  <c r="AL37" i="8"/>
  <c r="BB37" i="8"/>
  <c r="AG38" i="8"/>
  <c r="AI39" i="8"/>
  <c r="AH39" i="8"/>
  <c r="AY39" i="8"/>
  <c r="AP40" i="8"/>
  <c r="BC41" i="8"/>
  <c r="AU47" i="8"/>
  <c r="AQ56" i="8"/>
  <c r="AY56" i="8"/>
  <c r="AT53" i="8"/>
  <c r="AP61" i="8"/>
  <c r="AQ61" i="8"/>
  <c r="AH7" i="8"/>
  <c r="AG16" i="8"/>
  <c r="AV19" i="8"/>
  <c r="AM22" i="8"/>
  <c r="AQ28" i="8"/>
  <c r="AQ29" i="8"/>
  <c r="AQ30" i="8"/>
  <c r="AP30" i="8"/>
  <c r="AY30" i="8"/>
  <c r="AX30" i="8"/>
  <c r="AK32" i="8"/>
  <c r="AW33" i="8"/>
  <c r="AV33" i="8"/>
  <c r="AR34" i="8"/>
  <c r="AZ40" i="8"/>
  <c r="AU41" i="8"/>
  <c r="AT41" i="8"/>
  <c r="AG45" i="8"/>
  <c r="AY48" i="8"/>
  <c r="AP55" i="8"/>
  <c r="AI55" i="8"/>
  <c r="AH55" i="8"/>
  <c r="AY55" i="8"/>
  <c r="AX55" i="8"/>
  <c r="AG24" i="8"/>
  <c r="AM48" i="8"/>
  <c r="AL48" i="8"/>
  <c r="AY61" i="8"/>
  <c r="AX61" i="8"/>
  <c r="BA7" i="8"/>
  <c r="AM17" i="8"/>
  <c r="AQ18" i="8"/>
  <c r="AI20" i="8"/>
  <c r="AU20" i="8"/>
  <c r="AQ22" i="8"/>
  <c r="AQ23" i="8"/>
  <c r="AG28" i="8"/>
  <c r="AI30" i="8"/>
  <c r="AL31" i="8"/>
  <c r="BB31" i="8"/>
  <c r="AH35" i="8"/>
  <c r="BA38" i="8"/>
  <c r="AZ38" i="8"/>
  <c r="BC39" i="8"/>
  <c r="BB39" i="8"/>
  <c r="AY40" i="8"/>
  <c r="AX40" i="8"/>
  <c r="AN46" i="8"/>
  <c r="AM46" i="8"/>
  <c r="AZ47" i="8"/>
  <c r="AY47" i="8"/>
  <c r="AI47" i="8"/>
  <c r="BB48" i="8"/>
  <c r="AU49" i="8"/>
  <c r="AT49" i="8"/>
  <c r="AJ52" i="8"/>
  <c r="AI52" i="8"/>
  <c r="AR52" i="8"/>
  <c r="AQ52" i="8"/>
  <c r="BB53" i="8"/>
  <c r="AV59" i="8"/>
  <c r="AU59" i="8"/>
  <c r="AU17" i="8"/>
  <c r="AR37" i="8"/>
  <c r="AV45" i="8"/>
  <c r="AU48" i="8"/>
  <c r="AT48" i="8"/>
  <c r="AH61" i="8"/>
  <c r="AI61" i="8"/>
  <c r="AS7" i="8"/>
  <c r="BB7" i="8"/>
  <c r="AH10" i="8"/>
  <c r="AP10" i="8"/>
  <c r="AX10" i="8"/>
  <c r="AK18" i="8"/>
  <c r="AS18" i="8"/>
  <c r="BA18" i="8"/>
  <c r="AM19" i="8"/>
  <c r="AJ21" i="8"/>
  <c r="AR21" i="8"/>
  <c r="AZ21" i="8"/>
  <c r="AU23" i="8"/>
  <c r="AI24" i="8"/>
  <c r="AY24" i="8"/>
  <c r="AI25" i="8"/>
  <c r="AY25" i="8"/>
  <c r="AM26" i="8"/>
  <c r="AO32" i="8"/>
  <c r="AN32" i="8"/>
  <c r="AW32" i="8"/>
  <c r="AV32" i="8"/>
  <c r="AL35" i="8"/>
  <c r="AK35" i="8"/>
  <c r="AT35" i="8"/>
  <c r="AS35" i="8"/>
  <c r="BB35" i="8"/>
  <c r="AG43" i="8"/>
  <c r="AW43" i="8"/>
  <c r="AU44" i="8"/>
  <c r="AT44" i="8"/>
  <c r="AG46" i="8"/>
  <c r="AU46" i="8"/>
  <c r="AL47" i="8"/>
  <c r="AU61" i="8"/>
  <c r="AX68" i="8"/>
  <c r="AK37" i="8"/>
  <c r="AS37" i="8"/>
  <c r="BA37" i="8"/>
  <c r="AM38" i="8"/>
  <c r="AR40" i="8"/>
  <c r="BC42" i="8"/>
  <c r="AL49" i="8"/>
  <c r="AM50" i="8"/>
  <c r="BC50" i="8"/>
  <c r="AL53" i="8"/>
  <c r="AT54" i="8"/>
  <c r="AH56" i="8"/>
  <c r="AP56" i="8"/>
  <c r="AG57" i="8"/>
  <c r="AQ59" i="8"/>
  <c r="AX66" i="8"/>
  <c r="AW66" i="8"/>
  <c r="BB70" i="8"/>
  <c r="AN37" i="8"/>
  <c r="AU40" i="8"/>
  <c r="AQ41" i="8"/>
  <c r="AP41" i="8"/>
  <c r="AY41" i="8"/>
  <c r="AH42" i="8"/>
  <c r="AP42" i="8"/>
  <c r="AG48" i="8"/>
  <c r="AN55" i="8"/>
  <c r="AV55" i="8"/>
  <c r="AK64" i="8"/>
  <c r="AL64" i="8"/>
  <c r="AT64" i="8"/>
  <c r="AS64" i="8"/>
  <c r="BB64" i="8"/>
  <c r="BA64" i="8"/>
  <c r="AW65" i="8"/>
  <c r="AX67" i="8"/>
  <c r="AV37" i="8"/>
  <c r="AR39" i="8"/>
  <c r="AY43" i="8"/>
  <c r="AX43" i="8"/>
  <c r="AI67" i="8"/>
  <c r="AH67" i="8"/>
  <c r="AQ67" i="8"/>
  <c r="AP67" i="8"/>
  <c r="AL69" i="8"/>
  <c r="AK69" i="8"/>
  <c r="AT69" i="8"/>
  <c r="AS69" i="8"/>
  <c r="AM30" i="8"/>
  <c r="AU30" i="8"/>
  <c r="BC30" i="8"/>
  <c r="AG36" i="8"/>
  <c r="AO36" i="8"/>
  <c r="AW36" i="8"/>
  <c r="AG40" i="8"/>
  <c r="AM40" i="8"/>
  <c r="AR45" i="8"/>
  <c r="AR46" i="8"/>
  <c r="AQ47" i="8"/>
  <c r="AQ48" i="8"/>
  <c r="AJ50" i="8"/>
  <c r="AR50" i="8"/>
  <c r="AZ50" i="8"/>
  <c r="AI50" i="8"/>
  <c r="AY53" i="8"/>
  <c r="AX53" i="8"/>
  <c r="BC56" i="8"/>
  <c r="BB56" i="8"/>
  <c r="AT56" i="8"/>
  <c r="AV60" i="8"/>
  <c r="AU60" i="8"/>
  <c r="AK62" i="8"/>
  <c r="AJ62" i="8"/>
  <c r="AG42" i="8"/>
  <c r="AO42" i="8"/>
  <c r="AW42" i="8"/>
  <c r="AK49" i="8"/>
  <c r="AS49" i="8"/>
  <c r="BA49" i="8"/>
  <c r="AH50" i="8"/>
  <c r="AN51" i="8"/>
  <c r="AV51" i="8"/>
  <c r="AK53" i="8"/>
  <c r="AS53" i="8"/>
  <c r="BA53" i="8"/>
  <c r="AJ58" i="8"/>
  <c r="AR58" i="8"/>
  <c r="AZ58" i="8"/>
  <c r="AG61" i="8"/>
  <c r="AG66" i="8"/>
  <c r="AG67" i="8"/>
  <c r="AS70" i="8"/>
  <c r="AW72" i="8"/>
  <c r="AG59" i="8"/>
  <c r="AT52" i="8"/>
  <c r="AZ54" i="8"/>
  <c r="AG56" i="8"/>
  <c r="AO56" i="8"/>
  <c r="BA66" i="8"/>
  <c r="AZ66" i="8"/>
  <c r="AN71" i="8"/>
  <c r="AO71" i="8"/>
  <c r="AW71" i="8"/>
  <c r="AV71" i="8"/>
  <c r="AJ72" i="8"/>
  <c r="AK43" i="8"/>
  <c r="AS43" i="8"/>
  <c r="BA43" i="8"/>
  <c r="AK51" i="8"/>
  <c r="AS51" i="8"/>
  <c r="BA51" i="8"/>
  <c r="AN57" i="8"/>
  <c r="AV57" i="8"/>
  <c r="AJ60" i="8"/>
  <c r="AR60" i="8"/>
  <c r="AZ60" i="8"/>
  <c r="AN62" i="8"/>
  <c r="AV62" i="8"/>
  <c r="AK65" i="8"/>
  <c r="AJ65" i="8"/>
  <c r="AS65" i="8"/>
  <c r="AR65" i="8"/>
  <c r="BA65" i="8"/>
  <c r="AJ70" i="8"/>
  <c r="AK70" i="8"/>
  <c r="AM62" i="8"/>
  <c r="AU62" i="8"/>
  <c r="BC62" i="8"/>
  <c r="AG70" i="8"/>
  <c r="AZ72" i="8"/>
  <c r="AG73" i="8"/>
  <c r="BA68" i="8"/>
  <c r="AI71" i="8"/>
  <c r="AQ71" i="8"/>
  <c r="AM66" i="8"/>
  <c r="AU66" i="8"/>
  <c r="BC66" i="8"/>
  <c r="AV72" i="8"/>
  <c r="AI63" i="8"/>
  <c r="AQ63" i="8"/>
  <c r="AY63" i="8"/>
  <c r="AM68" i="8"/>
  <c r="AU68" i="8"/>
  <c r="BC68" i="8"/>
  <c r="AW69" i="8"/>
  <c r="AG72" i="8"/>
  <c r="AL73" i="8"/>
  <c r="AT73" i="8"/>
  <c r="BB73" i="8"/>
  <c r="AF20" i="8" l="1"/>
  <c r="AC20" i="8" s="1"/>
  <c r="AF13" i="8"/>
  <c r="AC13" i="8" s="1"/>
  <c r="AF21" i="8"/>
  <c r="AC21" i="8" s="1"/>
  <c r="AF60" i="8"/>
  <c r="AC60" i="8" s="1"/>
  <c r="AF29" i="8"/>
  <c r="AC29" i="8" s="1"/>
  <c r="AF45" i="8"/>
  <c r="AC45" i="8" s="1"/>
  <c r="AF33" i="8"/>
  <c r="AC33" i="8" s="1"/>
  <c r="AF70" i="8"/>
  <c r="AC70" i="8" s="1"/>
  <c r="AF27" i="8"/>
  <c r="AC27" i="8" s="1"/>
  <c r="AF18" i="8"/>
  <c r="AC18" i="8" s="1"/>
  <c r="AF54" i="8"/>
  <c r="AC54" i="8" s="1"/>
  <c r="AF61" i="8"/>
  <c r="AC61" i="8" s="1"/>
  <c r="AF44" i="8"/>
  <c r="AC44" i="8" s="1"/>
  <c r="AF31" i="8"/>
  <c r="AC31" i="8" s="1"/>
  <c r="AF55" i="8"/>
  <c r="AC55" i="8" s="1"/>
  <c r="AF50" i="8"/>
  <c r="AC50" i="8" s="1"/>
  <c r="AF24" i="8"/>
  <c r="AC24" i="8" s="1"/>
  <c r="AF59" i="8"/>
  <c r="AC59" i="8" s="1"/>
  <c r="AF38" i="8"/>
  <c r="AC38" i="8" s="1"/>
  <c r="AF68" i="8"/>
  <c r="AC68" i="8" s="1"/>
  <c r="AF14" i="8"/>
  <c r="AC14" i="8" s="1"/>
  <c r="AF69" i="8"/>
  <c r="AC69" i="8" s="1"/>
  <c r="AF49" i="8"/>
  <c r="AC49" i="8" s="1"/>
  <c r="AF41" i="8"/>
  <c r="AC41" i="8" s="1"/>
  <c r="AF17" i="8"/>
  <c r="AC17" i="8" s="1"/>
  <c r="AF53" i="8"/>
  <c r="AC53" i="8" s="1"/>
  <c r="AF15" i="8"/>
  <c r="AC15" i="8" s="1"/>
  <c r="AF51" i="8"/>
  <c r="AC51" i="8" s="1"/>
  <c r="AF73" i="8"/>
  <c r="AC73" i="8" s="1"/>
  <c r="AF43" i="8"/>
  <c r="AC43" i="8" s="1"/>
  <c r="AF28" i="8"/>
  <c r="AC28" i="8" s="1"/>
  <c r="AF37" i="8"/>
  <c r="AC37" i="8" s="1"/>
  <c r="AF22" i="8"/>
  <c r="AC22" i="8" s="1"/>
  <c r="AF32" i="8"/>
  <c r="AC32" i="8" s="1"/>
  <c r="AF7" i="8"/>
  <c r="AC7" i="8" s="1"/>
  <c r="AF40" i="8"/>
  <c r="AC40" i="8" s="1"/>
  <c r="AF10" i="8"/>
  <c r="AC10" i="8" s="1"/>
  <c r="AF63" i="8"/>
  <c r="AC63" i="8" s="1"/>
  <c r="AF65" i="8"/>
  <c r="AC65" i="8" s="1"/>
  <c r="AF67" i="8"/>
  <c r="AC67" i="8" s="1"/>
  <c r="AF48" i="8"/>
  <c r="AC48" i="8" s="1"/>
  <c r="AF52" i="8"/>
  <c r="AC52" i="8" s="1"/>
  <c r="AF35" i="8"/>
  <c r="AC35" i="8" s="1"/>
  <c r="AF30" i="8"/>
  <c r="AC30" i="8" s="1"/>
  <c r="AF12" i="8"/>
  <c r="AC12" i="8" s="1"/>
  <c r="AF71" i="8"/>
  <c r="AC71" i="8" s="1"/>
  <c r="AF9" i="8"/>
  <c r="AC9" i="8" s="1"/>
  <c r="AF47" i="8"/>
  <c r="AC47" i="8" s="1"/>
  <c r="AF26" i="8"/>
  <c r="AC26" i="8" s="1"/>
  <c r="AF16" i="8"/>
  <c r="AC16" i="8" s="1"/>
  <c r="AF72" i="8"/>
  <c r="AC72" i="8" s="1"/>
  <c r="AF57" i="8"/>
  <c r="AC57" i="8" s="1"/>
  <c r="AF42" i="8"/>
  <c r="AC42" i="8" s="1"/>
  <c r="AF64" i="8"/>
  <c r="AC64" i="8" s="1"/>
  <c r="AF25" i="8"/>
  <c r="AC25" i="8" s="1"/>
  <c r="AF39" i="8"/>
  <c r="AC39" i="8" s="1"/>
  <c r="AF34" i="8"/>
  <c r="AC34" i="8" s="1"/>
  <c r="AF11" i="8"/>
  <c r="AC11" i="8" s="1"/>
  <c r="AF56" i="8"/>
  <c r="AC56" i="8" s="1"/>
  <c r="AF36" i="8"/>
  <c r="AC36" i="8" s="1"/>
  <c r="AF23" i="8"/>
  <c r="AC23" i="8" s="1"/>
  <c r="AF62" i="8"/>
  <c r="AC62" i="8" s="1"/>
  <c r="AF58" i="8"/>
  <c r="AC58" i="8" s="1"/>
  <c r="AF46" i="8"/>
  <c r="AC46" i="8" s="1"/>
  <c r="AF19" i="8"/>
  <c r="AC19" i="8" s="1"/>
  <c r="AF66" i="8"/>
  <c r="AC66" i="8" s="1"/>
  <c r="AJ12" i="1"/>
  <c r="AZ15" i="1"/>
  <c r="AB7" i="1" l="1"/>
  <c r="AJ15" i="1"/>
  <c r="AM12" i="1"/>
  <c r="AJ7" i="1"/>
  <c r="AR7" i="1"/>
  <c r="AZ7" i="1"/>
  <c r="BC15" i="1"/>
  <c r="AM15" i="1"/>
  <c r="BC14" i="1"/>
  <c r="AM14" i="1"/>
  <c r="BC12" i="1"/>
  <c r="AZ12" i="1"/>
  <c r="AG8" i="1"/>
  <c r="AW8" i="1"/>
  <c r="AW9" i="1"/>
  <c r="AW13" i="1"/>
  <c r="AW15" i="1"/>
  <c r="AK10" i="1"/>
  <c r="BA10" i="1"/>
  <c r="AL7" i="1"/>
  <c r="AT7" i="1"/>
  <c r="BB7" i="1"/>
  <c r="BB9" i="1"/>
  <c r="AI7" i="1"/>
  <c r="AQ7" i="1"/>
  <c r="AY7" i="1"/>
  <c r="AI10" i="1"/>
  <c r="AY10" i="1"/>
  <c r="AI12" i="1"/>
  <c r="AY12" i="1"/>
  <c r="AI14" i="1"/>
  <c r="AY14" i="1"/>
  <c r="BC8" i="1"/>
  <c r="BC9" i="1"/>
  <c r="BC11" i="1"/>
  <c r="AK13" i="1"/>
  <c r="BA13" i="1"/>
  <c r="AK14" i="1"/>
  <c r="BA14" i="1"/>
  <c r="AK15" i="1"/>
  <c r="BA15" i="1"/>
  <c r="AL12" i="1"/>
  <c r="BB12" i="1"/>
  <c r="AL13" i="1"/>
  <c r="BB13" i="1"/>
  <c r="AH8" i="1"/>
  <c r="AX8" i="1"/>
  <c r="AH11" i="1"/>
  <c r="AX11" i="1"/>
  <c r="AN13" i="1"/>
  <c r="AV13" i="1"/>
  <c r="BC13" i="1"/>
  <c r="AN14" i="1"/>
  <c r="AV14" i="1"/>
  <c r="BB14" i="1"/>
  <c r="AL15" i="1"/>
  <c r="BB15" i="1"/>
  <c r="AV9" i="1"/>
  <c r="AN15" i="1"/>
  <c r="AK7" i="1"/>
  <c r="AS7" i="1"/>
  <c r="BA7" i="1"/>
  <c r="AJ8" i="1"/>
  <c r="AZ8" i="1"/>
  <c r="AJ9" i="1"/>
  <c r="AZ9" i="1"/>
  <c r="AH10" i="1"/>
  <c r="AX10" i="1"/>
  <c r="AW11" i="1"/>
  <c r="AI13" i="1"/>
  <c r="AY13" i="1"/>
  <c r="AX14" i="1"/>
  <c r="AH15" i="1"/>
  <c r="AX15" i="1"/>
  <c r="AG15" i="1"/>
  <c r="AN7" i="1"/>
  <c r="AV7" i="1"/>
  <c r="AI8" i="1"/>
  <c r="BC10" i="1"/>
  <c r="AZ13" i="1"/>
  <c r="AH7" i="1"/>
  <c r="AP7" i="1"/>
  <c r="AX7" i="1"/>
  <c r="BA9" i="1"/>
  <c r="AG10" i="1"/>
  <c r="AW10" i="1"/>
  <c r="AI11" i="1"/>
  <c r="AY11" i="1"/>
  <c r="AK12" i="1"/>
  <c r="BA12" i="1"/>
  <c r="AG14" i="1"/>
  <c r="AK8" i="1"/>
  <c r="BA8" i="1"/>
  <c r="AY8" i="1"/>
  <c r="AJ10" i="1"/>
  <c r="AZ10" i="1"/>
  <c r="BB11" i="1"/>
  <c r="AN12" i="1"/>
  <c r="AV12" i="1"/>
  <c r="AH13" i="1"/>
  <c r="AX13" i="1"/>
  <c r="AJ13" i="1"/>
  <c r="AV15" i="1"/>
  <c r="AL14" i="1"/>
  <c r="AJ11" i="1"/>
  <c r="AG13" i="1"/>
  <c r="AK9" i="1"/>
  <c r="AW14" i="1"/>
  <c r="AV8" i="1"/>
  <c r="AZ11" i="1"/>
  <c r="AM7" i="1"/>
  <c r="AU7" i="1"/>
  <c r="BC7" i="1"/>
  <c r="AH9" i="1"/>
  <c r="AX9" i="1"/>
  <c r="BB10" i="1"/>
  <c r="AV11" i="1"/>
  <c r="AG12" i="1"/>
  <c r="AW12" i="1"/>
  <c r="AI15" i="1"/>
  <c r="AY15" i="1"/>
  <c r="AG11" i="1"/>
  <c r="AG9" i="1"/>
  <c r="AH14" i="1"/>
  <c r="AG7" i="1"/>
  <c r="AO7" i="1"/>
  <c r="AW7" i="1"/>
  <c r="BB8" i="1"/>
  <c r="AI9" i="1"/>
  <c r="AY9" i="1"/>
  <c r="AV10" i="1"/>
  <c r="AK11" i="1"/>
  <c r="BA11" i="1"/>
  <c r="AH12" i="1"/>
  <c r="AX12" i="1"/>
  <c r="AM13" i="1"/>
  <c r="AJ14" i="1"/>
  <c r="AZ14" i="1"/>
  <c r="AF7" i="1" l="1"/>
  <c r="AC7" i="1" s="1"/>
  <c r="AO71" i="1" l="1"/>
  <c r="AW71" i="1"/>
  <c r="AG75" i="1"/>
  <c r="AO75" i="1"/>
  <c r="AW75" i="1"/>
  <c r="AV76" i="1"/>
  <c r="AM77" i="1"/>
  <c r="AU77" i="1"/>
  <c r="BC77" i="1"/>
  <c r="AL78" i="1"/>
  <c r="BB78" i="1"/>
  <c r="AR74" i="1"/>
  <c r="AI75" i="1"/>
  <c r="AQ75" i="1"/>
  <c r="AN78" i="1"/>
  <c r="AV78" i="1"/>
  <c r="AS74" i="1"/>
  <c r="BA74" i="1"/>
  <c r="AI76" i="1"/>
  <c r="AQ76" i="1"/>
  <c r="AY76" i="1"/>
  <c r="AH77" i="1"/>
  <c r="AP77" i="1"/>
  <c r="AX77" i="1"/>
  <c r="AK70" i="1"/>
  <c r="AS72" i="1"/>
  <c r="BA72" i="1"/>
  <c r="AZ73" i="1"/>
  <c r="AI74" i="1"/>
  <c r="AQ74" i="1"/>
  <c r="AY74" i="1"/>
  <c r="BB74" i="1"/>
  <c r="AS75" i="1"/>
  <c r="BA75" i="1"/>
  <c r="AQ77" i="1"/>
  <c r="AY77" i="1"/>
  <c r="AH78" i="1"/>
  <c r="AP78" i="1"/>
  <c r="AX78" i="1"/>
  <c r="AJ70" i="1"/>
  <c r="AR70" i="1"/>
  <c r="AZ70" i="1"/>
  <c r="AQ71" i="1"/>
  <c r="AP72" i="1"/>
  <c r="AX72" i="1"/>
  <c r="AG73" i="1"/>
  <c r="AO73" i="1"/>
  <c r="AM75" i="1"/>
  <c r="AU75" i="1"/>
  <c r="BC75" i="1"/>
  <c r="AR78" i="1"/>
  <c r="AZ78" i="1"/>
  <c r="AX71" i="1"/>
  <c r="AT70" i="1"/>
  <c r="BB70" i="1"/>
  <c r="AK71" i="1"/>
  <c r="AS71" i="1"/>
  <c r="BA71" i="1"/>
  <c r="AI73" i="1"/>
  <c r="AH74" i="1"/>
  <c r="AX74" i="1"/>
  <c r="AH71" i="1"/>
  <c r="AN70" i="1"/>
  <c r="AV70" i="1"/>
  <c r="AT72" i="1"/>
  <c r="BB72" i="1"/>
  <c r="AU78" i="1"/>
  <c r="BC72" i="1"/>
  <c r="AJ74" i="1"/>
  <c r="AZ74" i="1"/>
  <c r="AP75" i="1"/>
  <c r="AG76" i="1"/>
  <c r="AO76" i="1"/>
  <c r="AW76" i="1"/>
  <c r="AV77" i="1"/>
  <c r="AM78" i="1"/>
  <c r="BC78" i="1"/>
  <c r="AP71" i="1"/>
  <c r="AW73" i="1"/>
  <c r="AS70" i="1"/>
  <c r="AY72" i="1"/>
  <c r="AH73" i="1"/>
  <c r="AX73" i="1"/>
  <c r="AN74" i="1"/>
  <c r="AV74" i="1"/>
  <c r="AS76" i="1"/>
  <c r="AN75" i="1"/>
  <c r="AJ73" i="1"/>
  <c r="AR73" i="1"/>
  <c r="AR75" i="1"/>
  <c r="AH76" i="1"/>
  <c r="AP76" i="1"/>
  <c r="AX76" i="1"/>
  <c r="AG77" i="1"/>
  <c r="AO77" i="1"/>
  <c r="AW77" i="1"/>
  <c r="AX75" i="1"/>
  <c r="AZ76" i="1"/>
  <c r="AY78" i="1"/>
  <c r="AM70" i="1"/>
  <c r="AU70" i="1"/>
  <c r="BC70" i="1"/>
  <c r="AL71" i="1"/>
  <c r="AT71" i="1"/>
  <c r="BB71" i="1"/>
  <c r="AR72" i="1"/>
  <c r="AZ72" i="1"/>
  <c r="AN73" i="1"/>
  <c r="AV73" i="1"/>
  <c r="AK74" i="1"/>
  <c r="AK77" i="1"/>
  <c r="AS77" i="1"/>
  <c r="BA77" i="1"/>
  <c r="AT78" i="1"/>
  <c r="AN71" i="1"/>
  <c r="AV71" i="1"/>
  <c r="BC71" i="1"/>
  <c r="AY71" i="1"/>
  <c r="AU72" i="1"/>
  <c r="AP73" i="1"/>
  <c r="AY73" i="1"/>
  <c r="AP74" i="1"/>
  <c r="AZ77" i="1"/>
  <c r="AH75" i="1"/>
  <c r="AI70" i="1"/>
  <c r="AQ70" i="1"/>
  <c r="AY70" i="1"/>
  <c r="AL70" i="1"/>
  <c r="AI71" i="1"/>
  <c r="AO72" i="1"/>
  <c r="AW72" i="1"/>
  <c r="AV75" i="1"/>
  <c r="AL77" i="1"/>
  <c r="AT77" i="1"/>
  <c r="BB77" i="1"/>
  <c r="AJ71" i="1"/>
  <c r="AQ73" i="1"/>
  <c r="AR71" i="1"/>
  <c r="BA70" i="1"/>
  <c r="AZ71" i="1"/>
  <c r="AQ72" i="1"/>
  <c r="AM73" i="1"/>
  <c r="AU73" i="1"/>
  <c r="BB73" i="1"/>
  <c r="AY75" i="1"/>
  <c r="AN76" i="1"/>
  <c r="BA76" i="1"/>
  <c r="AN77" i="1"/>
  <c r="AK78" i="1"/>
  <c r="AS78" i="1"/>
  <c r="BA78" i="1"/>
  <c r="BC73" i="1"/>
  <c r="BB75" i="1"/>
  <c r="AK75" i="1"/>
  <c r="AJ75" i="1"/>
  <c r="AH70" i="1"/>
  <c r="AG70" i="1"/>
  <c r="AP70" i="1"/>
  <c r="AO70" i="1"/>
  <c r="AX70" i="1"/>
  <c r="AM71" i="1"/>
  <c r="AL73" i="1"/>
  <c r="AL75" i="1"/>
  <c r="AT75" i="1"/>
  <c r="AG71" i="1"/>
  <c r="AT73" i="1"/>
  <c r="AJ78" i="1"/>
  <c r="AI78" i="1"/>
  <c r="AK76" i="1"/>
  <c r="AJ76" i="1"/>
  <c r="AU71" i="1"/>
  <c r="AV72" i="1"/>
  <c r="AM74" i="1"/>
  <c r="AL74" i="1"/>
  <c r="AU74" i="1"/>
  <c r="AT74" i="1"/>
  <c r="BC74" i="1"/>
  <c r="AZ75" i="1"/>
  <c r="AL76" i="1"/>
  <c r="AM76" i="1"/>
  <c r="AU76" i="1"/>
  <c r="AT76" i="1"/>
  <c r="BC76" i="1"/>
  <c r="BB76" i="1"/>
  <c r="AR76" i="1"/>
  <c r="AJ77" i="1"/>
  <c r="AI77" i="1"/>
  <c r="AR77" i="1"/>
  <c r="AQ78" i="1"/>
  <c r="AW70" i="1"/>
  <c r="AK73" i="1"/>
  <c r="AS73" i="1"/>
  <c r="BA73" i="1"/>
  <c r="AG74" i="1"/>
  <c r="AO74" i="1"/>
  <c r="AW74" i="1"/>
  <c r="AG78" i="1"/>
  <c r="AO78" i="1"/>
  <c r="AW78" i="1"/>
  <c r="AF71" i="1" l="1"/>
  <c r="AC71" i="1" s="1"/>
  <c r="AF76" i="1"/>
  <c r="AC76" i="1" s="1"/>
  <c r="AF70" i="1"/>
  <c r="AC70" i="1" s="1"/>
  <c r="AF78" i="1"/>
  <c r="AC78" i="1" s="1"/>
  <c r="AF73" i="1"/>
  <c r="AC73" i="1" s="1"/>
  <c r="AF75" i="1"/>
  <c r="AC75" i="1" s="1"/>
  <c r="AF74" i="1"/>
  <c r="AC74" i="1" s="1"/>
  <c r="AF77" i="1"/>
  <c r="AC77" i="1" s="1"/>
  <c r="AV46" i="1" l="1"/>
  <c r="AG52" i="1"/>
  <c r="AH52" i="1"/>
  <c r="AI52" i="1"/>
  <c r="AJ52" i="1"/>
  <c r="AK52" i="1"/>
  <c r="AS52" i="1"/>
  <c r="AT52" i="1"/>
  <c r="AU52" i="1"/>
  <c r="AV52" i="1"/>
  <c r="AW52" i="1"/>
  <c r="AX52" i="1"/>
  <c r="AY52" i="1"/>
  <c r="AZ52" i="1"/>
  <c r="BA52" i="1"/>
  <c r="BB52" i="1"/>
  <c r="BC52" i="1"/>
  <c r="AM40" i="1" l="1"/>
  <c r="AY45" i="1"/>
  <c r="AU49" i="1"/>
  <c r="AU25" i="1"/>
  <c r="AK69" i="1"/>
  <c r="AZ68" i="1"/>
  <c r="AX58" i="1"/>
  <c r="AX66" i="1"/>
  <c r="AV60" i="1"/>
  <c r="AH53" i="1"/>
  <c r="AX53" i="1"/>
  <c r="BB54" i="1"/>
  <c r="AT54" i="1"/>
  <c r="AT69" i="1"/>
  <c r="AL69" i="1"/>
  <c r="AL68" i="1"/>
  <c r="AL67" i="1"/>
  <c r="AT66" i="1"/>
  <c r="AL66" i="1"/>
  <c r="AT65" i="1"/>
  <c r="AL65" i="1"/>
  <c r="AT64" i="1"/>
  <c r="AL64" i="1"/>
  <c r="AT63" i="1"/>
  <c r="AL63" i="1"/>
  <c r="AL62" i="1"/>
  <c r="AT61" i="1"/>
  <c r="AL61" i="1"/>
  <c r="AL60" i="1"/>
  <c r="AT59" i="1"/>
  <c r="AL59" i="1"/>
  <c r="AT58" i="1"/>
  <c r="AT57" i="1"/>
  <c r="AL57" i="1"/>
  <c r="AT56" i="1"/>
  <c r="AL56" i="1"/>
  <c r="BA68" i="1"/>
  <c r="AZ67" i="1"/>
  <c r="AY66" i="1"/>
  <c r="AX65" i="1"/>
  <c r="BC62" i="1"/>
  <c r="BB61" i="1"/>
  <c r="AZ59" i="1"/>
  <c r="AM34" i="1"/>
  <c r="AY49" i="1"/>
  <c r="BC39" i="1"/>
  <c r="AK61" i="1"/>
  <c r="AZ60" i="1"/>
  <c r="BC25" i="1"/>
  <c r="AM18" i="1"/>
  <c r="AM44" i="1"/>
  <c r="AM41" i="1"/>
  <c r="BA42" i="1"/>
  <c r="BB38" i="1"/>
  <c r="AT38" i="1"/>
  <c r="AL38" i="1"/>
  <c r="AT37" i="1"/>
  <c r="AL37" i="1"/>
  <c r="AT36" i="1"/>
  <c r="BB35" i="1"/>
  <c r="AT35" i="1"/>
  <c r="AL35" i="1"/>
  <c r="BB34" i="1"/>
  <c r="AT34" i="1"/>
  <c r="AL34" i="1"/>
  <c r="BB33" i="1"/>
  <c r="AT33" i="1"/>
  <c r="BB32" i="1"/>
  <c r="AT32" i="1"/>
  <c r="AL32" i="1"/>
  <c r="BB31" i="1"/>
  <c r="AT31" i="1"/>
  <c r="AL31" i="1"/>
  <c r="BB30" i="1"/>
  <c r="AT30" i="1"/>
  <c r="AL30" i="1"/>
  <c r="BB29" i="1"/>
  <c r="AT29" i="1"/>
  <c r="AL29" i="1"/>
  <c r="BB28" i="1"/>
  <c r="AT28" i="1"/>
  <c r="AL28" i="1"/>
  <c r="BB27" i="1"/>
  <c r="AT27" i="1"/>
  <c r="BB26" i="1"/>
  <c r="AT26" i="1"/>
  <c r="AL26" i="1"/>
  <c r="BB25" i="1"/>
  <c r="AT25" i="1"/>
  <c r="AL25" i="1"/>
  <c r="BB24" i="1"/>
  <c r="AT24" i="1"/>
  <c r="BB23" i="1"/>
  <c r="AT23" i="1"/>
  <c r="AL23" i="1"/>
  <c r="BB22" i="1"/>
  <c r="AT22" i="1"/>
  <c r="BB21" i="1"/>
  <c r="AT21" i="1"/>
  <c r="AL21" i="1"/>
  <c r="BB20" i="1"/>
  <c r="AT20" i="1"/>
  <c r="BB19" i="1"/>
  <c r="AL19" i="1"/>
  <c r="BB18" i="1"/>
  <c r="AL18" i="1"/>
  <c r="BB17" i="1"/>
  <c r="AL17" i="1"/>
  <c r="AT51" i="1"/>
  <c r="AT49" i="1"/>
  <c r="AT48" i="1"/>
  <c r="AT47" i="1"/>
  <c r="AL47" i="1"/>
  <c r="AT46" i="1"/>
  <c r="AL46" i="1"/>
  <c r="AT45" i="1"/>
  <c r="AL45" i="1"/>
  <c r="AT44" i="1"/>
  <c r="AL44" i="1"/>
  <c r="AT43" i="1"/>
  <c r="AL43" i="1"/>
  <c r="AT42" i="1"/>
  <c r="AL42" i="1"/>
  <c r="AT41" i="1"/>
  <c r="AL41" i="1"/>
  <c r="AT40" i="1"/>
  <c r="AL40" i="1"/>
  <c r="AT39" i="1"/>
  <c r="AL39" i="1"/>
  <c r="AZ46" i="1"/>
  <c r="BB43" i="1"/>
  <c r="AZ42" i="1"/>
  <c r="BB37" i="1"/>
  <c r="AN41" i="1"/>
  <c r="AI53" i="1"/>
  <c r="AS69" i="1"/>
  <c r="AS65" i="1"/>
  <c r="AK65" i="1"/>
  <c r="AS61" i="1"/>
  <c r="AL58" i="1"/>
  <c r="AS57" i="1"/>
  <c r="AK57" i="1"/>
  <c r="AK55" i="1"/>
  <c r="BA69" i="1"/>
  <c r="AY67" i="1"/>
  <c r="BC63" i="1"/>
  <c r="BB62" i="1"/>
  <c r="BA61" i="1"/>
  <c r="AY59" i="1"/>
  <c r="BC55" i="1"/>
  <c r="AZ54" i="1"/>
  <c r="AJ54" i="1"/>
  <c r="AR68" i="1"/>
  <c r="AJ68" i="1"/>
  <c r="AR67" i="1"/>
  <c r="AJ64" i="1"/>
  <c r="AR63" i="1"/>
  <c r="AR60" i="1"/>
  <c r="AJ60" i="1"/>
  <c r="AR59" i="1"/>
  <c r="AR56" i="1"/>
  <c r="AJ56" i="1"/>
  <c r="AZ69" i="1"/>
  <c r="AX67" i="1"/>
  <c r="BC64" i="1"/>
  <c r="BB63" i="1"/>
  <c r="BA62" i="1"/>
  <c r="AZ61" i="1"/>
  <c r="AY60" i="1"/>
  <c r="BC56" i="1"/>
  <c r="BB55" i="1"/>
  <c r="AU38" i="1"/>
  <c r="AM38" i="1"/>
  <c r="AU37" i="1"/>
  <c r="AM37" i="1"/>
  <c r="AU35" i="1"/>
  <c r="BC34" i="1"/>
  <c r="AU31" i="1"/>
  <c r="AM30" i="1"/>
  <c r="AU29" i="1"/>
  <c r="AU27" i="1"/>
  <c r="AM23" i="1"/>
  <c r="AM22" i="1"/>
  <c r="BC21" i="1"/>
  <c r="BC20" i="1"/>
  <c r="AU19" i="1"/>
  <c r="BC18" i="1"/>
  <c r="AU18" i="1"/>
  <c r="AM17" i="1"/>
  <c r="AU51" i="1"/>
  <c r="AU47" i="1"/>
  <c r="AU46" i="1"/>
  <c r="AM46" i="1"/>
  <c r="AU45" i="1"/>
  <c r="AU44" i="1"/>
  <c r="AU43" i="1"/>
  <c r="AU42" i="1"/>
  <c r="AM42" i="1"/>
  <c r="AU41" i="1"/>
  <c r="AU40" i="1"/>
  <c r="BB16" i="1"/>
  <c r="AT67" i="1"/>
  <c r="AT62" i="1"/>
  <c r="AY38" i="1"/>
  <c r="AI38" i="1"/>
  <c r="AY35" i="1"/>
  <c r="AQ35" i="1"/>
  <c r="AI35" i="1"/>
  <c r="AQ34" i="1"/>
  <c r="AQ31" i="1"/>
  <c r="AQ30" i="1"/>
  <c r="AQ29" i="1"/>
  <c r="AY27" i="1"/>
  <c r="AI27" i="1"/>
  <c r="AQ23" i="1"/>
  <c r="AY19" i="1"/>
  <c r="AI19" i="1"/>
  <c r="AQ18" i="1"/>
  <c r="AI50" i="1"/>
  <c r="AI49" i="1"/>
  <c r="AQ47" i="1"/>
  <c r="AI47" i="1"/>
  <c r="AQ46" i="1"/>
  <c r="AI46" i="1"/>
  <c r="AQ43" i="1"/>
  <c r="AI43" i="1"/>
  <c r="AQ42" i="1"/>
  <c r="AI42" i="1"/>
  <c r="AQ41" i="1"/>
  <c r="AI41" i="1"/>
  <c r="BC49" i="1"/>
  <c r="BC45" i="1"/>
  <c r="BA40" i="1"/>
  <c r="AW44" i="1"/>
  <c r="AG61" i="1"/>
  <c r="AG55" i="1"/>
  <c r="BB66" i="1"/>
  <c r="AZ64" i="1"/>
  <c r="AY63" i="1"/>
  <c r="AX62" i="1"/>
  <c r="AW61" i="1"/>
  <c r="AZ56" i="1"/>
  <c r="AX46" i="1"/>
  <c r="AX42" i="1"/>
  <c r="BC17" i="1"/>
  <c r="AV35" i="1"/>
  <c r="AJ63" i="1"/>
  <c r="AJ67" i="1"/>
  <c r="AN45" i="1"/>
  <c r="AT68" i="1"/>
  <c r="AW31" i="1"/>
  <c r="AG31" i="1"/>
  <c r="AO28" i="1"/>
  <c r="AO27" i="1"/>
  <c r="AW24" i="1"/>
  <c r="AW16" i="1"/>
  <c r="AG16" i="1"/>
  <c r="AO46" i="1"/>
  <c r="AO42" i="1"/>
  <c r="BC46" i="1"/>
  <c r="BC42" i="1"/>
  <c r="BA41" i="1"/>
  <c r="AW51" i="1"/>
  <c r="AW43" i="1"/>
  <c r="BC54" i="1"/>
  <c r="AU54" i="1"/>
  <c r="AU68" i="1"/>
  <c r="AU64" i="1"/>
  <c r="AM64" i="1"/>
  <c r="AU63" i="1"/>
  <c r="AV61" i="1"/>
  <c r="AX56" i="1"/>
  <c r="AV37" i="1"/>
  <c r="AN34" i="1"/>
  <c r="AJ59" i="1"/>
  <c r="AT60" i="1"/>
  <c r="AK36" i="1"/>
  <c r="AK20" i="1"/>
  <c r="AK50" i="1"/>
  <c r="BA51" i="1"/>
  <c r="BC44" i="1"/>
  <c r="BC40" i="1"/>
  <c r="BA39" i="1"/>
  <c r="AW49" i="1"/>
  <c r="AW45" i="1"/>
  <c r="AX41" i="1"/>
  <c r="AK53" i="1"/>
  <c r="AS53" i="1"/>
  <c r="BA53" i="1"/>
  <c r="AQ69" i="1"/>
  <c r="AI69" i="1"/>
  <c r="AQ66" i="1"/>
  <c r="AI66" i="1"/>
  <c r="AQ65" i="1"/>
  <c r="AI65" i="1"/>
  <c r="AQ64" i="1"/>
  <c r="AQ62" i="1"/>
  <c r="AI62" i="1"/>
  <c r="AQ61" i="1"/>
  <c r="AI61" i="1"/>
  <c r="AQ58" i="1"/>
  <c r="AI58" i="1"/>
  <c r="AQ57" i="1"/>
  <c r="AI57" i="1"/>
  <c r="AI55" i="1"/>
  <c r="AX68" i="1"/>
  <c r="BC65" i="1"/>
  <c r="AW66" i="1"/>
  <c r="AW58" i="1"/>
  <c r="AZ43" i="1"/>
  <c r="AV41" i="1"/>
  <c r="AW65" i="1"/>
  <c r="AW57" i="1"/>
  <c r="AP22" i="1"/>
  <c r="AP41" i="1"/>
  <c r="BA66" i="1"/>
  <c r="AX43" i="1"/>
  <c r="AP38" i="1"/>
  <c r="AX37" i="1"/>
  <c r="AP36" i="1"/>
  <c r="AX35" i="1"/>
  <c r="AP34" i="1"/>
  <c r="AX33" i="1"/>
  <c r="AH31" i="1"/>
  <c r="AP30" i="1"/>
  <c r="AX29" i="1"/>
  <c r="AP29" i="1"/>
  <c r="AX28" i="1"/>
  <c r="AH28" i="1"/>
  <c r="AX27" i="1"/>
  <c r="AH27" i="1"/>
  <c r="AH26" i="1"/>
  <c r="AX25" i="1"/>
  <c r="AP25" i="1"/>
  <c r="AH25" i="1"/>
  <c r="AX24" i="1"/>
  <c r="AP23" i="1"/>
  <c r="AX22" i="1"/>
  <c r="AH22" i="1"/>
  <c r="AX21" i="1"/>
  <c r="AP21" i="1"/>
  <c r="AX20" i="1"/>
  <c r="AP20" i="1"/>
  <c r="AX19" i="1"/>
  <c r="AP19" i="1"/>
  <c r="AH19" i="1"/>
  <c r="AX18" i="1"/>
  <c r="AH18" i="1"/>
  <c r="AX17" i="1"/>
  <c r="AP17" i="1"/>
  <c r="AX16" i="1"/>
  <c r="AH49" i="1"/>
  <c r="AH48" i="1"/>
  <c r="AP47" i="1"/>
  <c r="AH47" i="1"/>
  <c r="AP46" i="1"/>
  <c r="AP45" i="1"/>
  <c r="AP44" i="1"/>
  <c r="AP43" i="1"/>
  <c r="AP42" i="1"/>
  <c r="AH40" i="1"/>
  <c r="AP39" i="1"/>
  <c r="AH39" i="1"/>
  <c r="BB49" i="1"/>
  <c r="BB45" i="1"/>
  <c r="AN64" i="1"/>
  <c r="AN56" i="1"/>
  <c r="BC68" i="1"/>
  <c r="BB67" i="1"/>
  <c r="AZ65" i="1"/>
  <c r="AW62" i="1"/>
  <c r="AR64" i="1"/>
  <c r="AV68" i="1"/>
  <c r="AI56" i="1"/>
  <c r="AR37" i="1"/>
  <c r="AR33" i="1"/>
  <c r="AJ28" i="1"/>
  <c r="AR45" i="1"/>
  <c r="AZ51" i="1"/>
  <c r="BB44" i="1"/>
  <c r="AP69" i="1"/>
  <c r="AP67" i="1"/>
  <c r="AH65" i="1"/>
  <c r="AP63" i="1"/>
  <c r="AH59" i="1"/>
  <c r="AP57" i="1"/>
  <c r="AH56" i="1"/>
  <c r="AX69" i="1"/>
  <c r="BB57" i="1"/>
  <c r="AV57" i="1"/>
  <c r="AP27" i="1"/>
  <c r="AP26" i="1"/>
  <c r="AP24" i="1"/>
  <c r="AX23" i="1"/>
  <c r="AH21" i="1"/>
  <c r="AH20" i="1"/>
  <c r="AP18" i="1"/>
  <c r="AH17" i="1"/>
  <c r="AP40" i="1"/>
  <c r="AN68" i="1"/>
  <c r="AV65" i="1"/>
  <c r="AZ37" i="1"/>
  <c r="AZ33" i="1"/>
  <c r="AR21" i="1"/>
  <c r="AJ45" i="1"/>
  <c r="AJ39" i="1"/>
  <c r="AX54" i="1"/>
  <c r="AH69" i="1"/>
  <c r="AP66" i="1"/>
  <c r="AH64" i="1"/>
  <c r="AH62" i="1"/>
  <c r="AP59" i="1"/>
  <c r="AH57" i="1"/>
  <c r="AY68" i="1"/>
  <c r="AJ37" i="1"/>
  <c r="AZ34" i="1"/>
  <c r="AJ33" i="1"/>
  <c r="AJ30" i="1"/>
  <c r="AZ22" i="1"/>
  <c r="AJ21" i="1"/>
  <c r="AR44" i="1"/>
  <c r="AP68" i="1"/>
  <c r="AH66" i="1"/>
  <c r="AP62" i="1"/>
  <c r="AH60" i="1"/>
  <c r="AH58" i="1"/>
  <c r="BC58" i="1"/>
  <c r="AR38" i="1"/>
  <c r="AJ34" i="1"/>
  <c r="AZ32" i="1"/>
  <c r="AZ30" i="1"/>
  <c r="AR26" i="1"/>
  <c r="AZ21" i="1"/>
  <c r="AJ48" i="1"/>
  <c r="AJ44" i="1"/>
  <c r="AR39" i="1"/>
  <c r="AZ39" i="1"/>
  <c r="AT53" i="1"/>
  <c r="AH54" i="1"/>
  <c r="AH68" i="1"/>
  <c r="AH67" i="1"/>
  <c r="AP65" i="1"/>
  <c r="AP64" i="1"/>
  <c r="AH63" i="1"/>
  <c r="AP61" i="1"/>
  <c r="AP60" i="1"/>
  <c r="AP58" i="1"/>
  <c r="AP56" i="1"/>
  <c r="AI63" i="1"/>
  <c r="AQ60" i="1"/>
  <c r="AY42" i="1"/>
  <c r="AL36" i="1"/>
  <c r="AP28" i="1"/>
  <c r="AO29" i="1"/>
  <c r="AW28" i="1"/>
  <c r="AW27" i="1"/>
  <c r="AO26" i="1"/>
  <c r="AW25" i="1"/>
  <c r="AO25" i="1"/>
  <c r="AG25" i="1"/>
  <c r="AO24" i="1"/>
  <c r="AW23" i="1"/>
  <c r="AO23" i="1"/>
  <c r="AW22" i="1"/>
  <c r="AO22" i="1"/>
  <c r="AW21" i="1"/>
  <c r="AO21" i="1"/>
  <c r="AG21" i="1"/>
  <c r="AW20" i="1"/>
  <c r="AO20" i="1"/>
  <c r="AG20" i="1"/>
  <c r="AO19" i="1"/>
  <c r="AO18" i="1"/>
  <c r="AW17" i="1"/>
  <c r="AO17" i="1"/>
  <c r="AG17" i="1"/>
  <c r="AO47" i="1"/>
  <c r="AO44" i="1"/>
  <c r="AO43" i="1"/>
  <c r="AO41" i="1"/>
  <c r="AO40" i="1"/>
  <c r="AO39" i="1"/>
  <c r="BA49" i="1"/>
  <c r="BA45" i="1"/>
  <c r="AW53" i="1"/>
  <c r="AU67" i="1"/>
  <c r="AM60" i="1"/>
  <c r="AU59" i="1"/>
  <c r="AM59" i="1"/>
  <c r="AM56" i="1"/>
  <c r="BB60" i="1"/>
  <c r="BA59" i="1"/>
  <c r="AZ58" i="1"/>
  <c r="AY57" i="1"/>
  <c r="AX45" i="1"/>
  <c r="AL20" i="1"/>
  <c r="AV33" i="1"/>
  <c r="AN33" i="1"/>
  <c r="AN29" i="1"/>
  <c r="AN28" i="1"/>
  <c r="AN26" i="1"/>
  <c r="AN25" i="1"/>
  <c r="AV22" i="1"/>
  <c r="AN18" i="1"/>
  <c r="AV17" i="1"/>
  <c r="AN17" i="1"/>
  <c r="AN44" i="1"/>
  <c r="AN40" i="1"/>
  <c r="AN39" i="1"/>
  <c r="AJ49" i="1"/>
  <c r="BA36" i="1"/>
  <c r="BB36" i="1"/>
  <c r="AW69" i="1"/>
  <c r="BB58" i="1"/>
  <c r="BA43" i="1"/>
  <c r="AI21" i="1"/>
  <c r="AS38" i="1"/>
  <c r="AK38" i="1"/>
  <c r="AS37" i="1"/>
  <c r="AK37" i="1"/>
  <c r="AS36" i="1"/>
  <c r="BA35" i="1"/>
  <c r="AS35" i="1"/>
  <c r="AK35" i="1"/>
  <c r="AS34" i="1"/>
  <c r="AS33" i="1"/>
  <c r="AK33" i="1"/>
  <c r="BA32" i="1"/>
  <c r="AS32" i="1"/>
  <c r="BA31" i="1"/>
  <c r="AS31" i="1"/>
  <c r="AK31" i="1"/>
  <c r="AS30" i="1"/>
  <c r="AS28" i="1"/>
  <c r="AK28" i="1"/>
  <c r="BA27" i="1"/>
  <c r="AS27" i="1"/>
  <c r="AS26" i="1"/>
  <c r="BA25" i="1"/>
  <c r="AS25" i="1"/>
  <c r="AK25" i="1"/>
  <c r="BA24" i="1"/>
  <c r="AS24" i="1"/>
  <c r="AK24" i="1"/>
  <c r="AS23" i="1"/>
  <c r="BA20" i="1"/>
  <c r="BA19" i="1"/>
  <c r="AK19" i="1"/>
  <c r="AS46" i="1"/>
  <c r="AK46" i="1"/>
  <c r="AS42" i="1"/>
  <c r="AK42" i="1"/>
  <c r="AZ47" i="1"/>
  <c r="BB53" i="1"/>
  <c r="AY54" i="1"/>
  <c r="AI54" i="1"/>
  <c r="AI68" i="1"/>
  <c r="AI67" i="1"/>
  <c r="AQ63" i="1"/>
  <c r="AI60" i="1"/>
  <c r="AI59" i="1"/>
  <c r="AQ56" i="1"/>
  <c r="AY69" i="1"/>
  <c r="BC66" i="1"/>
  <c r="BB65" i="1"/>
  <c r="BA64" i="1"/>
  <c r="AZ63" i="1"/>
  <c r="AY62" i="1"/>
  <c r="AX61" i="1"/>
  <c r="BA55" i="1"/>
  <c r="AO61" i="1"/>
  <c r="AO57" i="1"/>
  <c r="BC59" i="1"/>
  <c r="BB56" i="1"/>
  <c r="AQ67" i="1"/>
  <c r="BA56" i="1"/>
  <c r="AG57" i="1"/>
  <c r="AY39" i="1"/>
  <c r="AO69" i="1"/>
  <c r="AO65" i="1"/>
  <c r="AQ59" i="1"/>
  <c r="AI45" i="1"/>
  <c r="AG65" i="1"/>
  <c r="BA57" i="1"/>
  <c r="AI64" i="1"/>
  <c r="AQ68" i="1"/>
  <c r="AG69" i="1"/>
  <c r="AY43" i="1"/>
  <c r="AG67" i="1"/>
  <c r="AG64" i="1"/>
  <c r="AO58" i="1"/>
  <c r="AG56" i="1"/>
  <c r="AH38" i="1"/>
  <c r="AP37" i="1"/>
  <c r="AH37" i="1"/>
  <c r="AW35" i="1"/>
  <c r="AP35" i="1"/>
  <c r="AG35" i="1"/>
  <c r="AX34" i="1"/>
  <c r="AH34" i="1"/>
  <c r="AP33" i="1"/>
  <c r="AH33" i="1"/>
  <c r="AX32" i="1"/>
  <c r="AO32" i="1"/>
  <c r="AX31" i="1"/>
  <c r="AP31" i="1"/>
  <c r="AH30" i="1"/>
  <c r="AX26" i="1"/>
  <c r="AG24" i="1"/>
  <c r="AG23" i="1"/>
  <c r="AH16" i="1"/>
  <c r="AH50" i="1"/>
  <c r="AG46" i="1"/>
  <c r="AH45" i="1"/>
  <c r="AH44" i="1"/>
  <c r="AH43" i="1"/>
  <c r="AG42" i="1"/>
  <c r="AZ40" i="1"/>
  <c r="AV54" i="1"/>
  <c r="AN67" i="1"/>
  <c r="AN63" i="1"/>
  <c r="AN59" i="1"/>
  <c r="AY64" i="1"/>
  <c r="BC60" i="1"/>
  <c r="BB59" i="1"/>
  <c r="BA58" i="1"/>
  <c r="AZ57" i="1"/>
  <c r="AY56" i="1"/>
  <c r="AO68" i="1"/>
  <c r="AO66" i="1"/>
  <c r="AG63" i="1"/>
  <c r="AO60" i="1"/>
  <c r="AG59" i="1"/>
  <c r="AO45" i="1"/>
  <c r="AX44" i="1"/>
  <c r="AV69" i="1"/>
  <c r="AW54" i="1"/>
  <c r="AG68" i="1"/>
  <c r="AO63" i="1"/>
  <c r="AO59" i="1"/>
  <c r="AO56" i="1"/>
  <c r="BC67" i="1"/>
  <c r="BA65" i="1"/>
  <c r="AY28" i="1"/>
  <c r="AV49" i="1"/>
  <c r="AV48" i="1"/>
  <c r="AV44" i="1"/>
  <c r="AV40" i="1"/>
  <c r="AW60" i="1"/>
  <c r="AQ33" i="1"/>
  <c r="AW48" i="1"/>
  <c r="AO67" i="1"/>
  <c r="AO64" i="1"/>
  <c r="AO62" i="1"/>
  <c r="AL33" i="1"/>
  <c r="AL24" i="1"/>
  <c r="AT19" i="1"/>
  <c r="AT18" i="1"/>
  <c r="AT17" i="1"/>
  <c r="AL16" i="1"/>
  <c r="BB69" i="1"/>
  <c r="AH61" i="1"/>
  <c r="AG60" i="1"/>
  <c r="AH55" i="1"/>
  <c r="AY53" i="1"/>
  <c r="AG53" i="1"/>
  <c r="AG50" i="1"/>
  <c r="AG49" i="1"/>
  <c r="BC48" i="1"/>
  <c r="BA48" i="1"/>
  <c r="AZ48" i="1"/>
  <c r="AM47" i="1"/>
  <c r="AH46" i="1"/>
  <c r="AM45" i="1"/>
  <c r="AG45" i="1"/>
  <c r="BA44" i="1"/>
  <c r="AZ44" i="1"/>
  <c r="AG44" i="1"/>
  <c r="AM43" i="1"/>
  <c r="AH42" i="1"/>
  <c r="BB41" i="1"/>
  <c r="AZ41" i="1"/>
  <c r="AY41" i="1"/>
  <c r="AW41" i="1"/>
  <c r="AH41" i="1"/>
  <c r="AG41" i="1"/>
  <c r="AW40" i="1"/>
  <c r="AR40" i="1"/>
  <c r="AJ40" i="1"/>
  <c r="AU39" i="1"/>
  <c r="AG39" i="1"/>
  <c r="BC38" i="1"/>
  <c r="BA38" i="1"/>
  <c r="AX38" i="1"/>
  <c r="BC37" i="1"/>
  <c r="BA37" i="1"/>
  <c r="AN37" i="1"/>
  <c r="BC36" i="1"/>
  <c r="AX36" i="1"/>
  <c r="AH36" i="1"/>
  <c r="BC35" i="1"/>
  <c r="AM35" i="1"/>
  <c r="AH35" i="1"/>
  <c r="BA34" i="1"/>
  <c r="AY34" i="1"/>
  <c r="AU34" i="1"/>
  <c r="AK34" i="1"/>
  <c r="AI34" i="1"/>
  <c r="BC33" i="1"/>
  <c r="BA33" i="1"/>
  <c r="AI33" i="1"/>
  <c r="BC32" i="1"/>
  <c r="AY32" i="1"/>
  <c r="AV32" i="1"/>
  <c r="AK32" i="1"/>
  <c r="AJ32" i="1"/>
  <c r="AI32" i="1"/>
  <c r="AH32" i="1"/>
  <c r="BC31" i="1"/>
  <c r="BC30" i="1"/>
  <c r="BA30" i="1"/>
  <c r="AY30" i="1"/>
  <c r="AX30" i="1"/>
  <c r="AV30" i="1"/>
  <c r="AK30" i="1"/>
  <c r="AI30" i="1"/>
  <c r="BC29" i="1"/>
  <c r="BA29" i="1"/>
  <c r="AW29" i="1"/>
  <c r="AS29" i="1"/>
  <c r="AK29" i="1"/>
  <c r="AH29" i="1"/>
  <c r="AG29" i="1"/>
  <c r="BC28" i="1"/>
  <c r="BA28" i="1"/>
  <c r="AZ28" i="1"/>
  <c r="AG28" i="1"/>
  <c r="BC27" i="1"/>
  <c r="AK27" i="1"/>
  <c r="AL27" i="1"/>
  <c r="BC26" i="1"/>
  <c r="BA26" i="1"/>
  <c r="AW26" i="1"/>
  <c r="AU26" i="1"/>
  <c r="AK26" i="1"/>
  <c r="AV25" i="1"/>
  <c r="BC24" i="1"/>
  <c r="AH24" i="1"/>
  <c r="BC23" i="1"/>
  <c r="BA23" i="1"/>
  <c r="AH23" i="1"/>
  <c r="BC22" i="1"/>
  <c r="BC19" i="1"/>
  <c r="AW19" i="1"/>
  <c r="AW18" i="1"/>
  <c r="AQ38" i="1"/>
  <c r="AQ45" i="1"/>
  <c r="AQ44" i="1"/>
  <c r="AQ40" i="1"/>
  <c r="AN30" i="1"/>
  <c r="AR29" i="1"/>
  <c r="AM67" i="1"/>
  <c r="BA60" i="1"/>
  <c r="BB48" i="1"/>
  <c r="AZ45" i="1"/>
  <c r="AJ41" i="1"/>
  <c r="AV26" i="1"/>
  <c r="AY22" i="1"/>
  <c r="AW38" i="1"/>
  <c r="AO38" i="1"/>
  <c r="AW37" i="1"/>
  <c r="AO37" i="1"/>
  <c r="AG37" i="1"/>
  <c r="AW36" i="1"/>
  <c r="AO36" i="1"/>
  <c r="AG36" i="1"/>
  <c r="AO35" i="1"/>
  <c r="AW34" i="1"/>
  <c r="AO34" i="1"/>
  <c r="AW33" i="1"/>
  <c r="AO33" i="1"/>
  <c r="AG33" i="1"/>
  <c r="AW32" i="1"/>
  <c r="AG32" i="1"/>
  <c r="AO31" i="1"/>
  <c r="AW30" i="1"/>
  <c r="AO30" i="1"/>
  <c r="AY40" i="1"/>
  <c r="AW47" i="1"/>
  <c r="AU69" i="1"/>
  <c r="AM69" i="1"/>
  <c r="AU66" i="1"/>
  <c r="AM66" i="1"/>
  <c r="AU65" i="1"/>
  <c r="AM65" i="1"/>
  <c r="AU62" i="1"/>
  <c r="AM62" i="1"/>
  <c r="AU61" i="1"/>
  <c r="AM61" i="1"/>
  <c r="AU58" i="1"/>
  <c r="AM58" i="1"/>
  <c r="AU57" i="1"/>
  <c r="AM57" i="1"/>
  <c r="BB68" i="1"/>
  <c r="BA67" i="1"/>
  <c r="AZ66" i="1"/>
  <c r="AY65" i="1"/>
  <c r="AR34" i="1"/>
  <c r="AZ27" i="1"/>
  <c r="BC69" i="1"/>
  <c r="AY58" i="1"/>
  <c r="AX48" i="1"/>
  <c r="AR41" i="1"/>
  <c r="AQ39" i="1"/>
  <c r="AP32" i="1"/>
  <c r="AQ26" i="1"/>
  <c r="AV19" i="1"/>
  <c r="BC51" i="1"/>
  <c r="AZ49" i="1"/>
  <c r="BB42" i="1"/>
  <c r="AI39" i="1"/>
  <c r="AI48" i="1"/>
  <c r="AJ38" i="1"/>
  <c r="AM63" i="1"/>
  <c r="AU56" i="1"/>
  <c r="AY44" i="1"/>
  <c r="AR23" i="1"/>
  <c r="AM68" i="1"/>
  <c r="AU60" i="1"/>
  <c r="AX57" i="1"/>
  <c r="AU48" i="1"/>
  <c r="BA47" i="1"/>
  <c r="AY46" i="1"/>
  <c r="AV45" i="1"/>
  <c r="AI44" i="1"/>
  <c r="AV42" i="1"/>
  <c r="AI40" i="1"/>
  <c r="AV38" i="1"/>
  <c r="AR35" i="1"/>
  <c r="AR31" i="1"/>
  <c r="AI28" i="1"/>
  <c r="BC47" i="1"/>
  <c r="BA46" i="1"/>
  <c r="AY33" i="1"/>
  <c r="AZ38" i="1"/>
  <c r="AM39" i="1"/>
  <c r="AU30" i="1"/>
  <c r="AJ27" i="1"/>
  <c r="AN22" i="1"/>
  <c r="AR18" i="1"/>
  <c r="AK23" i="1"/>
  <c r="BA22" i="1"/>
  <c r="AS22" i="1"/>
  <c r="BA21" i="1"/>
  <c r="AS21" i="1"/>
  <c r="AK21" i="1"/>
  <c r="AS20" i="1"/>
  <c r="AS19" i="1"/>
  <c r="BA18" i="1"/>
  <c r="AS18" i="1"/>
  <c r="AK18" i="1"/>
  <c r="BA17" i="1"/>
  <c r="AS17" i="1"/>
  <c r="AK17" i="1"/>
  <c r="BA16" i="1"/>
  <c r="AK16" i="1"/>
  <c r="AS51" i="1"/>
  <c r="AJ50" i="1"/>
  <c r="AS49" i="1"/>
  <c r="AK49" i="1"/>
  <c r="AS48" i="1"/>
  <c r="AK48" i="1"/>
  <c r="AS47" i="1"/>
  <c r="AK47" i="1"/>
  <c r="AR46" i="1"/>
  <c r="AJ46" i="1"/>
  <c r="AS45" i="1"/>
  <c r="AK45" i="1"/>
  <c r="AS44" i="1"/>
  <c r="AK44" i="1"/>
  <c r="AS43" i="1"/>
  <c r="AK43" i="1"/>
  <c r="AR42" i="1"/>
  <c r="AJ42" i="1"/>
  <c r="AS41" i="1"/>
  <c r="AK41" i="1"/>
  <c r="AS40" i="1"/>
  <c r="AK40" i="1"/>
  <c r="AS39" i="1"/>
  <c r="AK39" i="1"/>
  <c r="BB47" i="1"/>
  <c r="BC43" i="1"/>
  <c r="AW46" i="1"/>
  <c r="AW42" i="1"/>
  <c r="AJ53" i="1"/>
  <c r="AZ53" i="1"/>
  <c r="BA54" i="1"/>
  <c r="AS54" i="1"/>
  <c r="AK54" i="1"/>
  <c r="AR69" i="1"/>
  <c r="AJ69" i="1"/>
  <c r="AS68" i="1"/>
  <c r="AK68" i="1"/>
  <c r="AS67" i="1"/>
  <c r="AK67" i="1"/>
  <c r="AS66" i="1"/>
  <c r="AK66" i="1"/>
  <c r="AR65" i="1"/>
  <c r="AJ65" i="1"/>
  <c r="AS64" i="1"/>
  <c r="AK64" i="1"/>
  <c r="AS63" i="1"/>
  <c r="AK63" i="1"/>
  <c r="AS62" i="1"/>
  <c r="AK62" i="1"/>
  <c r="AR61" i="1"/>
  <c r="AJ61" i="1"/>
  <c r="AS60" i="1"/>
  <c r="AK60" i="1"/>
  <c r="AS59" i="1"/>
  <c r="AK59" i="1"/>
  <c r="AS58" i="1"/>
  <c r="AK58" i="1"/>
  <c r="AR57" i="1"/>
  <c r="AJ57" i="1"/>
  <c r="AS56" i="1"/>
  <c r="AK56" i="1"/>
  <c r="AJ55" i="1"/>
  <c r="AY51" i="1"/>
  <c r="BB40" i="1"/>
  <c r="AX60" i="1"/>
  <c r="BC57" i="1"/>
  <c r="BC41" i="1"/>
  <c r="AU53" i="1"/>
  <c r="BC53" i="1"/>
  <c r="AV64" i="1"/>
  <c r="AW56" i="1"/>
  <c r="AN46" i="1"/>
  <c r="AN42" i="1"/>
  <c r="AV53" i="1"/>
  <c r="AN69" i="1"/>
  <c r="AN65" i="1"/>
  <c r="AN61" i="1"/>
  <c r="AN57" i="1"/>
  <c r="AN60" i="1"/>
  <c r="AV56" i="1"/>
  <c r="AV67" i="1"/>
  <c r="AV63" i="1"/>
  <c r="AV59" i="1"/>
  <c r="AW67" i="1"/>
  <c r="AW63" i="1"/>
  <c r="AW59" i="1"/>
  <c r="AW68" i="1"/>
  <c r="AW64" i="1"/>
  <c r="AX63" i="1"/>
  <c r="BB64" i="1"/>
  <c r="AX64" i="1"/>
  <c r="BA63" i="1"/>
  <c r="AZ62" i="1"/>
  <c r="BC61" i="1"/>
  <c r="AY61" i="1"/>
  <c r="AX59" i="1"/>
  <c r="AG66" i="1"/>
  <c r="AG58" i="1"/>
  <c r="AV66" i="1"/>
  <c r="AR66" i="1"/>
  <c r="AN66" i="1"/>
  <c r="AJ66" i="1"/>
  <c r="AV62" i="1"/>
  <c r="AR62" i="1"/>
  <c r="AN62" i="1"/>
  <c r="AJ62" i="1"/>
  <c r="AV58" i="1"/>
  <c r="AR58" i="1"/>
  <c r="AN58" i="1"/>
  <c r="AJ58" i="1"/>
  <c r="AG62" i="1"/>
  <c r="AG54" i="1"/>
  <c r="AX49" i="1"/>
  <c r="AX47" i="1"/>
  <c r="BB51" i="1"/>
  <c r="AX51" i="1"/>
  <c r="AY47" i="1"/>
  <c r="BB46" i="1"/>
  <c r="AX40" i="1"/>
  <c r="BB39" i="1"/>
  <c r="AY48" i="1"/>
  <c r="AV51" i="1"/>
  <c r="AG48" i="1"/>
  <c r="AV47" i="1"/>
  <c r="AR47" i="1"/>
  <c r="AN47" i="1"/>
  <c r="AJ47" i="1"/>
  <c r="AV43" i="1"/>
  <c r="AR43" i="1"/>
  <c r="AN43" i="1"/>
  <c r="AJ43" i="1"/>
  <c r="AG40" i="1"/>
  <c r="AG47" i="1"/>
  <c r="AG43" i="1"/>
  <c r="AY36" i="1"/>
  <c r="AZ36" i="1"/>
  <c r="AU36" i="1"/>
  <c r="AV36" i="1"/>
  <c r="AQ36" i="1"/>
  <c r="AR36" i="1"/>
  <c r="AM36" i="1"/>
  <c r="AN36" i="1"/>
  <c r="AI36" i="1"/>
  <c r="AJ36" i="1"/>
  <c r="AR32" i="1"/>
  <c r="AQ32" i="1"/>
  <c r="AN32" i="1"/>
  <c r="AM32" i="1"/>
  <c r="AY31" i="1"/>
  <c r="AZ31" i="1"/>
  <c r="AM31" i="1"/>
  <c r="AN31" i="1"/>
  <c r="AI31" i="1"/>
  <c r="AJ31" i="1"/>
  <c r="AY29" i="1"/>
  <c r="AZ29" i="1"/>
  <c r="AI29" i="1"/>
  <c r="AJ29" i="1"/>
  <c r="AV28" i="1"/>
  <c r="AU28" i="1"/>
  <c r="AR28" i="1"/>
  <c r="AQ28" i="1"/>
  <c r="AQ27" i="1"/>
  <c r="AR27" i="1"/>
  <c r="AM27" i="1"/>
  <c r="AN27" i="1"/>
  <c r="AY26" i="1"/>
  <c r="AZ26" i="1"/>
  <c r="AI26" i="1"/>
  <c r="AJ26" i="1"/>
  <c r="AZ25" i="1"/>
  <c r="AY25" i="1"/>
  <c r="AR25" i="1"/>
  <c r="AQ25" i="1"/>
  <c r="AJ25" i="1"/>
  <c r="AI25" i="1"/>
  <c r="AY24" i="1"/>
  <c r="AZ24" i="1"/>
  <c r="AU24" i="1"/>
  <c r="AV24" i="1"/>
  <c r="AQ24" i="1"/>
  <c r="AR24" i="1"/>
  <c r="AM24" i="1"/>
  <c r="AN24" i="1"/>
  <c r="AI24" i="1"/>
  <c r="AJ24" i="1"/>
  <c r="AY23" i="1"/>
  <c r="AZ23" i="1"/>
  <c r="AU23" i="1"/>
  <c r="AV23" i="1"/>
  <c r="AI23" i="1"/>
  <c r="AJ23" i="1"/>
  <c r="AQ22" i="1"/>
  <c r="AR22" i="1"/>
  <c r="AV21" i="1"/>
  <c r="AU21" i="1"/>
  <c r="AN21" i="1"/>
  <c r="AM21" i="1"/>
  <c r="AY20" i="1"/>
  <c r="AZ20" i="1"/>
  <c r="AU20" i="1"/>
  <c r="AV20" i="1"/>
  <c r="AQ20" i="1"/>
  <c r="AR20" i="1"/>
  <c r="AM20" i="1"/>
  <c r="AN20" i="1"/>
  <c r="AI20" i="1"/>
  <c r="AJ20" i="1"/>
  <c r="AQ19" i="1"/>
  <c r="AR19" i="1"/>
  <c r="AM19" i="1"/>
  <c r="AN19" i="1"/>
  <c r="AY18" i="1"/>
  <c r="AZ18" i="1"/>
  <c r="AI18" i="1"/>
  <c r="AJ18" i="1"/>
  <c r="AZ17" i="1"/>
  <c r="AY17" i="1"/>
  <c r="AR17" i="1"/>
  <c r="AQ17" i="1"/>
  <c r="AJ17" i="1"/>
  <c r="AI17" i="1"/>
  <c r="BC16" i="1"/>
  <c r="AY16" i="1"/>
  <c r="AZ16" i="1"/>
  <c r="AV16" i="1"/>
  <c r="AM16" i="1"/>
  <c r="AN16" i="1"/>
  <c r="AI16" i="1"/>
  <c r="AJ16" i="1"/>
  <c r="AN38" i="1"/>
  <c r="AY37" i="1"/>
  <c r="AQ37" i="1"/>
  <c r="AI37" i="1"/>
  <c r="AZ35" i="1"/>
  <c r="AJ35" i="1"/>
  <c r="AV34" i="1"/>
  <c r="AU33" i="1"/>
  <c r="AM33" i="1"/>
  <c r="AU32" i="1"/>
  <c r="AV31" i="1"/>
  <c r="AR30" i="1"/>
  <c r="AV29" i="1"/>
  <c r="AM28" i="1"/>
  <c r="AV27" i="1"/>
  <c r="AM26" i="1"/>
  <c r="AN23" i="1"/>
  <c r="AU22" i="1"/>
  <c r="AQ21" i="1"/>
  <c r="AZ19" i="1"/>
  <c r="AJ19" i="1"/>
  <c r="AU17" i="1"/>
  <c r="AN35" i="1"/>
  <c r="AM29" i="1"/>
  <c r="AM25" i="1"/>
  <c r="AY21" i="1"/>
  <c r="AV18" i="1"/>
  <c r="AG38" i="1"/>
  <c r="AG34" i="1"/>
  <c r="AG30" i="1"/>
  <c r="AG27" i="1"/>
  <c r="AG26" i="1"/>
  <c r="AG22" i="1"/>
  <c r="AG19" i="1"/>
  <c r="AG18" i="1"/>
  <c r="AF67" i="1" l="1"/>
  <c r="AC67" i="1" s="1"/>
  <c r="AF65" i="1"/>
  <c r="AC65" i="1" s="1"/>
  <c r="AF21" i="1"/>
  <c r="AC21" i="1" s="1"/>
  <c r="AF57" i="1"/>
  <c r="AC57" i="1" s="1"/>
  <c r="AF59" i="1"/>
  <c r="AC59" i="1" s="1"/>
  <c r="AF60" i="1"/>
  <c r="AC60" i="1" s="1"/>
  <c r="AF34" i="1"/>
  <c r="AC34" i="1" s="1"/>
  <c r="AF61" i="1"/>
  <c r="AC61" i="1" s="1"/>
  <c r="AF35" i="1"/>
  <c r="AC35" i="1" s="1"/>
  <c r="AF69" i="1"/>
  <c r="AC69" i="1" s="1"/>
  <c r="AF46" i="1"/>
  <c r="AC46" i="1" s="1"/>
  <c r="AF45" i="1"/>
  <c r="AC45" i="1" s="1"/>
  <c r="AF44" i="1"/>
  <c r="AC44" i="1" s="1"/>
  <c r="AF42" i="1"/>
  <c r="AC42" i="1" s="1"/>
  <c r="AF41" i="1"/>
  <c r="AC41" i="1" s="1"/>
  <c r="AF37" i="1"/>
  <c r="AC37" i="1" s="1"/>
  <c r="AF32" i="1"/>
  <c r="AC32" i="1" s="1"/>
  <c r="AF29" i="1"/>
  <c r="AC29" i="1" s="1"/>
  <c r="AF24" i="1"/>
  <c r="AC24" i="1" s="1"/>
  <c r="AF28" i="1"/>
  <c r="AC28" i="1" s="1"/>
  <c r="AF31" i="1"/>
  <c r="AC31" i="1" s="1"/>
  <c r="AF40" i="1"/>
  <c r="AC40" i="1" s="1"/>
  <c r="AF20" i="1"/>
  <c r="AC20" i="1" s="1"/>
  <c r="AF68" i="1"/>
  <c r="AC68" i="1" s="1"/>
  <c r="AF23" i="1"/>
  <c r="AC23" i="1" s="1"/>
  <c r="AF56" i="1"/>
  <c r="AC56" i="1" s="1"/>
  <c r="AF33" i="1"/>
  <c r="AC33" i="1" s="1"/>
  <c r="AF36" i="1"/>
  <c r="AC36" i="1" s="1"/>
  <c r="AF63" i="1"/>
  <c r="AC63" i="1" s="1"/>
  <c r="AF64" i="1"/>
  <c r="AC64" i="1" s="1"/>
  <c r="AF58" i="1"/>
  <c r="AC58" i="1" s="1"/>
  <c r="AF66" i="1"/>
  <c r="AC66" i="1" s="1"/>
  <c r="AF62" i="1"/>
  <c r="AC62" i="1" s="1"/>
  <c r="AF47" i="1"/>
  <c r="AC47" i="1" s="1"/>
  <c r="AF43" i="1"/>
  <c r="AC43" i="1" s="1"/>
  <c r="AF25" i="1"/>
  <c r="AC25" i="1" s="1"/>
  <c r="AF19" i="1"/>
  <c r="AC19" i="1" s="1"/>
  <c r="AF27" i="1"/>
  <c r="AC27" i="1" s="1"/>
  <c r="AF30" i="1"/>
  <c r="AC30" i="1" s="1"/>
  <c r="AF18" i="1"/>
  <c r="AC18" i="1" s="1"/>
  <c r="AF26" i="1"/>
  <c r="AC26" i="1" s="1"/>
  <c r="AF38" i="1"/>
  <c r="AC38" i="1" s="1"/>
  <c r="AF17" i="1"/>
  <c r="AC17" i="1" s="1"/>
  <c r="AX39" i="1" l="1"/>
  <c r="AV39" i="1" l="1"/>
  <c r="AW39" i="1"/>
  <c r="AF39" i="1" l="1"/>
  <c r="AC39" i="1" s="1"/>
  <c r="Z95" i="1" l="1"/>
  <c r="T96" i="1" l="1"/>
  <c r="B96" i="1"/>
  <c r="L96" i="1"/>
  <c r="Q96" i="1"/>
  <c r="Y96" i="1"/>
  <c r="V96" i="1"/>
  <c r="G96" i="1"/>
  <c r="D96" i="1"/>
  <c r="I96" i="1"/>
  <c r="N96" i="1"/>
  <c r="S96" i="1"/>
  <c r="X96" i="1"/>
  <c r="F96" i="1"/>
  <c r="K96" i="1"/>
  <c r="P96" i="1"/>
  <c r="U96" i="1"/>
  <c r="AZ55" i="1" s="1"/>
  <c r="C96" i="1"/>
  <c r="H96" i="1"/>
  <c r="M96" i="1"/>
  <c r="R96" i="1"/>
  <c r="W96" i="1"/>
  <c r="E96" i="1"/>
  <c r="J96" i="1"/>
  <c r="O96" i="1"/>
  <c r="AE9" i="1" l="1"/>
  <c r="AE10" i="1"/>
  <c r="AE11" i="1"/>
  <c r="AE8" i="1"/>
  <c r="AN8" i="1"/>
  <c r="AN10" i="1"/>
  <c r="AO54" i="1"/>
  <c r="AP55" i="1"/>
  <c r="AL22" i="1"/>
  <c r="AK22" i="1"/>
  <c r="AV55" i="1"/>
  <c r="AT55" i="1"/>
  <c r="AR52" i="1"/>
  <c r="AR49" i="1"/>
  <c r="AR55" i="1"/>
  <c r="AR48" i="1"/>
  <c r="AR54" i="1"/>
  <c r="AR53" i="1"/>
  <c r="AQ53" i="1"/>
  <c r="AQ55" i="1"/>
  <c r="AN53" i="1"/>
  <c r="AN49" i="1"/>
  <c r="AN52" i="1"/>
  <c r="AN48" i="1"/>
  <c r="AN55" i="1"/>
  <c r="AY55" i="1"/>
  <c r="AT50" i="1"/>
  <c r="AQ12" i="1"/>
  <c r="AQ9" i="1"/>
  <c r="AQ13" i="1"/>
  <c r="AQ8" i="1"/>
  <c r="AQ15" i="1"/>
  <c r="AU14" i="1"/>
  <c r="AU15" i="1"/>
  <c r="AU11" i="1"/>
  <c r="AU8" i="1"/>
  <c r="AU16" i="1"/>
  <c r="AU12" i="1"/>
  <c r="AU9" i="1"/>
  <c r="AU13" i="1"/>
  <c r="AU10" i="1"/>
  <c r="AS13" i="1"/>
  <c r="AS10" i="1"/>
  <c r="AS12" i="1"/>
  <c r="AS14" i="1"/>
  <c r="AS15" i="1"/>
  <c r="AS11" i="1"/>
  <c r="AS8" i="1"/>
  <c r="AS9" i="1"/>
  <c r="BA50" i="1"/>
  <c r="AS50" i="1"/>
  <c r="AL72" i="1"/>
  <c r="AL51" i="1"/>
  <c r="AV50" i="1"/>
  <c r="AR51" i="1"/>
  <c r="AN72" i="1"/>
  <c r="AY50" i="1"/>
  <c r="AB8" i="1" l="1"/>
  <c r="AL8" i="1"/>
  <c r="AM8" i="1"/>
  <c r="AB11" i="1"/>
  <c r="AN11" i="1"/>
  <c r="AB9" i="1"/>
  <c r="AM9" i="1"/>
  <c r="AL9" i="1"/>
  <c r="AN9" i="1"/>
  <c r="AM10" i="1"/>
  <c r="AL10" i="1"/>
  <c r="AB10" i="1"/>
  <c r="AL11" i="1"/>
  <c r="AM11" i="1"/>
  <c r="AN54" i="1"/>
  <c r="AL54" i="1"/>
  <c r="AM54" i="1"/>
  <c r="AQ54" i="1"/>
  <c r="AP53" i="1"/>
  <c r="AO49" i="1"/>
  <c r="AL50" i="1"/>
  <c r="AM50" i="1"/>
  <c r="AQ52" i="1"/>
  <c r="AS55" i="1"/>
  <c r="AP48" i="1"/>
  <c r="AO55" i="1"/>
  <c r="AL49" i="1"/>
  <c r="AM49" i="1"/>
  <c r="AL52" i="1"/>
  <c r="AM52" i="1"/>
  <c r="AX55" i="1"/>
  <c r="AP54" i="1"/>
  <c r="AO48" i="1"/>
  <c r="AU55" i="1"/>
  <c r="AP52" i="1"/>
  <c r="AM48" i="1"/>
  <c r="AL48" i="1"/>
  <c r="AM55" i="1"/>
  <c r="AL55" i="1"/>
  <c r="AQ48" i="1"/>
  <c r="AW55" i="1"/>
  <c r="AO53" i="1"/>
  <c r="AL53" i="1"/>
  <c r="AM53" i="1"/>
  <c r="AF53" i="1" s="1"/>
  <c r="AC53" i="1" s="1"/>
  <c r="AQ49" i="1"/>
  <c r="AJ22" i="1"/>
  <c r="AI22" i="1"/>
  <c r="AP49" i="1"/>
  <c r="AO52" i="1"/>
  <c r="AQ16" i="1"/>
  <c r="AQ11" i="1"/>
  <c r="AS16" i="1"/>
  <c r="AR14" i="1"/>
  <c r="Z11" i="1"/>
  <c r="AP11" i="1"/>
  <c r="AO11" i="1"/>
  <c r="AT12" i="1"/>
  <c r="AR11" i="1"/>
  <c r="Z13" i="1"/>
  <c r="AP13" i="1"/>
  <c r="AO13" i="1"/>
  <c r="AT16" i="1"/>
  <c r="AR10" i="1"/>
  <c r="Z9" i="1"/>
  <c r="AO9" i="1"/>
  <c r="AP9" i="1"/>
  <c r="AT8" i="1"/>
  <c r="AR13" i="1"/>
  <c r="Z12" i="1"/>
  <c r="AP12" i="1"/>
  <c r="AO12" i="1"/>
  <c r="AT11" i="1"/>
  <c r="AR12" i="1"/>
  <c r="AR9" i="1"/>
  <c r="Z16" i="1"/>
  <c r="AO16" i="1"/>
  <c r="AP16" i="1"/>
  <c r="AT15" i="1"/>
  <c r="AR16" i="1"/>
  <c r="Z15" i="1"/>
  <c r="AP15" i="1"/>
  <c r="AO15" i="1"/>
  <c r="Z8" i="1"/>
  <c r="AP8" i="1"/>
  <c r="AO8" i="1"/>
  <c r="AT14" i="1"/>
  <c r="AQ14" i="1"/>
  <c r="AR15" i="1"/>
  <c r="Z14" i="1"/>
  <c r="AP14" i="1"/>
  <c r="AO14" i="1"/>
  <c r="AT9" i="1"/>
  <c r="AT10" i="1"/>
  <c r="AQ10" i="1"/>
  <c r="AR8" i="1"/>
  <c r="Z10" i="1"/>
  <c r="AP10" i="1"/>
  <c r="AO10" i="1"/>
  <c r="AT13" i="1"/>
  <c r="AI72" i="1"/>
  <c r="AN51" i="1"/>
  <c r="AQ50" i="1"/>
  <c r="AM51" i="1"/>
  <c r="AI51" i="1"/>
  <c r="AQ51" i="1"/>
  <c r="AK72" i="1"/>
  <c r="AM72" i="1"/>
  <c r="AW50" i="1"/>
  <c r="AX50" i="1"/>
  <c r="AU50" i="1"/>
  <c r="AP50" i="1"/>
  <c r="Z72" i="1"/>
  <c r="AG72" i="1"/>
  <c r="BC50" i="1"/>
  <c r="AG51" i="1"/>
  <c r="AH51" i="1"/>
  <c r="AH72" i="1"/>
  <c r="AJ72" i="1"/>
  <c r="Z50" i="1"/>
  <c r="AN50" i="1"/>
  <c r="AO50" i="1"/>
  <c r="BB50" i="1"/>
  <c r="Z51" i="1"/>
  <c r="AK51" i="1"/>
  <c r="AP51" i="1"/>
  <c r="AR50" i="1"/>
  <c r="AJ51" i="1"/>
  <c r="AO51" i="1"/>
  <c r="AZ50" i="1"/>
  <c r="AF52" i="1" l="1"/>
  <c r="AC52" i="1" s="1"/>
  <c r="AF48" i="1"/>
  <c r="AC48" i="1" s="1"/>
  <c r="AF49" i="1"/>
  <c r="AC49" i="1" s="1"/>
  <c r="AF22" i="1"/>
  <c r="AC22" i="1" s="1"/>
  <c r="AF55" i="1"/>
  <c r="AC55" i="1" s="1"/>
  <c r="AF54" i="1"/>
  <c r="AC54" i="1" s="1"/>
  <c r="AF15" i="1"/>
  <c r="AC15" i="1" s="1"/>
  <c r="AF13" i="1"/>
  <c r="AC13" i="1" s="1"/>
  <c r="AF10" i="1"/>
  <c r="AC10" i="1" s="1"/>
  <c r="AF14" i="1"/>
  <c r="AC14" i="1" s="1"/>
  <c r="AF12" i="1"/>
  <c r="AC12" i="1" s="1"/>
  <c r="AF11" i="1"/>
  <c r="AC11" i="1" s="1"/>
  <c r="AF9" i="1"/>
  <c r="AC9" i="1" s="1"/>
  <c r="AF8" i="1"/>
  <c r="AC8" i="1" s="1"/>
  <c r="AF16" i="1"/>
  <c r="AC16" i="1" s="1"/>
  <c r="AB96" i="1"/>
  <c r="AF51" i="1"/>
  <c r="AC51" i="1" s="1"/>
  <c r="AF50" i="1"/>
  <c r="AC50" i="1" s="1"/>
  <c r="AF72" i="1"/>
  <c r="AC72" i="1" s="1"/>
  <c r="E96" i="6"/>
  <c r="M96" i="6"/>
  <c r="U96" i="6"/>
  <c r="AZ55" i="6" s="1"/>
  <c r="H96" i="6"/>
  <c r="P96" i="6"/>
  <c r="X96" i="6"/>
  <c r="I96" i="6"/>
  <c r="Q96" i="6"/>
  <c r="Y96" i="6"/>
  <c r="B96" i="6"/>
  <c r="J96" i="6"/>
  <c r="R96" i="6"/>
  <c r="K96" i="6"/>
  <c r="S96" i="6"/>
  <c r="G96" i="6"/>
  <c r="AL22" i="6" s="1"/>
  <c r="W96" i="6"/>
  <c r="C96" i="6"/>
  <c r="D96" i="6"/>
  <c r="L96" i="6"/>
  <c r="T96" i="6"/>
  <c r="N96" i="6"/>
  <c r="V96" i="6"/>
  <c r="O96" i="6"/>
  <c r="F96" i="6"/>
  <c r="AN10" i="6" l="1"/>
  <c r="AN9" i="6"/>
  <c r="AN8" i="6"/>
  <c r="AE23" i="6"/>
  <c r="AE11" i="6"/>
  <c r="AE19" i="6"/>
  <c r="AE8" i="6"/>
  <c r="AE9" i="6"/>
  <c r="AE10" i="6"/>
  <c r="BC19" i="6"/>
  <c r="BC23" i="6"/>
  <c r="Z8" i="6"/>
  <c r="AR51" i="6"/>
  <c r="AR49" i="6"/>
  <c r="AR54" i="6"/>
  <c r="AR53" i="6"/>
  <c r="AR48" i="6"/>
  <c r="AO48" i="6"/>
  <c r="AO53" i="6"/>
  <c r="AK22" i="6"/>
  <c r="AN55" i="6"/>
  <c r="AN51" i="6"/>
  <c r="AN54" i="6"/>
  <c r="AN49" i="6"/>
  <c r="AT55" i="6"/>
  <c r="AP53" i="6"/>
  <c r="AP55" i="6"/>
  <c r="AP50" i="6"/>
  <c r="AU55" i="6"/>
  <c r="AQ51" i="6"/>
  <c r="AQ48" i="6"/>
  <c r="AQ53" i="6"/>
  <c r="AQ49" i="6"/>
  <c r="AQ55" i="6"/>
  <c r="AY55" i="6"/>
  <c r="AW55" i="6"/>
  <c r="AR12" i="6"/>
  <c r="AR9" i="6"/>
  <c r="AQ14" i="6"/>
  <c r="AQ10" i="6"/>
  <c r="AQ15" i="6"/>
  <c r="AQ11" i="6"/>
  <c r="AQ12" i="6"/>
  <c r="AQ8" i="6"/>
  <c r="AQ16" i="6"/>
  <c r="AQ13" i="6"/>
  <c r="AQ9" i="6"/>
  <c r="AT16" i="6"/>
  <c r="AT10" i="6"/>
  <c r="AS12" i="6"/>
  <c r="AS8" i="6"/>
  <c r="AS9" i="6"/>
  <c r="AS15" i="6"/>
  <c r="AS14" i="6"/>
  <c r="AU12" i="6"/>
  <c r="AU8" i="6"/>
  <c r="AU16" i="6"/>
  <c r="AU13" i="6"/>
  <c r="AU9" i="6"/>
  <c r="AU14" i="6"/>
  <c r="AU10" i="6"/>
  <c r="AU15" i="6"/>
  <c r="AU11" i="6"/>
  <c r="BB50" i="6"/>
  <c r="AY50" i="6"/>
  <c r="AC96" i="1"/>
  <c r="AD96" i="1" s="1"/>
  <c r="AV50" i="6"/>
  <c r="BC50" i="6"/>
  <c r="AX50" i="6"/>
  <c r="AY52" i="6"/>
  <c r="AW52" i="6"/>
  <c r="AR52" i="6"/>
  <c r="AX52" i="6"/>
  <c r="BB52" i="6"/>
  <c r="BC52" i="6"/>
  <c r="AU52" i="6"/>
  <c r="AG80" i="6"/>
  <c r="AN80" i="6"/>
  <c r="Z96" i="6"/>
  <c r="AJ80" i="6"/>
  <c r="AI80" i="6"/>
  <c r="AK80" i="6"/>
  <c r="AB8" i="6" l="1"/>
  <c r="AM8" i="6"/>
  <c r="AL8" i="6"/>
  <c r="BB19" i="6"/>
  <c r="Z9" i="6"/>
  <c r="AB9" i="6"/>
  <c r="AL9" i="6"/>
  <c r="AM9" i="6"/>
  <c r="BB23" i="6"/>
  <c r="Z19" i="6"/>
  <c r="AB19" i="6"/>
  <c r="AZ19" i="6"/>
  <c r="BA19" i="6"/>
  <c r="Z10" i="6"/>
  <c r="AB10" i="6"/>
  <c r="AL10" i="6"/>
  <c r="AM10" i="6"/>
  <c r="AF19" i="6"/>
  <c r="AC19" i="6" s="1"/>
  <c r="Z23" i="6"/>
  <c r="AB23" i="6"/>
  <c r="AZ23" i="6"/>
  <c r="AF23" i="6" s="1"/>
  <c r="AC23" i="6" s="1"/>
  <c r="BA23" i="6"/>
  <c r="Z11" i="6"/>
  <c r="AN11" i="6"/>
  <c r="AB11" i="6"/>
  <c r="AM11" i="6"/>
  <c r="AL11" i="6"/>
  <c r="AL55" i="6"/>
  <c r="AM55" i="6"/>
  <c r="AM50" i="6"/>
  <c r="AL50" i="6"/>
  <c r="AS55" i="6"/>
  <c r="AM54" i="6"/>
  <c r="AL54" i="6"/>
  <c r="AN53" i="6"/>
  <c r="AO55" i="6"/>
  <c r="AR55" i="6"/>
  <c r="AP49" i="6"/>
  <c r="AL53" i="6"/>
  <c r="AM53" i="6"/>
  <c r="AP51" i="6"/>
  <c r="AX55" i="6"/>
  <c r="AO49" i="6"/>
  <c r="AM51" i="6"/>
  <c r="AL51" i="6"/>
  <c r="AV55" i="6"/>
  <c r="AO51" i="6"/>
  <c r="AL52" i="6"/>
  <c r="AM52" i="6"/>
  <c r="AP54" i="6"/>
  <c r="AL48" i="6"/>
  <c r="AM48" i="6"/>
  <c r="AM49" i="6"/>
  <c r="AL49" i="6"/>
  <c r="AQ54" i="6"/>
  <c r="AP48" i="6"/>
  <c r="AN48" i="6"/>
  <c r="AO54" i="6"/>
  <c r="AI22" i="6"/>
  <c r="AJ22" i="6"/>
  <c r="AO10" i="6"/>
  <c r="AP10" i="6"/>
  <c r="AS16" i="6"/>
  <c r="AT13" i="6"/>
  <c r="AR10" i="6"/>
  <c r="AP9" i="6"/>
  <c r="AO9" i="6"/>
  <c r="AP8" i="6"/>
  <c r="AO8" i="6"/>
  <c r="AT8" i="6"/>
  <c r="AR13" i="6"/>
  <c r="AO14" i="6"/>
  <c r="AP14" i="6"/>
  <c r="AO16" i="6"/>
  <c r="AP16" i="6"/>
  <c r="AS10" i="6"/>
  <c r="AS11" i="6"/>
  <c r="AT12" i="6"/>
  <c r="AR16" i="6"/>
  <c r="AP13" i="6"/>
  <c r="AO13" i="6"/>
  <c r="AT11" i="6"/>
  <c r="AT15" i="6"/>
  <c r="AR8" i="6"/>
  <c r="AO12" i="6"/>
  <c r="AP12" i="6"/>
  <c r="AP11" i="6"/>
  <c r="AO11" i="6"/>
  <c r="AT14" i="6"/>
  <c r="AR11" i="6"/>
  <c r="AP15" i="6"/>
  <c r="AO15" i="6"/>
  <c r="AS13" i="6"/>
  <c r="AT9" i="6"/>
  <c r="AR14" i="6"/>
  <c r="AR15" i="6"/>
  <c r="AS50" i="6"/>
  <c r="AR50" i="6"/>
  <c r="BA50" i="6"/>
  <c r="AU50" i="6"/>
  <c r="AZ50" i="6"/>
  <c r="AN50" i="6"/>
  <c r="AO50" i="6"/>
  <c r="AQ50" i="6"/>
  <c r="AT50" i="6"/>
  <c r="AW50" i="6"/>
  <c r="BA52" i="6"/>
  <c r="AT52" i="6"/>
  <c r="AP52" i="6"/>
  <c r="AS52" i="6"/>
  <c r="AZ52" i="6"/>
  <c r="AQ52" i="6"/>
  <c r="AN52" i="6"/>
  <c r="AO52" i="6"/>
  <c r="AV52" i="6"/>
  <c r="AH80" i="6"/>
  <c r="AM80" i="6"/>
  <c r="AL80" i="6"/>
  <c r="AB96" i="6" l="1"/>
  <c r="AF10" i="6"/>
  <c r="AC10" i="6" s="1"/>
  <c r="AF8" i="6"/>
  <c r="AC8" i="6" s="1"/>
  <c r="AF55" i="6"/>
  <c r="AC55" i="6" s="1"/>
  <c r="AF22" i="6"/>
  <c r="AC22" i="6" s="1"/>
  <c r="AF48" i="6"/>
  <c r="AC48" i="6" s="1"/>
  <c r="AF54" i="6"/>
  <c r="AC54" i="6" s="1"/>
  <c r="AF53" i="6"/>
  <c r="AC53" i="6" s="1"/>
  <c r="AF49" i="6"/>
  <c r="AC49" i="6" s="1"/>
  <c r="AF51" i="6"/>
  <c r="AC51" i="6" s="1"/>
  <c r="AF12" i="6"/>
  <c r="AC12" i="6" s="1"/>
  <c r="AF9" i="6"/>
  <c r="AC9" i="6" s="1"/>
  <c r="AF13" i="6"/>
  <c r="AC13" i="6" s="1"/>
  <c r="AF14" i="6"/>
  <c r="AC14" i="6" s="1"/>
  <c r="AF16" i="6"/>
  <c r="AC16" i="6" s="1"/>
  <c r="AF11" i="6"/>
  <c r="AC11" i="6" s="1"/>
  <c r="AF15" i="6"/>
  <c r="AC15" i="6" s="1"/>
  <c r="AF80" i="6"/>
  <c r="AC80" i="6" s="1"/>
  <c r="AF50" i="6"/>
  <c r="AC50" i="6" s="1"/>
  <c r="AF52" i="6"/>
  <c r="AC52" i="6" s="1"/>
  <c r="AC96" i="6" l="1"/>
  <c r="AD96" i="6" s="1"/>
  <c r="AT8" i="8" l="1"/>
  <c r="AS8" i="8"/>
  <c r="AU8" i="8"/>
  <c r="AB97" i="8"/>
  <c r="AR8" i="8"/>
  <c r="AF8" i="8" l="1"/>
  <c r="AC8" i="8" s="1"/>
  <c r="AC97" i="8" l="1"/>
  <c r="AD9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Bell, Jenefer L (DFG)</author>
  </authors>
  <commentList>
    <comment ref="V19" authorId="0" shapeId="0" xr:uid="{3FDE685D-A61C-46F9-989C-DB0A187D0C70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60 but don’t believe it is correct count so will estimate like missed count
(appears to have been  changed in 2005 based on the assumption the count was incorrect).</t>
        </r>
      </text>
    </comment>
    <comment ref="W19" authorId="0" shapeId="0" xr:uid="{40FA7ED6-F505-4FA7-98A9-DC876E3DF8D7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99 but don’t believe it is correct count so will estimate like missed count
(appears to have been  changed in 2005 based on the assumption the count was incorrect).</t>
        </r>
      </text>
    </comment>
    <comment ref="X19" authorId="0" shapeId="0" xr:uid="{22827BAE-1630-4CDB-BD67-CDC82EB89538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144 but don’t believe it is correct count so will estimate like missed count
(appears to have been  changed in 2005 based on the assumption the count was incorrect).</t>
        </r>
      </text>
    </comment>
    <comment ref="Y19" authorId="0" shapeId="0" xr:uid="{D4D66227-8B79-4FDC-9583-39A6CB95AF3F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81 but don’t believe it is correct count so will estimate like missed count
(appears to have been  changed in 2005 based on the assumption the count was incorrect).</t>
        </r>
      </text>
    </comment>
    <comment ref="V23" authorId="0" shapeId="0" xr:uid="{6F2BED47-52C9-4DDC-8F1B-5FC5368FBE32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48 but don’t believe it is correct count so will estimate like missed count
(appears to have been  changed in 2005 based on the assumption the count was incorrect).</t>
        </r>
      </text>
    </comment>
    <comment ref="W23" authorId="0" shapeId="0" xr:uid="{A4657E7D-D003-4C37-9D4E-5E8DA4D970EA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42 but don’t believe it is correct count so will estimate like missed count
(appears to have been  changed in 2005 based on the assumption the count was incorrect).</t>
        </r>
      </text>
    </comment>
    <comment ref="X23" authorId="0" shapeId="0" xr:uid="{F331609F-93EF-4D7E-A0C8-71D75F1D2A0F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198 but don’t believe it is correct count so will estimate like missed count
(appears to have been  changed in 2005 based on the assumption the count was incorrect).</t>
        </r>
      </text>
    </comment>
    <comment ref="Y23" authorId="0" shapeId="0" xr:uid="{9A6CE1F0-85CE-49D6-9661-863BBF3FBA35}">
      <text>
        <r>
          <rPr>
            <b/>
            <sz val="9"/>
            <color indexed="81"/>
            <rFont val="Tahoma"/>
            <family val="2"/>
          </rPr>
          <t>Bell, Jenefer L (DFG):</t>
        </r>
        <r>
          <rPr>
            <sz val="9"/>
            <color indexed="81"/>
            <rFont val="Tahoma"/>
            <family val="2"/>
          </rPr>
          <t xml:space="preserve">
was 210 but don’t believe it is correct count so will estimate like missed count
(appears to have been  changed in 2005 based on the assumption the count was incorrect).</t>
        </r>
      </text>
    </comment>
  </commentList>
</comments>
</file>

<file path=xl/sharedStrings.xml><?xml version="1.0" encoding="utf-8"?>
<sst xmlns="http://schemas.openxmlformats.org/spreadsheetml/2006/main" count="422" uniqueCount="46">
  <si>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</si>
  <si>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</si>
  <si>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</si>
  <si>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</si>
  <si>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</si>
  <si>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</si>
  <si>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</si>
  <si>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</si>
  <si>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</si>
  <si>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</si>
  <si>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</si>
  <si>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</si>
  <si>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</si>
  <si>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</si>
  <si>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</si>
  <si>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</si>
  <si>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</si>
  <si>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</si>
  <si>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</si>
  <si>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</si>
  <si>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</si>
  <si>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</si>
  <si>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</si>
  <si>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</si>
  <si>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</si>
  <si>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</si>
  <si>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</si>
  <si>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</si>
  <si>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</si>
  <si>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</si>
  <si>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</si>
  <si>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 (Nhat)</t>
  </si>
  <si>
    <t>SE</t>
  </si>
  <si>
    <t xml:space="preserve">Table X.  Expanded daily chum salmon migration past the Kwiniuk River tower, Norton Sound, 2015. </t>
  </si>
  <si>
    <t xml:space="preserve">Table X.  Expanded daily Chinook salmon migration past the Kwiniuk River tower, Norton Sound, 2015. </t>
  </si>
  <si>
    <t xml:space="preserve">Table X.  Expanded daily pink salmon migration past the Kwiniuk River tower, Norton Sound, 2015. </t>
  </si>
  <si>
    <t xml:space="preserve">Table X.  Expanded daily coho salmon migration past the Kwiniuk River tower, Norton Sound, 2015. </t>
  </si>
  <si>
    <t>% of Total</t>
  </si>
  <si>
    <t>Totals</t>
  </si>
  <si>
    <r>
      <t xml:space="preserve">Appendix Table 8.  Reported hourly </t>
    </r>
    <r>
      <rPr>
        <sz val="10"/>
        <color indexed="10"/>
        <rFont val="Arial"/>
        <family val="2"/>
      </rPr>
      <t>chinook</t>
    </r>
    <r>
      <rPr>
        <sz val="10"/>
        <color theme="1"/>
        <rFont val="Times New Roman"/>
        <family val="2"/>
      </rPr>
      <t xml:space="preserve"> salmon observations at the Kwiniuk River counting tower, Norton Sound, 2002. </t>
    </r>
  </si>
  <si>
    <t>0600 -1100</t>
  </si>
  <si>
    <t>Sum</t>
  </si>
  <si>
    <t xml:space="preserve"> </t>
  </si>
  <si>
    <r>
      <t xml:space="preserve">Appendix Table 7.  Reported hourly </t>
    </r>
    <r>
      <rPr>
        <sz val="10"/>
        <color indexed="10"/>
        <rFont val="Arial"/>
        <family val="2"/>
      </rPr>
      <t>pink</t>
    </r>
    <r>
      <rPr>
        <sz val="10"/>
        <color theme="1"/>
        <rFont val="Times New Roman"/>
        <family val="2"/>
      </rPr>
      <t xml:space="preserve"> salmon observations at the Kwiniuk River counting tower, Norton Sound, 2002. </t>
    </r>
  </si>
  <si>
    <r>
      <t>Appendix Table 9.  Reported hourly</t>
    </r>
    <r>
      <rPr>
        <sz val="10"/>
        <color indexed="10"/>
        <rFont val="Arial"/>
        <family val="2"/>
      </rPr>
      <t xml:space="preserve"> coho</t>
    </r>
    <r>
      <rPr>
        <sz val="10"/>
        <rFont val="Arial"/>
        <family val="2"/>
      </rPr>
      <t xml:space="preserve"> salmon observations at the Kwiniuk River counting tower, Norton Sound, 2002. </t>
    </r>
  </si>
  <si>
    <r>
      <t xml:space="preserve">Appendix Table 6.  Reported hourly </t>
    </r>
    <r>
      <rPr>
        <sz val="10"/>
        <color indexed="10"/>
        <rFont val="Arial"/>
        <family val="2"/>
      </rPr>
      <t>chum</t>
    </r>
    <r>
      <rPr>
        <sz val="10"/>
        <color theme="1"/>
        <rFont val="Times New Roman"/>
        <family val="2"/>
      </rPr>
      <t xml:space="preserve"> salmon observations at the Kwiniuk River counting tower, Norton Sound, 2002.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</si>
</sst>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%"/>
    <numFmt numFmtId="166" formatCode="0_)"/>
  </numFmts>
  <fonts count="7" x14ac:knownFonts="1">
    <font>
      <sz val="10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0" fontId="1" fillId="0" borderId="0" xfId="1" applyFont="1" applyBorder="1"/>
    <xf numFmtId="0" fontId="1" fillId="0" borderId="0" xfId="1" applyFont="1"/>
    <xf numFmtId="0" fontId="2" fillId="0" borderId="0" xfId="1" quotePrefix="1" applyFont="1" applyBorder="1"/>
    <xf numFmtId="0" fontId="1" fillId="3" borderId="7" xfId="1" applyFont="1" applyFill="1" applyBorder="1"/>
    <xf numFmtId="0" fontId="2" fillId="0" borderId="0" xfId="1" applyFont="1"/>
    <xf numFmtId="0" fontId="2" fillId="0" borderId="8" xfId="1" quotePrefix="1" applyFont="1" applyBorder="1" applyAlignment="1">
      <alignment horizontal="center"/>
    </xf>
    <xf numFmtId="16" fontId="2" fillId="0" borderId="0" xfId="1" applyNumberFormat="1" applyFont="1" applyBorder="1"/>
    <xf numFmtId="10" fontId="0" fillId="0" borderId="0" xfId="0" applyNumberFormat="1" applyFill="1"/>
    <xf numFmtId="0" fontId="0" fillId="4" borderId="0" xfId="0" applyFill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 applyBorder="1"/>
    <xf numFmtId="3" fontId="0" fillId="0" borderId="0" xfId="0" applyNumberFormat="1"/>
    <xf numFmtId="164" fontId="0" fillId="0" borderId="0" xfId="0" applyNumberFormat="1" applyFill="1"/>
    <xf numFmtId="0" fontId="3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0" fontId="1" fillId="0" borderId="0" xfId="1"/>
    <xf numFmtId="0" fontId="1" fillId="3" borderId="9" xfId="1" applyFill="1" applyBorder="1"/>
    <xf numFmtId="0" fontId="1" fillId="3" borderId="7" xfId="1" applyFill="1" applyBorder="1"/>
    <xf numFmtId="0" fontId="2" fillId="0" borderId="10" xfId="1" applyFont="1" applyBorder="1"/>
    <xf numFmtId="0" fontId="2" fillId="0" borderId="11" xfId="1" applyFont="1" applyBorder="1"/>
    <xf numFmtId="0" fontId="2" fillId="0" borderId="8" xfId="1" applyFont="1" applyBorder="1" applyAlignment="1">
      <alignment horizontal="center" wrapText="1"/>
    </xf>
    <xf numFmtId="0" fontId="1" fillId="0" borderId="12" xfId="1" applyBorder="1"/>
    <xf numFmtId="0" fontId="1" fillId="0" borderId="13" xfId="1" applyBorder="1"/>
    <xf numFmtId="0" fontId="1" fillId="0" borderId="14" xfId="1" applyBorder="1"/>
    <xf numFmtId="3" fontId="2" fillId="0" borderId="15" xfId="1" applyNumberFormat="1" applyFont="1" applyBorder="1"/>
    <xf numFmtId="0" fontId="1" fillId="0" borderId="16" xfId="1" applyBorder="1"/>
    <xf numFmtId="0" fontId="1" fillId="0" borderId="15" xfId="1" applyBorder="1"/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1" fillId="0" borderId="21" xfId="1" applyBorder="1"/>
    <xf numFmtId="0" fontId="1" fillId="0" borderId="5" xfId="1" applyBorder="1"/>
    <xf numFmtId="0" fontId="1" fillId="0" borderId="6" xfId="1" applyBorder="1"/>
    <xf numFmtId="0" fontId="1" fillId="0" borderId="4" xfId="1" applyBorder="1"/>
    <xf numFmtId="16" fontId="2" fillId="0" borderId="8" xfId="1" applyNumberFormat="1" applyFont="1" applyBorder="1"/>
    <xf numFmtId="3" fontId="2" fillId="0" borderId="12" xfId="1" applyNumberFormat="1" applyFont="1" applyBorder="1"/>
    <xf numFmtId="3" fontId="2" fillId="0" borderId="13" xfId="1" applyNumberFormat="1" applyFont="1" applyBorder="1"/>
    <xf numFmtId="3" fontId="2" fillId="0" borderId="14" xfId="1" applyNumberFormat="1" applyFont="1" applyBorder="1"/>
    <xf numFmtId="3" fontId="2" fillId="0" borderId="23" xfId="1" applyNumberFormat="1" applyFont="1" applyBorder="1"/>
    <xf numFmtId="9" fontId="2" fillId="0" borderId="23" xfId="1" applyNumberFormat="1" applyFont="1" applyBorder="1"/>
    <xf numFmtId="16" fontId="2" fillId="0" borderId="15" xfId="1" applyNumberFormat="1" applyFont="1" applyBorder="1"/>
    <xf numFmtId="3" fontId="2" fillId="0" borderId="24" xfId="1" applyNumberFormat="1" applyFont="1" applyBorder="1"/>
    <xf numFmtId="0" fontId="1" fillId="3" borderId="17" xfId="1" applyFill="1" applyBorder="1"/>
    <xf numFmtId="0" fontId="2" fillId="0" borderId="0" xfId="1" quotePrefix="1" applyFont="1" applyAlignment="1">
      <alignment horizontal="center"/>
    </xf>
    <xf numFmtId="0" fontId="2" fillId="0" borderId="0" xfId="1" applyFont="1" applyAlignment="1">
      <alignment horizontal="center"/>
    </xf>
    <xf numFmtId="165" fontId="2" fillId="0" borderId="0" xfId="1" applyNumberFormat="1" applyFont="1" applyProtection="1"/>
    <xf numFmtId="0" fontId="1" fillId="0" borderId="0" xfId="1" applyBorder="1"/>
    <xf numFmtId="0" fontId="1" fillId="0" borderId="0" xfId="1" applyFill="1" applyBorder="1"/>
    <xf numFmtId="0" fontId="1" fillId="0" borderId="25" xfId="1" applyBorder="1"/>
    <xf numFmtId="3" fontId="1" fillId="0" borderId="0" xfId="1" applyNumberFormat="1"/>
    <xf numFmtId="0" fontId="1" fillId="5" borderId="0" xfId="1" applyFill="1" applyBorder="1"/>
    <xf numFmtId="0" fontId="1" fillId="5" borderId="15" xfId="1" applyFill="1" applyBorder="1"/>
    <xf numFmtId="0" fontId="1" fillId="0" borderId="16" xfId="1" applyFill="1" applyBorder="1"/>
    <xf numFmtId="0" fontId="1" fillId="0" borderId="15" xfId="1" applyFill="1" applyBorder="1"/>
    <xf numFmtId="0" fontId="1" fillId="0" borderId="10" xfId="1" applyFill="1" applyBorder="1"/>
    <xf numFmtId="9" fontId="2" fillId="0" borderId="0" xfId="1" applyNumberFormat="1" applyFont="1" applyBorder="1"/>
    <xf numFmtId="166" fontId="1" fillId="0" borderId="15" xfId="1" applyNumberFormat="1" applyBorder="1" applyProtection="1"/>
    <xf numFmtId="165" fontId="2" fillId="0" borderId="16" xfId="1" applyNumberFormat="1" applyFont="1" applyBorder="1" applyProtection="1"/>
    <xf numFmtId="165" fontId="2" fillId="0" borderId="0" xfId="1" applyNumberFormat="1" applyFont="1" applyBorder="1" applyProtection="1"/>
    <xf numFmtId="165" fontId="2" fillId="0" borderId="15" xfId="1" applyNumberFormat="1" applyFont="1" applyBorder="1" applyProtection="1"/>
    <xf numFmtId="166" fontId="1" fillId="0" borderId="0" xfId="1" applyNumberFormat="1" applyProtection="1"/>
    <xf numFmtId="3" fontId="2" fillId="0" borderId="26" xfId="1" applyNumberFormat="1" applyFont="1" applyBorder="1"/>
    <xf numFmtId="3" fontId="2" fillId="0" borderId="27" xfId="1" applyNumberFormat="1" applyFont="1" applyBorder="1"/>
    <xf numFmtId="166" fontId="1" fillId="0" borderId="0" xfId="1" applyNumberFormat="1" applyBorder="1" applyProtection="1"/>
    <xf numFmtId="165" fontId="2" fillId="0" borderId="22" xfId="1" applyNumberFormat="1" applyFont="1" applyBorder="1" applyProtection="1"/>
    <xf numFmtId="165" fontId="2" fillId="0" borderId="8" xfId="1" applyNumberFormat="1" applyFont="1" applyBorder="1" applyProtection="1"/>
    <xf numFmtId="9" fontId="2" fillId="0" borderId="11" xfId="1" applyNumberFormat="1" applyFont="1" applyBorder="1"/>
    <xf numFmtId="0" fontId="1" fillId="0" borderId="0" xfId="1" quotePrefix="1" applyFont="1" applyBorder="1"/>
    <xf numFmtId="0" fontId="1" fillId="3" borderId="17" xfId="1" applyFont="1" applyFill="1" applyBorder="1"/>
    <xf numFmtId="0" fontId="1" fillId="3" borderId="9" xfId="1" applyFont="1" applyFill="1" applyBorder="1"/>
    <xf numFmtId="0" fontId="1" fillId="0" borderId="10" xfId="1" applyFont="1" applyBorder="1"/>
    <xf numFmtId="0" fontId="1" fillId="0" borderId="8" xfId="1" quotePrefix="1" applyFont="1" applyBorder="1" applyAlignment="1">
      <alignment horizontal="center"/>
    </xf>
    <xf numFmtId="0" fontId="1" fillId="0" borderId="11" xfId="1" applyFont="1" applyBorder="1"/>
    <xf numFmtId="0" fontId="1" fillId="0" borderId="8" xfId="1" applyFont="1" applyBorder="1" applyAlignment="1">
      <alignment horizontal="center" wrapText="1"/>
    </xf>
    <xf numFmtId="16" fontId="1" fillId="0" borderId="15" xfId="1" applyNumberFormat="1" applyFont="1" applyBorder="1"/>
    <xf numFmtId="0" fontId="1" fillId="0" borderId="0" xfId="1" quotePrefix="1" applyFont="1" applyBorder="1" applyAlignment="1">
      <alignment horizontal="center"/>
    </xf>
    <xf numFmtId="0" fontId="1" fillId="0" borderId="14" xfId="1" quotePrefix="1" applyFont="1" applyBorder="1" applyAlignment="1">
      <alignment horizontal="center"/>
    </xf>
    <xf numFmtId="3" fontId="1" fillId="0" borderId="15" xfId="1" applyNumberFormat="1" applyFont="1" applyBorder="1"/>
    <xf numFmtId="165" fontId="1" fillId="0" borderId="0" xfId="1" applyNumberFormat="1" applyFont="1" applyBorder="1" applyAlignment="1">
      <alignment horizontal="center" wrapText="1"/>
    </xf>
    <xf numFmtId="0" fontId="1" fillId="0" borderId="15" xfId="1" quotePrefix="1" applyFont="1" applyBorder="1" applyAlignment="1">
      <alignment horizontal="center"/>
    </xf>
    <xf numFmtId="16" fontId="1" fillId="0" borderId="0" xfId="1" applyNumberFormat="1" applyFont="1" applyBorder="1"/>
    <xf numFmtId="0" fontId="1" fillId="0" borderId="16" xfId="1" applyFont="1" applyBorder="1"/>
    <xf numFmtId="0" fontId="1" fillId="0" borderId="15" xfId="1" applyFont="1" applyBorder="1"/>
    <xf numFmtId="165" fontId="1" fillId="0" borderId="0" xfId="1" applyNumberFormat="1" applyFont="1" applyProtection="1"/>
    <xf numFmtId="0" fontId="1" fillId="0" borderId="0" xfId="1" applyFont="1" applyFill="1" applyBorder="1"/>
    <xf numFmtId="3" fontId="1" fillId="0" borderId="28" xfId="1" applyNumberFormat="1" applyFont="1" applyBorder="1"/>
    <xf numFmtId="0" fontId="1" fillId="0" borderId="15" xfId="1" applyFont="1" applyFill="1" applyBorder="1"/>
    <xf numFmtId="3" fontId="1" fillId="0" borderId="24" xfId="1" applyNumberFormat="1" applyFont="1" applyBorder="1"/>
    <xf numFmtId="3" fontId="1" fillId="0" borderId="12" xfId="1" applyNumberFormat="1" applyFont="1" applyBorder="1"/>
    <xf numFmtId="3" fontId="1" fillId="0" borderId="13" xfId="1" applyNumberFormat="1" applyFont="1" applyBorder="1"/>
    <xf numFmtId="3" fontId="1" fillId="0" borderId="29" xfId="1" applyNumberFormat="1" applyFont="1" applyBorder="1"/>
    <xf numFmtId="9" fontId="1" fillId="0" borderId="0" xfId="1" applyNumberFormat="1" applyFont="1" applyBorder="1"/>
    <xf numFmtId="166" fontId="1" fillId="0" borderId="15" xfId="1" applyNumberFormat="1" applyFont="1" applyBorder="1" applyProtection="1"/>
    <xf numFmtId="165" fontId="1" fillId="0" borderId="16" xfId="1" applyNumberFormat="1" applyFont="1" applyBorder="1" applyProtection="1"/>
    <xf numFmtId="165" fontId="1" fillId="0" borderId="0" xfId="1" applyNumberFormat="1" applyFont="1" applyBorder="1" applyProtection="1"/>
    <xf numFmtId="9" fontId="1" fillId="0" borderId="29" xfId="1" applyNumberFormat="1" applyFont="1" applyBorder="1"/>
    <xf numFmtId="166" fontId="1" fillId="0" borderId="0" xfId="1" applyNumberFormat="1" applyFont="1" applyProtection="1"/>
    <xf numFmtId="0" fontId="2" fillId="0" borderId="0" xfId="1" applyFont="1" applyAlignment="1">
      <alignment horizontal="right"/>
    </xf>
    <xf numFmtId="3" fontId="2" fillId="0" borderId="11" xfId="1" applyNumberFormat="1" applyFont="1" applyBorder="1"/>
    <xf numFmtId="3" fontId="2" fillId="0" borderId="0" xfId="1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7E6A0-B09A-4E33-BE10-51C02F7595FC}">
  <sheetPr transitionEvaluation="1"/>
  <dimension ref="A1:AG152"/>
  <sheetViews>
    <sheetView zoomScaleNormal="100" workbookViewId="0">
      <pane xSplit="1" ySplit="5" topLeftCell="I6" activePane="bottomRight" state="frozen"/>
      <selection activeCell="A44" sqref="A44"/>
      <selection pane="topRight" activeCell="A44" sqref="A44"/>
      <selection pane="bottomLeft" activeCell="A44" sqref="A44"/>
      <selection pane="bottomRight" activeCell="V18" sqref="V18:Y18"/>
    </sheetView>
  </sheetViews>
  <sheetFormatPr defaultRowHeight="12.75" x14ac:dyDescent="0.2"/>
  <cols>
    <col min="1" max="1" width="8" style="24" customWidth="1"/>
    <col min="2" max="2" width="6.33203125" style="24" customWidth="1"/>
    <col min="3" max="3" width="6.83203125" style="24" customWidth="1"/>
    <col min="4" max="25" width="6.33203125" style="24" customWidth="1"/>
    <col min="26" max="26" width="8.1640625" style="24" customWidth="1"/>
    <col min="27" max="27" width="9" style="24" customWidth="1"/>
    <col min="28" max="256" width="9.33203125" style="24"/>
    <col min="257" max="257" width="8" style="24" customWidth="1"/>
    <col min="258" max="258" width="6.33203125" style="24" customWidth="1"/>
    <col min="259" max="259" width="6.83203125" style="24" customWidth="1"/>
    <col min="260" max="281" width="6.33203125" style="24" customWidth="1"/>
    <col min="282" max="282" width="8.1640625" style="24" customWidth="1"/>
    <col min="283" max="283" width="9" style="24" customWidth="1"/>
    <col min="284" max="512" width="9.33203125" style="24"/>
    <col min="513" max="513" width="8" style="24" customWidth="1"/>
    <col min="514" max="514" width="6.33203125" style="24" customWidth="1"/>
    <col min="515" max="515" width="6.83203125" style="24" customWidth="1"/>
    <col min="516" max="537" width="6.33203125" style="24" customWidth="1"/>
    <col min="538" max="538" width="8.1640625" style="24" customWidth="1"/>
    <col min="539" max="539" width="9" style="24" customWidth="1"/>
    <col min="540" max="768" width="9.33203125" style="24"/>
    <col min="769" max="769" width="8" style="24" customWidth="1"/>
    <col min="770" max="770" width="6.33203125" style="24" customWidth="1"/>
    <col min="771" max="771" width="6.83203125" style="24" customWidth="1"/>
    <col min="772" max="793" width="6.33203125" style="24" customWidth="1"/>
    <col min="794" max="794" width="8.1640625" style="24" customWidth="1"/>
    <col min="795" max="795" width="9" style="24" customWidth="1"/>
    <col min="796" max="1024" width="9.33203125" style="24"/>
    <col min="1025" max="1025" width="8" style="24" customWidth="1"/>
    <col min="1026" max="1026" width="6.33203125" style="24" customWidth="1"/>
    <col min="1027" max="1027" width="6.83203125" style="24" customWidth="1"/>
    <col min="1028" max="1049" width="6.33203125" style="24" customWidth="1"/>
    <col min="1050" max="1050" width="8.1640625" style="24" customWidth="1"/>
    <col min="1051" max="1051" width="9" style="24" customWidth="1"/>
    <col min="1052" max="1280" width="9.33203125" style="24"/>
    <col min="1281" max="1281" width="8" style="24" customWidth="1"/>
    <col min="1282" max="1282" width="6.33203125" style="24" customWidth="1"/>
    <col min="1283" max="1283" width="6.83203125" style="24" customWidth="1"/>
    <col min="1284" max="1305" width="6.33203125" style="24" customWidth="1"/>
    <col min="1306" max="1306" width="8.1640625" style="24" customWidth="1"/>
    <col min="1307" max="1307" width="9" style="24" customWidth="1"/>
    <col min="1308" max="1536" width="9.33203125" style="24"/>
    <col min="1537" max="1537" width="8" style="24" customWidth="1"/>
    <col min="1538" max="1538" width="6.33203125" style="24" customWidth="1"/>
    <col min="1539" max="1539" width="6.83203125" style="24" customWidth="1"/>
    <col min="1540" max="1561" width="6.33203125" style="24" customWidth="1"/>
    <col min="1562" max="1562" width="8.1640625" style="24" customWidth="1"/>
    <col min="1563" max="1563" width="9" style="24" customWidth="1"/>
    <col min="1564" max="1792" width="9.33203125" style="24"/>
    <col min="1793" max="1793" width="8" style="24" customWidth="1"/>
    <col min="1794" max="1794" width="6.33203125" style="24" customWidth="1"/>
    <col min="1795" max="1795" width="6.83203125" style="24" customWidth="1"/>
    <col min="1796" max="1817" width="6.33203125" style="24" customWidth="1"/>
    <col min="1818" max="1818" width="8.1640625" style="24" customWidth="1"/>
    <col min="1819" max="1819" width="9" style="24" customWidth="1"/>
    <col min="1820" max="2048" width="9.33203125" style="24"/>
    <col min="2049" max="2049" width="8" style="24" customWidth="1"/>
    <col min="2050" max="2050" width="6.33203125" style="24" customWidth="1"/>
    <col min="2051" max="2051" width="6.83203125" style="24" customWidth="1"/>
    <col min="2052" max="2073" width="6.33203125" style="24" customWidth="1"/>
    <col min="2074" max="2074" width="8.1640625" style="24" customWidth="1"/>
    <col min="2075" max="2075" width="9" style="24" customWidth="1"/>
    <col min="2076" max="2304" width="9.33203125" style="24"/>
    <col min="2305" max="2305" width="8" style="24" customWidth="1"/>
    <col min="2306" max="2306" width="6.33203125" style="24" customWidth="1"/>
    <col min="2307" max="2307" width="6.83203125" style="24" customWidth="1"/>
    <col min="2308" max="2329" width="6.33203125" style="24" customWidth="1"/>
    <col min="2330" max="2330" width="8.1640625" style="24" customWidth="1"/>
    <col min="2331" max="2331" width="9" style="24" customWidth="1"/>
    <col min="2332" max="2560" width="9.33203125" style="24"/>
    <col min="2561" max="2561" width="8" style="24" customWidth="1"/>
    <col min="2562" max="2562" width="6.33203125" style="24" customWidth="1"/>
    <col min="2563" max="2563" width="6.83203125" style="24" customWidth="1"/>
    <col min="2564" max="2585" width="6.33203125" style="24" customWidth="1"/>
    <col min="2586" max="2586" width="8.1640625" style="24" customWidth="1"/>
    <col min="2587" max="2587" width="9" style="24" customWidth="1"/>
    <col min="2588" max="2816" width="9.33203125" style="24"/>
    <col min="2817" max="2817" width="8" style="24" customWidth="1"/>
    <col min="2818" max="2818" width="6.33203125" style="24" customWidth="1"/>
    <col min="2819" max="2819" width="6.83203125" style="24" customWidth="1"/>
    <col min="2820" max="2841" width="6.33203125" style="24" customWidth="1"/>
    <col min="2842" max="2842" width="8.1640625" style="24" customWidth="1"/>
    <col min="2843" max="2843" width="9" style="24" customWidth="1"/>
    <col min="2844" max="3072" width="9.33203125" style="24"/>
    <col min="3073" max="3073" width="8" style="24" customWidth="1"/>
    <col min="3074" max="3074" width="6.33203125" style="24" customWidth="1"/>
    <col min="3075" max="3075" width="6.83203125" style="24" customWidth="1"/>
    <col min="3076" max="3097" width="6.33203125" style="24" customWidth="1"/>
    <col min="3098" max="3098" width="8.1640625" style="24" customWidth="1"/>
    <col min="3099" max="3099" width="9" style="24" customWidth="1"/>
    <col min="3100" max="3328" width="9.33203125" style="24"/>
    <col min="3329" max="3329" width="8" style="24" customWidth="1"/>
    <col min="3330" max="3330" width="6.33203125" style="24" customWidth="1"/>
    <col min="3331" max="3331" width="6.83203125" style="24" customWidth="1"/>
    <col min="3332" max="3353" width="6.33203125" style="24" customWidth="1"/>
    <col min="3354" max="3354" width="8.1640625" style="24" customWidth="1"/>
    <col min="3355" max="3355" width="9" style="24" customWidth="1"/>
    <col min="3356" max="3584" width="9.33203125" style="24"/>
    <col min="3585" max="3585" width="8" style="24" customWidth="1"/>
    <col min="3586" max="3586" width="6.33203125" style="24" customWidth="1"/>
    <col min="3587" max="3587" width="6.83203125" style="24" customWidth="1"/>
    <col min="3588" max="3609" width="6.33203125" style="24" customWidth="1"/>
    <col min="3610" max="3610" width="8.1640625" style="24" customWidth="1"/>
    <col min="3611" max="3611" width="9" style="24" customWidth="1"/>
    <col min="3612" max="3840" width="9.33203125" style="24"/>
    <col min="3841" max="3841" width="8" style="24" customWidth="1"/>
    <col min="3842" max="3842" width="6.33203125" style="24" customWidth="1"/>
    <col min="3843" max="3843" width="6.83203125" style="24" customWidth="1"/>
    <col min="3844" max="3865" width="6.33203125" style="24" customWidth="1"/>
    <col min="3866" max="3866" width="8.1640625" style="24" customWidth="1"/>
    <col min="3867" max="3867" width="9" style="24" customWidth="1"/>
    <col min="3868" max="4096" width="9.33203125" style="24"/>
    <col min="4097" max="4097" width="8" style="24" customWidth="1"/>
    <col min="4098" max="4098" width="6.33203125" style="24" customWidth="1"/>
    <col min="4099" max="4099" width="6.83203125" style="24" customWidth="1"/>
    <col min="4100" max="4121" width="6.33203125" style="24" customWidth="1"/>
    <col min="4122" max="4122" width="8.1640625" style="24" customWidth="1"/>
    <col min="4123" max="4123" width="9" style="24" customWidth="1"/>
    <col min="4124" max="4352" width="9.33203125" style="24"/>
    <col min="4353" max="4353" width="8" style="24" customWidth="1"/>
    <col min="4354" max="4354" width="6.33203125" style="24" customWidth="1"/>
    <col min="4355" max="4355" width="6.83203125" style="24" customWidth="1"/>
    <col min="4356" max="4377" width="6.33203125" style="24" customWidth="1"/>
    <col min="4378" max="4378" width="8.1640625" style="24" customWidth="1"/>
    <col min="4379" max="4379" width="9" style="24" customWidth="1"/>
    <col min="4380" max="4608" width="9.33203125" style="24"/>
    <col min="4609" max="4609" width="8" style="24" customWidth="1"/>
    <col min="4610" max="4610" width="6.33203125" style="24" customWidth="1"/>
    <col min="4611" max="4611" width="6.83203125" style="24" customWidth="1"/>
    <col min="4612" max="4633" width="6.33203125" style="24" customWidth="1"/>
    <col min="4634" max="4634" width="8.1640625" style="24" customWidth="1"/>
    <col min="4635" max="4635" width="9" style="24" customWidth="1"/>
    <col min="4636" max="4864" width="9.33203125" style="24"/>
    <col min="4865" max="4865" width="8" style="24" customWidth="1"/>
    <col min="4866" max="4866" width="6.33203125" style="24" customWidth="1"/>
    <col min="4867" max="4867" width="6.83203125" style="24" customWidth="1"/>
    <col min="4868" max="4889" width="6.33203125" style="24" customWidth="1"/>
    <col min="4890" max="4890" width="8.1640625" style="24" customWidth="1"/>
    <col min="4891" max="4891" width="9" style="24" customWidth="1"/>
    <col min="4892" max="5120" width="9.33203125" style="24"/>
    <col min="5121" max="5121" width="8" style="24" customWidth="1"/>
    <col min="5122" max="5122" width="6.33203125" style="24" customWidth="1"/>
    <col min="5123" max="5123" width="6.83203125" style="24" customWidth="1"/>
    <col min="5124" max="5145" width="6.33203125" style="24" customWidth="1"/>
    <col min="5146" max="5146" width="8.1640625" style="24" customWidth="1"/>
    <col min="5147" max="5147" width="9" style="24" customWidth="1"/>
    <col min="5148" max="5376" width="9.33203125" style="24"/>
    <col min="5377" max="5377" width="8" style="24" customWidth="1"/>
    <col min="5378" max="5378" width="6.33203125" style="24" customWidth="1"/>
    <col min="5379" max="5379" width="6.83203125" style="24" customWidth="1"/>
    <col min="5380" max="5401" width="6.33203125" style="24" customWidth="1"/>
    <col min="5402" max="5402" width="8.1640625" style="24" customWidth="1"/>
    <col min="5403" max="5403" width="9" style="24" customWidth="1"/>
    <col min="5404" max="5632" width="9.33203125" style="24"/>
    <col min="5633" max="5633" width="8" style="24" customWidth="1"/>
    <col min="5634" max="5634" width="6.33203125" style="24" customWidth="1"/>
    <col min="5635" max="5635" width="6.83203125" style="24" customWidth="1"/>
    <col min="5636" max="5657" width="6.33203125" style="24" customWidth="1"/>
    <col min="5658" max="5658" width="8.1640625" style="24" customWidth="1"/>
    <col min="5659" max="5659" width="9" style="24" customWidth="1"/>
    <col min="5660" max="5888" width="9.33203125" style="24"/>
    <col min="5889" max="5889" width="8" style="24" customWidth="1"/>
    <col min="5890" max="5890" width="6.33203125" style="24" customWidth="1"/>
    <col min="5891" max="5891" width="6.83203125" style="24" customWidth="1"/>
    <col min="5892" max="5913" width="6.33203125" style="24" customWidth="1"/>
    <col min="5914" max="5914" width="8.1640625" style="24" customWidth="1"/>
    <col min="5915" max="5915" width="9" style="24" customWidth="1"/>
    <col min="5916" max="6144" width="9.33203125" style="24"/>
    <col min="6145" max="6145" width="8" style="24" customWidth="1"/>
    <col min="6146" max="6146" width="6.33203125" style="24" customWidth="1"/>
    <col min="6147" max="6147" width="6.83203125" style="24" customWidth="1"/>
    <col min="6148" max="6169" width="6.33203125" style="24" customWidth="1"/>
    <col min="6170" max="6170" width="8.1640625" style="24" customWidth="1"/>
    <col min="6171" max="6171" width="9" style="24" customWidth="1"/>
    <col min="6172" max="6400" width="9.33203125" style="24"/>
    <col min="6401" max="6401" width="8" style="24" customWidth="1"/>
    <col min="6402" max="6402" width="6.33203125" style="24" customWidth="1"/>
    <col min="6403" max="6403" width="6.83203125" style="24" customWidth="1"/>
    <col min="6404" max="6425" width="6.33203125" style="24" customWidth="1"/>
    <col min="6426" max="6426" width="8.1640625" style="24" customWidth="1"/>
    <col min="6427" max="6427" width="9" style="24" customWidth="1"/>
    <col min="6428" max="6656" width="9.33203125" style="24"/>
    <col min="6657" max="6657" width="8" style="24" customWidth="1"/>
    <col min="6658" max="6658" width="6.33203125" style="24" customWidth="1"/>
    <col min="6659" max="6659" width="6.83203125" style="24" customWidth="1"/>
    <col min="6660" max="6681" width="6.33203125" style="24" customWidth="1"/>
    <col min="6682" max="6682" width="8.1640625" style="24" customWidth="1"/>
    <col min="6683" max="6683" width="9" style="24" customWidth="1"/>
    <col min="6684" max="6912" width="9.33203125" style="24"/>
    <col min="6913" max="6913" width="8" style="24" customWidth="1"/>
    <col min="6914" max="6914" width="6.33203125" style="24" customWidth="1"/>
    <col min="6915" max="6915" width="6.83203125" style="24" customWidth="1"/>
    <col min="6916" max="6937" width="6.33203125" style="24" customWidth="1"/>
    <col min="6938" max="6938" width="8.1640625" style="24" customWidth="1"/>
    <col min="6939" max="6939" width="9" style="24" customWidth="1"/>
    <col min="6940" max="7168" width="9.33203125" style="24"/>
    <col min="7169" max="7169" width="8" style="24" customWidth="1"/>
    <col min="7170" max="7170" width="6.33203125" style="24" customWidth="1"/>
    <col min="7171" max="7171" width="6.83203125" style="24" customWidth="1"/>
    <col min="7172" max="7193" width="6.33203125" style="24" customWidth="1"/>
    <col min="7194" max="7194" width="8.1640625" style="24" customWidth="1"/>
    <col min="7195" max="7195" width="9" style="24" customWidth="1"/>
    <col min="7196" max="7424" width="9.33203125" style="24"/>
    <col min="7425" max="7425" width="8" style="24" customWidth="1"/>
    <col min="7426" max="7426" width="6.33203125" style="24" customWidth="1"/>
    <col min="7427" max="7427" width="6.83203125" style="24" customWidth="1"/>
    <col min="7428" max="7449" width="6.33203125" style="24" customWidth="1"/>
    <col min="7450" max="7450" width="8.1640625" style="24" customWidth="1"/>
    <col min="7451" max="7451" width="9" style="24" customWidth="1"/>
    <col min="7452" max="7680" width="9.33203125" style="24"/>
    <col min="7681" max="7681" width="8" style="24" customWidth="1"/>
    <col min="7682" max="7682" width="6.33203125" style="24" customWidth="1"/>
    <col min="7683" max="7683" width="6.83203125" style="24" customWidth="1"/>
    <col min="7684" max="7705" width="6.33203125" style="24" customWidth="1"/>
    <col min="7706" max="7706" width="8.1640625" style="24" customWidth="1"/>
    <col min="7707" max="7707" width="9" style="24" customWidth="1"/>
    <col min="7708" max="7936" width="9.33203125" style="24"/>
    <col min="7937" max="7937" width="8" style="24" customWidth="1"/>
    <col min="7938" max="7938" width="6.33203125" style="24" customWidth="1"/>
    <col min="7939" max="7939" width="6.83203125" style="24" customWidth="1"/>
    <col min="7940" max="7961" width="6.33203125" style="24" customWidth="1"/>
    <col min="7962" max="7962" width="8.1640625" style="24" customWidth="1"/>
    <col min="7963" max="7963" width="9" style="24" customWidth="1"/>
    <col min="7964" max="8192" width="9.33203125" style="24"/>
    <col min="8193" max="8193" width="8" style="24" customWidth="1"/>
    <col min="8194" max="8194" width="6.33203125" style="24" customWidth="1"/>
    <col min="8195" max="8195" width="6.83203125" style="24" customWidth="1"/>
    <col min="8196" max="8217" width="6.33203125" style="24" customWidth="1"/>
    <col min="8218" max="8218" width="8.1640625" style="24" customWidth="1"/>
    <col min="8219" max="8219" width="9" style="24" customWidth="1"/>
    <col min="8220" max="8448" width="9.33203125" style="24"/>
    <col min="8449" max="8449" width="8" style="24" customWidth="1"/>
    <col min="8450" max="8450" width="6.33203125" style="24" customWidth="1"/>
    <col min="8451" max="8451" width="6.83203125" style="24" customWidth="1"/>
    <col min="8452" max="8473" width="6.33203125" style="24" customWidth="1"/>
    <col min="8474" max="8474" width="8.1640625" style="24" customWidth="1"/>
    <col min="8475" max="8475" width="9" style="24" customWidth="1"/>
    <col min="8476" max="8704" width="9.33203125" style="24"/>
    <col min="8705" max="8705" width="8" style="24" customWidth="1"/>
    <col min="8706" max="8706" width="6.33203125" style="24" customWidth="1"/>
    <col min="8707" max="8707" width="6.83203125" style="24" customWidth="1"/>
    <col min="8708" max="8729" width="6.33203125" style="24" customWidth="1"/>
    <col min="8730" max="8730" width="8.1640625" style="24" customWidth="1"/>
    <col min="8731" max="8731" width="9" style="24" customWidth="1"/>
    <col min="8732" max="8960" width="9.33203125" style="24"/>
    <col min="8961" max="8961" width="8" style="24" customWidth="1"/>
    <col min="8962" max="8962" width="6.33203125" style="24" customWidth="1"/>
    <col min="8963" max="8963" width="6.83203125" style="24" customWidth="1"/>
    <col min="8964" max="8985" width="6.33203125" style="24" customWidth="1"/>
    <col min="8986" max="8986" width="8.1640625" style="24" customWidth="1"/>
    <col min="8987" max="8987" width="9" style="24" customWidth="1"/>
    <col min="8988" max="9216" width="9.33203125" style="24"/>
    <col min="9217" max="9217" width="8" style="24" customWidth="1"/>
    <col min="9218" max="9218" width="6.33203125" style="24" customWidth="1"/>
    <col min="9219" max="9219" width="6.83203125" style="24" customWidth="1"/>
    <col min="9220" max="9241" width="6.33203125" style="24" customWidth="1"/>
    <col min="9242" max="9242" width="8.1640625" style="24" customWidth="1"/>
    <col min="9243" max="9243" width="9" style="24" customWidth="1"/>
    <col min="9244" max="9472" width="9.33203125" style="24"/>
    <col min="9473" max="9473" width="8" style="24" customWidth="1"/>
    <col min="9474" max="9474" width="6.33203125" style="24" customWidth="1"/>
    <col min="9475" max="9475" width="6.83203125" style="24" customWidth="1"/>
    <col min="9476" max="9497" width="6.33203125" style="24" customWidth="1"/>
    <col min="9498" max="9498" width="8.1640625" style="24" customWidth="1"/>
    <col min="9499" max="9499" width="9" style="24" customWidth="1"/>
    <col min="9500" max="9728" width="9.33203125" style="24"/>
    <col min="9729" max="9729" width="8" style="24" customWidth="1"/>
    <col min="9730" max="9730" width="6.33203125" style="24" customWidth="1"/>
    <col min="9731" max="9731" width="6.83203125" style="24" customWidth="1"/>
    <col min="9732" max="9753" width="6.33203125" style="24" customWidth="1"/>
    <col min="9754" max="9754" width="8.1640625" style="24" customWidth="1"/>
    <col min="9755" max="9755" width="9" style="24" customWidth="1"/>
    <col min="9756" max="9984" width="9.33203125" style="24"/>
    <col min="9985" max="9985" width="8" style="24" customWidth="1"/>
    <col min="9986" max="9986" width="6.33203125" style="24" customWidth="1"/>
    <col min="9987" max="9987" width="6.83203125" style="24" customWidth="1"/>
    <col min="9988" max="10009" width="6.33203125" style="24" customWidth="1"/>
    <col min="10010" max="10010" width="8.1640625" style="24" customWidth="1"/>
    <col min="10011" max="10011" width="9" style="24" customWidth="1"/>
    <col min="10012" max="10240" width="9.33203125" style="24"/>
    <col min="10241" max="10241" width="8" style="24" customWidth="1"/>
    <col min="10242" max="10242" width="6.33203125" style="24" customWidth="1"/>
    <col min="10243" max="10243" width="6.83203125" style="24" customWidth="1"/>
    <col min="10244" max="10265" width="6.33203125" style="24" customWidth="1"/>
    <col min="10266" max="10266" width="8.1640625" style="24" customWidth="1"/>
    <col min="10267" max="10267" width="9" style="24" customWidth="1"/>
    <col min="10268" max="10496" width="9.33203125" style="24"/>
    <col min="10497" max="10497" width="8" style="24" customWidth="1"/>
    <col min="10498" max="10498" width="6.33203125" style="24" customWidth="1"/>
    <col min="10499" max="10499" width="6.83203125" style="24" customWidth="1"/>
    <col min="10500" max="10521" width="6.33203125" style="24" customWidth="1"/>
    <col min="10522" max="10522" width="8.1640625" style="24" customWidth="1"/>
    <col min="10523" max="10523" width="9" style="24" customWidth="1"/>
    <col min="10524" max="10752" width="9.33203125" style="24"/>
    <col min="10753" max="10753" width="8" style="24" customWidth="1"/>
    <col min="10754" max="10754" width="6.33203125" style="24" customWidth="1"/>
    <col min="10755" max="10755" width="6.83203125" style="24" customWidth="1"/>
    <col min="10756" max="10777" width="6.33203125" style="24" customWidth="1"/>
    <col min="10778" max="10778" width="8.1640625" style="24" customWidth="1"/>
    <col min="10779" max="10779" width="9" style="24" customWidth="1"/>
    <col min="10780" max="11008" width="9.33203125" style="24"/>
    <col min="11009" max="11009" width="8" style="24" customWidth="1"/>
    <col min="11010" max="11010" width="6.33203125" style="24" customWidth="1"/>
    <col min="11011" max="11011" width="6.83203125" style="24" customWidth="1"/>
    <col min="11012" max="11033" width="6.33203125" style="24" customWidth="1"/>
    <col min="11034" max="11034" width="8.1640625" style="24" customWidth="1"/>
    <col min="11035" max="11035" width="9" style="24" customWidth="1"/>
    <col min="11036" max="11264" width="9.33203125" style="24"/>
    <col min="11265" max="11265" width="8" style="24" customWidth="1"/>
    <col min="11266" max="11266" width="6.33203125" style="24" customWidth="1"/>
    <col min="11267" max="11267" width="6.83203125" style="24" customWidth="1"/>
    <col min="11268" max="11289" width="6.33203125" style="24" customWidth="1"/>
    <col min="11290" max="11290" width="8.1640625" style="24" customWidth="1"/>
    <col min="11291" max="11291" width="9" style="24" customWidth="1"/>
    <col min="11292" max="11520" width="9.33203125" style="24"/>
    <col min="11521" max="11521" width="8" style="24" customWidth="1"/>
    <col min="11522" max="11522" width="6.33203125" style="24" customWidth="1"/>
    <col min="11523" max="11523" width="6.83203125" style="24" customWidth="1"/>
    <col min="11524" max="11545" width="6.33203125" style="24" customWidth="1"/>
    <col min="11546" max="11546" width="8.1640625" style="24" customWidth="1"/>
    <col min="11547" max="11547" width="9" style="24" customWidth="1"/>
    <col min="11548" max="11776" width="9.33203125" style="24"/>
    <col min="11777" max="11777" width="8" style="24" customWidth="1"/>
    <col min="11778" max="11778" width="6.33203125" style="24" customWidth="1"/>
    <col min="11779" max="11779" width="6.83203125" style="24" customWidth="1"/>
    <col min="11780" max="11801" width="6.33203125" style="24" customWidth="1"/>
    <col min="11802" max="11802" width="8.1640625" style="24" customWidth="1"/>
    <col min="11803" max="11803" width="9" style="24" customWidth="1"/>
    <col min="11804" max="12032" width="9.33203125" style="24"/>
    <col min="12033" max="12033" width="8" style="24" customWidth="1"/>
    <col min="12034" max="12034" width="6.33203125" style="24" customWidth="1"/>
    <col min="12035" max="12035" width="6.83203125" style="24" customWidth="1"/>
    <col min="12036" max="12057" width="6.33203125" style="24" customWidth="1"/>
    <col min="12058" max="12058" width="8.1640625" style="24" customWidth="1"/>
    <col min="12059" max="12059" width="9" style="24" customWidth="1"/>
    <col min="12060" max="12288" width="9.33203125" style="24"/>
    <col min="12289" max="12289" width="8" style="24" customWidth="1"/>
    <col min="12290" max="12290" width="6.33203125" style="24" customWidth="1"/>
    <col min="12291" max="12291" width="6.83203125" style="24" customWidth="1"/>
    <col min="12292" max="12313" width="6.33203125" style="24" customWidth="1"/>
    <col min="12314" max="12314" width="8.1640625" style="24" customWidth="1"/>
    <col min="12315" max="12315" width="9" style="24" customWidth="1"/>
    <col min="12316" max="12544" width="9.33203125" style="24"/>
    <col min="12545" max="12545" width="8" style="24" customWidth="1"/>
    <col min="12546" max="12546" width="6.33203125" style="24" customWidth="1"/>
    <col min="12547" max="12547" width="6.83203125" style="24" customWidth="1"/>
    <col min="12548" max="12569" width="6.33203125" style="24" customWidth="1"/>
    <col min="12570" max="12570" width="8.1640625" style="24" customWidth="1"/>
    <col min="12571" max="12571" width="9" style="24" customWidth="1"/>
    <col min="12572" max="12800" width="9.33203125" style="24"/>
    <col min="12801" max="12801" width="8" style="24" customWidth="1"/>
    <col min="12802" max="12802" width="6.33203125" style="24" customWidth="1"/>
    <col min="12803" max="12803" width="6.83203125" style="24" customWidth="1"/>
    <col min="12804" max="12825" width="6.33203125" style="24" customWidth="1"/>
    <col min="12826" max="12826" width="8.1640625" style="24" customWidth="1"/>
    <col min="12827" max="12827" width="9" style="24" customWidth="1"/>
    <col min="12828" max="13056" width="9.33203125" style="24"/>
    <col min="13057" max="13057" width="8" style="24" customWidth="1"/>
    <col min="13058" max="13058" width="6.33203125" style="24" customWidth="1"/>
    <col min="13059" max="13059" width="6.83203125" style="24" customWidth="1"/>
    <col min="13060" max="13081" width="6.33203125" style="24" customWidth="1"/>
    <col min="13082" max="13082" width="8.1640625" style="24" customWidth="1"/>
    <col min="13083" max="13083" width="9" style="24" customWidth="1"/>
    <col min="13084" max="13312" width="9.33203125" style="24"/>
    <col min="13313" max="13313" width="8" style="24" customWidth="1"/>
    <col min="13314" max="13314" width="6.33203125" style="24" customWidth="1"/>
    <col min="13315" max="13315" width="6.83203125" style="24" customWidth="1"/>
    <col min="13316" max="13337" width="6.33203125" style="24" customWidth="1"/>
    <col min="13338" max="13338" width="8.1640625" style="24" customWidth="1"/>
    <col min="13339" max="13339" width="9" style="24" customWidth="1"/>
    <col min="13340" max="13568" width="9.33203125" style="24"/>
    <col min="13569" max="13569" width="8" style="24" customWidth="1"/>
    <col min="13570" max="13570" width="6.33203125" style="24" customWidth="1"/>
    <col min="13571" max="13571" width="6.83203125" style="24" customWidth="1"/>
    <col min="13572" max="13593" width="6.33203125" style="24" customWidth="1"/>
    <col min="13594" max="13594" width="8.1640625" style="24" customWidth="1"/>
    <col min="13595" max="13595" width="9" style="24" customWidth="1"/>
    <col min="13596" max="13824" width="9.33203125" style="24"/>
    <col min="13825" max="13825" width="8" style="24" customWidth="1"/>
    <col min="13826" max="13826" width="6.33203125" style="24" customWidth="1"/>
    <col min="13827" max="13827" width="6.83203125" style="24" customWidth="1"/>
    <col min="13828" max="13849" width="6.33203125" style="24" customWidth="1"/>
    <col min="13850" max="13850" width="8.1640625" style="24" customWidth="1"/>
    <col min="13851" max="13851" width="9" style="24" customWidth="1"/>
    <col min="13852" max="14080" width="9.33203125" style="24"/>
    <col min="14081" max="14081" width="8" style="24" customWidth="1"/>
    <col min="14082" max="14082" width="6.33203125" style="24" customWidth="1"/>
    <col min="14083" max="14083" width="6.83203125" style="24" customWidth="1"/>
    <col min="14084" max="14105" width="6.33203125" style="24" customWidth="1"/>
    <col min="14106" max="14106" width="8.1640625" style="24" customWidth="1"/>
    <col min="14107" max="14107" width="9" style="24" customWidth="1"/>
    <col min="14108" max="14336" width="9.33203125" style="24"/>
    <col min="14337" max="14337" width="8" style="24" customWidth="1"/>
    <col min="14338" max="14338" width="6.33203125" style="24" customWidth="1"/>
    <col min="14339" max="14339" width="6.83203125" style="24" customWidth="1"/>
    <col min="14340" max="14361" width="6.33203125" style="24" customWidth="1"/>
    <col min="14362" max="14362" width="8.1640625" style="24" customWidth="1"/>
    <col min="14363" max="14363" width="9" style="24" customWidth="1"/>
    <col min="14364" max="14592" width="9.33203125" style="24"/>
    <col min="14593" max="14593" width="8" style="24" customWidth="1"/>
    <col min="14594" max="14594" width="6.33203125" style="24" customWidth="1"/>
    <col min="14595" max="14595" width="6.83203125" style="24" customWidth="1"/>
    <col min="14596" max="14617" width="6.33203125" style="24" customWidth="1"/>
    <col min="14618" max="14618" width="8.1640625" style="24" customWidth="1"/>
    <col min="14619" max="14619" width="9" style="24" customWidth="1"/>
    <col min="14620" max="14848" width="9.33203125" style="24"/>
    <col min="14849" max="14849" width="8" style="24" customWidth="1"/>
    <col min="14850" max="14850" width="6.33203125" style="24" customWidth="1"/>
    <col min="14851" max="14851" width="6.83203125" style="24" customWidth="1"/>
    <col min="14852" max="14873" width="6.33203125" style="24" customWidth="1"/>
    <col min="14874" max="14874" width="8.1640625" style="24" customWidth="1"/>
    <col min="14875" max="14875" width="9" style="24" customWidth="1"/>
    <col min="14876" max="15104" width="9.33203125" style="24"/>
    <col min="15105" max="15105" width="8" style="24" customWidth="1"/>
    <col min="15106" max="15106" width="6.33203125" style="24" customWidth="1"/>
    <col min="15107" max="15107" width="6.83203125" style="24" customWidth="1"/>
    <col min="15108" max="15129" width="6.33203125" style="24" customWidth="1"/>
    <col min="15130" max="15130" width="8.1640625" style="24" customWidth="1"/>
    <col min="15131" max="15131" width="9" style="24" customWidth="1"/>
    <col min="15132" max="15360" width="9.33203125" style="24"/>
    <col min="15361" max="15361" width="8" style="24" customWidth="1"/>
    <col min="15362" max="15362" width="6.33203125" style="24" customWidth="1"/>
    <col min="15363" max="15363" width="6.83203125" style="24" customWidth="1"/>
    <col min="15364" max="15385" width="6.33203125" style="24" customWidth="1"/>
    <col min="15386" max="15386" width="8.1640625" style="24" customWidth="1"/>
    <col min="15387" max="15387" width="9" style="24" customWidth="1"/>
    <col min="15388" max="15616" width="9.33203125" style="24"/>
    <col min="15617" max="15617" width="8" style="24" customWidth="1"/>
    <col min="15618" max="15618" width="6.33203125" style="24" customWidth="1"/>
    <col min="15619" max="15619" width="6.83203125" style="24" customWidth="1"/>
    <col min="15620" max="15641" width="6.33203125" style="24" customWidth="1"/>
    <col min="15642" max="15642" width="8.1640625" style="24" customWidth="1"/>
    <col min="15643" max="15643" width="9" style="24" customWidth="1"/>
    <col min="15644" max="15872" width="9.33203125" style="24"/>
    <col min="15873" max="15873" width="8" style="24" customWidth="1"/>
    <col min="15874" max="15874" width="6.33203125" style="24" customWidth="1"/>
    <col min="15875" max="15875" width="6.83203125" style="24" customWidth="1"/>
    <col min="15876" max="15897" width="6.33203125" style="24" customWidth="1"/>
    <col min="15898" max="15898" width="8.1640625" style="24" customWidth="1"/>
    <col min="15899" max="15899" width="9" style="24" customWidth="1"/>
    <col min="15900" max="16128" width="9.33203125" style="24"/>
    <col min="16129" max="16129" width="8" style="24" customWidth="1"/>
    <col min="16130" max="16130" width="6.33203125" style="24" customWidth="1"/>
    <col min="16131" max="16131" width="6.83203125" style="24" customWidth="1"/>
    <col min="16132" max="16153" width="6.33203125" style="24" customWidth="1"/>
    <col min="16154" max="16154" width="8.1640625" style="24" customWidth="1"/>
    <col min="16155" max="16155" width="9" style="24" customWidth="1"/>
    <col min="16156" max="16384" width="9.33203125" style="24"/>
  </cols>
  <sheetData>
    <row r="1" spans="1:29" ht="13.15" customHeight="1" x14ac:dyDescent="0.2">
      <c r="A1" s="24" t="s">
        <v>39</v>
      </c>
    </row>
    <row r="2" spans="1:29" ht="13.15" customHeight="1" thickBot="1" x14ac:dyDescent="0.25"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9" ht="13.15" customHeight="1" thickTop="1" thickBot="1" x14ac:dyDescent="0.25">
      <c r="B3" s="51"/>
      <c r="C3" s="25" t="s">
        <v>0</v>
      </c>
      <c r="D3" s="25"/>
      <c r="E3" s="25"/>
      <c r="F3" s="25"/>
      <c r="G3" s="25"/>
      <c r="H3" s="25"/>
      <c r="I3" s="25"/>
      <c r="J3" s="26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9" ht="13.15" customHeight="1" thickTop="1" x14ac:dyDescent="0.2">
      <c r="C4" s="10"/>
      <c r="D4" s="10"/>
      <c r="E4" s="10"/>
      <c r="F4" s="10"/>
      <c r="G4" s="10"/>
      <c r="H4" s="10"/>
      <c r="I4" s="10"/>
      <c r="J4" s="10"/>
      <c r="K4" s="10"/>
      <c r="L4" s="10"/>
      <c r="AB4" s="52" t="s">
        <v>40</v>
      </c>
    </row>
    <row r="5" spans="1:29" ht="22.5" x14ac:dyDescent="0.2">
      <c r="A5" s="27" t="s">
        <v>1</v>
      </c>
      <c r="B5" s="13" t="s">
        <v>2</v>
      </c>
      <c r="C5" s="13" t="s">
        <v>3</v>
      </c>
      <c r="D5" s="13" t="s">
        <v>4</v>
      </c>
      <c r="E5" s="13" t="s">
        <v>5</v>
      </c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3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3" t="s">
        <v>25</v>
      </c>
      <c r="Z5" s="28" t="s">
        <v>26</v>
      </c>
      <c r="AA5" s="29" t="s">
        <v>37</v>
      </c>
      <c r="AB5" s="53" t="s">
        <v>41</v>
      </c>
      <c r="AC5" s="12"/>
    </row>
    <row r="6" spans="1:29" ht="12" customHeight="1" thickBot="1" x14ac:dyDescent="0.25">
      <c r="A6" s="49">
        <v>37059</v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>
        <v>0</v>
      </c>
      <c r="W6" s="31">
        <v>0</v>
      </c>
      <c r="X6" s="31">
        <v>0</v>
      </c>
      <c r="Y6" s="32">
        <v>0</v>
      </c>
      <c r="Z6" s="33">
        <f t="shared" ref="Z6:Z79" si="0">SUM(B6:Y6)</f>
        <v>0</v>
      </c>
      <c r="AA6" s="54">
        <f t="shared" ref="AA6:AA69" si="1">Z6/Z$93</f>
        <v>0</v>
      </c>
    </row>
    <row r="7" spans="1:29" ht="12" customHeight="1" thickTop="1" x14ac:dyDescent="0.2">
      <c r="A7" s="49">
        <v>37060</v>
      </c>
      <c r="B7" s="34">
        <v>0</v>
      </c>
      <c r="C7" s="55">
        <v>3</v>
      </c>
      <c r="D7" s="55">
        <v>0</v>
      </c>
      <c r="E7" s="56">
        <v>0</v>
      </c>
      <c r="F7" s="56">
        <v>0</v>
      </c>
      <c r="G7" s="56">
        <v>0</v>
      </c>
      <c r="H7" s="36"/>
      <c r="I7" s="37"/>
      <c r="J7" s="37"/>
      <c r="K7" s="37"/>
      <c r="L7" s="37"/>
      <c r="M7" s="38"/>
      <c r="N7" s="55">
        <v>0</v>
      </c>
      <c r="O7" s="55">
        <v>0</v>
      </c>
      <c r="P7" s="55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35">
        <v>0</v>
      </c>
      <c r="Z7" s="33">
        <f t="shared" si="0"/>
        <v>3</v>
      </c>
      <c r="AA7" s="54">
        <f t="shared" si="1"/>
        <v>1.834862385321101E-3</v>
      </c>
    </row>
    <row r="8" spans="1:29" ht="12" customHeight="1" x14ac:dyDescent="0.2">
      <c r="A8" s="49">
        <v>37061</v>
      </c>
      <c r="B8" s="34">
        <v>3</v>
      </c>
      <c r="C8" s="55">
        <v>0</v>
      </c>
      <c r="D8" s="55">
        <v>0</v>
      </c>
      <c r="E8" s="56">
        <v>0</v>
      </c>
      <c r="F8" s="56">
        <v>0</v>
      </c>
      <c r="G8" s="56">
        <v>0</v>
      </c>
      <c r="H8" s="39"/>
      <c r="I8" s="55"/>
      <c r="J8" s="55"/>
      <c r="K8" s="55"/>
      <c r="L8" s="55"/>
      <c r="M8" s="40"/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33">
        <f t="shared" si="0"/>
        <v>3</v>
      </c>
      <c r="AA8" s="54">
        <f t="shared" si="1"/>
        <v>1.834862385321101E-3</v>
      </c>
    </row>
    <row r="9" spans="1:29" ht="12" customHeight="1" x14ac:dyDescent="0.2">
      <c r="A9" s="49">
        <v>37062</v>
      </c>
      <c r="B9" s="34">
        <v>0</v>
      </c>
      <c r="C9" s="55">
        <v>0</v>
      </c>
      <c r="D9" s="55">
        <v>0</v>
      </c>
      <c r="E9" s="56">
        <v>0</v>
      </c>
      <c r="F9" s="56">
        <v>3</v>
      </c>
      <c r="G9" s="56">
        <v>0</v>
      </c>
      <c r="H9" s="39"/>
      <c r="I9" s="55"/>
      <c r="J9" s="55"/>
      <c r="K9" s="55"/>
      <c r="L9" s="55"/>
      <c r="M9" s="40"/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33">
        <f t="shared" si="0"/>
        <v>3</v>
      </c>
      <c r="AA9" s="54">
        <f t="shared" si="1"/>
        <v>1.834862385321101E-3</v>
      </c>
    </row>
    <row r="10" spans="1:29" ht="12" customHeight="1" thickBot="1" x14ac:dyDescent="0.25">
      <c r="A10" s="49">
        <v>37063</v>
      </c>
      <c r="B10" s="56">
        <v>0</v>
      </c>
      <c r="C10" s="56">
        <v>0</v>
      </c>
      <c r="D10" s="56">
        <v>3</v>
      </c>
      <c r="E10" s="56">
        <v>3</v>
      </c>
      <c r="F10" s="56">
        <v>0</v>
      </c>
      <c r="G10" s="56">
        <v>0</v>
      </c>
      <c r="H10" s="41"/>
      <c r="I10" s="42"/>
      <c r="J10" s="42"/>
      <c r="K10" s="42"/>
      <c r="L10" s="42"/>
      <c r="M10" s="57"/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33">
        <f t="shared" si="0"/>
        <v>6</v>
      </c>
      <c r="AA10" s="54">
        <f t="shared" si="1"/>
        <v>3.669724770642202E-3</v>
      </c>
    </row>
    <row r="11" spans="1:29" ht="12" customHeight="1" thickTop="1" x14ac:dyDescent="0.2">
      <c r="A11" s="49">
        <v>37064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33">
        <f t="shared" si="0"/>
        <v>0</v>
      </c>
      <c r="AA11" s="54">
        <f t="shared" si="1"/>
        <v>0</v>
      </c>
    </row>
    <row r="12" spans="1:29" ht="12" customHeight="1" x14ac:dyDescent="0.2">
      <c r="A12" s="49">
        <v>37430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3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33">
        <f t="shared" si="0"/>
        <v>3</v>
      </c>
      <c r="AA12" s="54">
        <f t="shared" si="1"/>
        <v>1.834862385321101E-3</v>
      </c>
    </row>
    <row r="13" spans="1:29" ht="12" customHeight="1" x14ac:dyDescent="0.2">
      <c r="A13" s="49">
        <v>37431</v>
      </c>
      <c r="B13" s="34">
        <v>0</v>
      </c>
      <c r="C13" s="56">
        <v>-3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33">
        <f t="shared" si="0"/>
        <v>-3</v>
      </c>
      <c r="AA13" s="54">
        <f t="shared" si="1"/>
        <v>-1.834862385321101E-3</v>
      </c>
    </row>
    <row r="14" spans="1:29" ht="12" customHeight="1" x14ac:dyDescent="0.2">
      <c r="A14" s="49">
        <v>37432</v>
      </c>
      <c r="B14" s="34">
        <v>0</v>
      </c>
      <c r="C14" s="56">
        <v>6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33">
        <f t="shared" si="0"/>
        <v>6</v>
      </c>
      <c r="AA14" s="54">
        <f t="shared" si="1"/>
        <v>3.669724770642202E-3</v>
      </c>
    </row>
    <row r="15" spans="1:29" ht="12" customHeight="1" x14ac:dyDescent="0.2">
      <c r="A15" s="49">
        <v>37433</v>
      </c>
      <c r="B15" s="34">
        <v>0</v>
      </c>
      <c r="C15" s="56">
        <v>3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9</v>
      </c>
      <c r="S15" s="55">
        <v>0</v>
      </c>
      <c r="T15" s="55">
        <v>0</v>
      </c>
      <c r="U15" s="55">
        <v>3</v>
      </c>
      <c r="V15" s="55">
        <v>0</v>
      </c>
      <c r="W15" s="55">
        <v>0</v>
      </c>
      <c r="X15" s="55">
        <v>0</v>
      </c>
      <c r="Y15" s="55">
        <v>0</v>
      </c>
      <c r="Z15" s="33">
        <f t="shared" si="0"/>
        <v>15</v>
      </c>
      <c r="AA15" s="54">
        <f t="shared" si="1"/>
        <v>9.1743119266055051E-3</v>
      </c>
    </row>
    <row r="16" spans="1:29" ht="12" customHeight="1" x14ac:dyDescent="0.2">
      <c r="A16" s="49">
        <v>37434</v>
      </c>
      <c r="B16" s="34">
        <v>0</v>
      </c>
      <c r="C16" s="56">
        <v>3</v>
      </c>
      <c r="D16" s="56">
        <v>0</v>
      </c>
      <c r="E16" s="56">
        <v>0</v>
      </c>
      <c r="F16" s="56">
        <v>0</v>
      </c>
      <c r="G16" s="56">
        <v>6</v>
      </c>
      <c r="H16" s="56">
        <v>3</v>
      </c>
      <c r="I16" s="56">
        <v>9</v>
      </c>
      <c r="J16" s="56">
        <v>0</v>
      </c>
      <c r="K16" s="56">
        <v>-6</v>
      </c>
      <c r="L16" s="56">
        <v>0</v>
      </c>
      <c r="M16" s="56">
        <v>0</v>
      </c>
      <c r="N16" s="56">
        <v>-3</v>
      </c>
      <c r="O16" s="56">
        <v>-3</v>
      </c>
      <c r="P16" s="56">
        <v>0</v>
      </c>
      <c r="Q16" s="56">
        <v>0</v>
      </c>
      <c r="R16" s="56">
        <v>0</v>
      </c>
      <c r="S16" s="56">
        <v>6</v>
      </c>
      <c r="T16" s="56">
        <v>0</v>
      </c>
      <c r="U16" s="56">
        <v>-6</v>
      </c>
      <c r="V16" s="56">
        <v>0</v>
      </c>
      <c r="W16" s="56">
        <v>3</v>
      </c>
      <c r="X16" s="56">
        <v>0</v>
      </c>
      <c r="Y16" s="35">
        <v>6</v>
      </c>
      <c r="Z16" s="33">
        <f t="shared" si="0"/>
        <v>18</v>
      </c>
      <c r="AA16" s="54">
        <f t="shared" si="1"/>
        <v>1.1009174311926606E-2</v>
      </c>
    </row>
    <row r="17" spans="1:33" ht="12" customHeight="1" x14ac:dyDescent="0.2">
      <c r="A17" s="14">
        <v>37070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6">
        <v>12</v>
      </c>
      <c r="K17" s="56">
        <v>21</v>
      </c>
      <c r="L17" s="56">
        <v>6</v>
      </c>
      <c r="M17" s="56">
        <v>0</v>
      </c>
      <c r="N17" s="56">
        <v>3</v>
      </c>
      <c r="O17" s="56">
        <v>12</v>
      </c>
      <c r="P17" s="56">
        <v>54</v>
      </c>
      <c r="Q17" s="56">
        <v>9</v>
      </c>
      <c r="R17" s="56">
        <v>3</v>
      </c>
      <c r="S17" s="56">
        <v>3</v>
      </c>
      <c r="T17" s="56">
        <v>3</v>
      </c>
      <c r="U17" s="56">
        <v>3</v>
      </c>
      <c r="V17" s="56">
        <v>0</v>
      </c>
      <c r="W17" s="56">
        <v>0</v>
      </c>
      <c r="X17" s="56">
        <v>-3</v>
      </c>
      <c r="Y17" s="35">
        <v>9</v>
      </c>
      <c r="Z17" s="33">
        <f t="shared" si="0"/>
        <v>135</v>
      </c>
      <c r="AA17" s="54">
        <f t="shared" si="1"/>
        <v>8.2568807339449546E-2</v>
      </c>
      <c r="AB17" s="58"/>
      <c r="AD17" s="56"/>
      <c r="AE17" s="56"/>
      <c r="AF17" s="56"/>
      <c r="AG17" s="35"/>
    </row>
    <row r="18" spans="1:33" ht="12" customHeight="1" x14ac:dyDescent="0.2">
      <c r="A18" s="49">
        <v>37071</v>
      </c>
      <c r="B18" s="34">
        <v>3</v>
      </c>
      <c r="C18" s="56">
        <v>18</v>
      </c>
      <c r="D18" s="56">
        <v>9</v>
      </c>
      <c r="E18" s="56">
        <v>9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-3</v>
      </c>
      <c r="O18" s="56">
        <v>-6</v>
      </c>
      <c r="P18" s="56">
        <v>0</v>
      </c>
      <c r="Q18" s="56">
        <v>0</v>
      </c>
      <c r="R18" s="56">
        <v>6</v>
      </c>
      <c r="S18" s="56">
        <v>3</v>
      </c>
      <c r="T18" s="56">
        <v>36</v>
      </c>
      <c r="U18" s="56">
        <v>3</v>
      </c>
      <c r="V18" s="59">
        <v>60</v>
      </c>
      <c r="W18" s="59">
        <v>99</v>
      </c>
      <c r="X18" s="59">
        <v>144</v>
      </c>
      <c r="Y18" s="60">
        <v>81</v>
      </c>
      <c r="Z18" s="33">
        <f t="shared" si="0"/>
        <v>462</v>
      </c>
      <c r="AA18" s="54">
        <f t="shared" si="1"/>
        <v>0.28256880733944956</v>
      </c>
    </row>
    <row r="19" spans="1:33" ht="12" customHeight="1" x14ac:dyDescent="0.2">
      <c r="A19" s="49">
        <v>37072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-6</v>
      </c>
      <c r="R19" s="56">
        <v>0</v>
      </c>
      <c r="S19" s="56">
        <v>0</v>
      </c>
      <c r="T19" s="56">
        <v>0</v>
      </c>
      <c r="U19" s="56">
        <v>0</v>
      </c>
      <c r="V19" s="56">
        <v>0</v>
      </c>
      <c r="W19" s="56">
        <v>0</v>
      </c>
      <c r="X19" s="56">
        <v>12</v>
      </c>
      <c r="Y19" s="35">
        <v>12</v>
      </c>
      <c r="Z19" s="33">
        <f t="shared" si="0"/>
        <v>18</v>
      </c>
      <c r="AA19" s="54">
        <f t="shared" si="1"/>
        <v>1.1009174311926606E-2</v>
      </c>
      <c r="AD19" s="56"/>
      <c r="AE19" s="56"/>
      <c r="AF19" s="56"/>
      <c r="AG19" s="35"/>
    </row>
    <row r="20" spans="1:33" ht="12" customHeight="1" x14ac:dyDescent="0.2">
      <c r="A20" s="49">
        <v>37073</v>
      </c>
      <c r="B20" s="34">
        <v>3</v>
      </c>
      <c r="C20" s="56">
        <v>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3</v>
      </c>
      <c r="S20" s="56">
        <v>0</v>
      </c>
      <c r="T20" s="56">
        <v>-3</v>
      </c>
      <c r="U20" s="56">
        <v>15</v>
      </c>
      <c r="V20" s="56">
        <v>6</v>
      </c>
      <c r="W20" s="56">
        <v>3</v>
      </c>
      <c r="X20" s="56">
        <v>12</v>
      </c>
      <c r="Y20" s="35">
        <v>0</v>
      </c>
      <c r="Z20" s="33">
        <f t="shared" si="0"/>
        <v>42</v>
      </c>
      <c r="AA20" s="54">
        <f t="shared" si="1"/>
        <v>2.5688073394495414E-2</v>
      </c>
    </row>
    <row r="21" spans="1:33" ht="12" customHeight="1" x14ac:dyDescent="0.2">
      <c r="A21" s="49">
        <v>37074</v>
      </c>
      <c r="B21" s="56">
        <v>3</v>
      </c>
      <c r="C21" s="56">
        <v>0</v>
      </c>
      <c r="D21" s="56">
        <v>0</v>
      </c>
      <c r="E21" s="56">
        <v>0</v>
      </c>
      <c r="F21" s="56">
        <v>0</v>
      </c>
      <c r="G21" s="56">
        <v>3</v>
      </c>
      <c r="H21" s="56">
        <v>0</v>
      </c>
      <c r="I21" s="56">
        <v>3</v>
      </c>
      <c r="J21" s="56">
        <v>0</v>
      </c>
      <c r="K21" s="56">
        <v>0</v>
      </c>
      <c r="L21" s="56">
        <v>0</v>
      </c>
      <c r="M21" s="56">
        <v>-6</v>
      </c>
      <c r="N21" s="56">
        <v>0</v>
      </c>
      <c r="O21" s="56">
        <v>6</v>
      </c>
      <c r="P21" s="56">
        <v>0</v>
      </c>
      <c r="Q21" s="56">
        <v>0</v>
      </c>
      <c r="R21" s="56">
        <v>3</v>
      </c>
      <c r="S21" s="56">
        <v>0</v>
      </c>
      <c r="T21" s="56">
        <v>9</v>
      </c>
      <c r="U21" s="56">
        <v>0</v>
      </c>
      <c r="V21" s="56">
        <v>-6</v>
      </c>
      <c r="W21" s="56">
        <v>0</v>
      </c>
      <c r="X21" s="56">
        <v>0</v>
      </c>
      <c r="Y21" s="56">
        <v>0</v>
      </c>
      <c r="Z21" s="33">
        <f t="shared" si="0"/>
        <v>15</v>
      </c>
      <c r="AA21" s="54">
        <f t="shared" si="1"/>
        <v>9.1743119266055051E-3</v>
      </c>
      <c r="AB21" s="58">
        <f>SUM(H21:M21)</f>
        <v>-3</v>
      </c>
      <c r="AD21" s="56"/>
      <c r="AE21" s="56"/>
      <c r="AF21" s="56"/>
      <c r="AG21" s="56"/>
    </row>
    <row r="22" spans="1:33" ht="12" customHeight="1" x14ac:dyDescent="0.2">
      <c r="A22" s="49">
        <v>37075</v>
      </c>
      <c r="B22" s="34">
        <v>-3</v>
      </c>
      <c r="C22" s="56">
        <v>0</v>
      </c>
      <c r="D22" s="56">
        <v>0</v>
      </c>
      <c r="E22" s="56">
        <v>0</v>
      </c>
      <c r="F22" s="56">
        <v>0</v>
      </c>
      <c r="G22" s="56">
        <v>-12</v>
      </c>
      <c r="H22" s="56">
        <v>0</v>
      </c>
      <c r="I22" s="56">
        <v>0</v>
      </c>
      <c r="J22" s="56">
        <v>-6</v>
      </c>
      <c r="K22" s="56">
        <v>-3</v>
      </c>
      <c r="L22" s="56">
        <v>0</v>
      </c>
      <c r="M22" s="56">
        <v>0</v>
      </c>
      <c r="N22" s="56">
        <v>-3</v>
      </c>
      <c r="O22" s="56">
        <v>-3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6</v>
      </c>
      <c r="V22" s="59">
        <v>48</v>
      </c>
      <c r="W22" s="59">
        <v>42</v>
      </c>
      <c r="X22" s="59">
        <v>198</v>
      </c>
      <c r="Y22" s="60">
        <v>210</v>
      </c>
      <c r="Z22" s="33">
        <f t="shared" si="0"/>
        <v>474</v>
      </c>
      <c r="AA22" s="54">
        <f t="shared" si="1"/>
        <v>0.28990825688073396</v>
      </c>
    </row>
    <row r="23" spans="1:33" ht="12" customHeight="1" x14ac:dyDescent="0.2">
      <c r="A23" s="14">
        <v>37076</v>
      </c>
      <c r="B23" s="61">
        <v>3</v>
      </c>
      <c r="C23" s="56">
        <v>0</v>
      </c>
      <c r="D23" s="56">
        <v>3</v>
      </c>
      <c r="E23" s="56">
        <v>-3</v>
      </c>
      <c r="F23" s="56">
        <v>0</v>
      </c>
      <c r="G23" s="56">
        <v>0</v>
      </c>
      <c r="H23" s="56">
        <v>-3</v>
      </c>
      <c r="I23" s="56">
        <v>9</v>
      </c>
      <c r="J23" s="56">
        <v>3</v>
      </c>
      <c r="K23" s="56">
        <v>-3</v>
      </c>
      <c r="L23" s="56">
        <v>0</v>
      </c>
      <c r="M23" s="56">
        <v>0</v>
      </c>
      <c r="N23" s="56">
        <v>-9</v>
      </c>
      <c r="O23" s="56">
        <v>0</v>
      </c>
      <c r="P23" s="56">
        <v>0</v>
      </c>
      <c r="Q23" s="56">
        <v>-12</v>
      </c>
      <c r="R23" s="56">
        <v>0</v>
      </c>
      <c r="S23" s="56">
        <v>0</v>
      </c>
      <c r="T23" s="56">
        <v>6</v>
      </c>
      <c r="U23" s="56">
        <v>0</v>
      </c>
      <c r="V23" s="56">
        <v>42</v>
      </c>
      <c r="W23" s="56">
        <v>3</v>
      </c>
      <c r="X23" s="56">
        <v>0</v>
      </c>
      <c r="Y23" s="56">
        <v>0</v>
      </c>
      <c r="Z23" s="33">
        <f t="shared" si="0"/>
        <v>39</v>
      </c>
      <c r="AA23" s="54">
        <f t="shared" si="1"/>
        <v>2.3853211009174313E-2</v>
      </c>
      <c r="AD23" s="56"/>
      <c r="AE23" s="56"/>
      <c r="AF23" s="56"/>
      <c r="AG23" s="56"/>
    </row>
    <row r="24" spans="1:33" ht="12" customHeight="1" x14ac:dyDescent="0.2">
      <c r="A24" s="49">
        <v>37077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6</v>
      </c>
      <c r="I24" s="56">
        <v>-12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3</v>
      </c>
      <c r="P24" s="56">
        <v>0</v>
      </c>
      <c r="Q24" s="56">
        <v>0</v>
      </c>
      <c r="R24" s="56">
        <v>3</v>
      </c>
      <c r="S24" s="56">
        <v>12</v>
      </c>
      <c r="T24" s="56">
        <v>0</v>
      </c>
      <c r="U24" s="56">
        <v>0</v>
      </c>
      <c r="V24" s="56">
        <v>3</v>
      </c>
      <c r="W24" s="56">
        <v>9</v>
      </c>
      <c r="X24" s="56">
        <v>6</v>
      </c>
      <c r="Y24" s="35">
        <v>9</v>
      </c>
      <c r="Z24" s="33">
        <f t="shared" si="0"/>
        <v>39</v>
      </c>
      <c r="AA24" s="54">
        <f t="shared" si="1"/>
        <v>2.3853211009174313E-2</v>
      </c>
      <c r="AB24" s="58"/>
    </row>
    <row r="25" spans="1:33" ht="12" customHeight="1" x14ac:dyDescent="0.2">
      <c r="A25" s="49">
        <v>37078</v>
      </c>
      <c r="B25" s="34">
        <v>9</v>
      </c>
      <c r="C25" s="56">
        <v>9</v>
      </c>
      <c r="D25" s="56">
        <v>0</v>
      </c>
      <c r="E25" s="56">
        <v>6</v>
      </c>
      <c r="F25" s="56">
        <v>0</v>
      </c>
      <c r="G25" s="56">
        <v>9</v>
      </c>
      <c r="H25" s="56">
        <v>9</v>
      </c>
      <c r="I25" s="56">
        <v>0</v>
      </c>
      <c r="J25" s="56">
        <v>0</v>
      </c>
      <c r="K25" s="56">
        <v>0</v>
      </c>
      <c r="L25" s="56">
        <v>0</v>
      </c>
      <c r="M25" s="56">
        <v>3</v>
      </c>
      <c r="N25" s="56">
        <v>-6</v>
      </c>
      <c r="O25" s="56">
        <v>0</v>
      </c>
      <c r="P25" s="56">
        <v>0</v>
      </c>
      <c r="Q25" s="56">
        <v>6</v>
      </c>
      <c r="R25" s="56">
        <v>0</v>
      </c>
      <c r="S25" s="56">
        <v>-3</v>
      </c>
      <c r="T25" s="56">
        <v>3</v>
      </c>
      <c r="U25" s="56">
        <v>6</v>
      </c>
      <c r="V25" s="56">
        <v>9</v>
      </c>
      <c r="W25" s="56">
        <v>6</v>
      </c>
      <c r="X25" s="56">
        <v>9</v>
      </c>
      <c r="Y25" s="35">
        <v>9</v>
      </c>
      <c r="Z25" s="33">
        <f t="shared" si="0"/>
        <v>84</v>
      </c>
      <c r="AA25" s="54">
        <f t="shared" si="1"/>
        <v>5.1376146788990829E-2</v>
      </c>
    </row>
    <row r="26" spans="1:33" ht="12" customHeight="1" x14ac:dyDescent="0.2">
      <c r="A26" s="49">
        <v>37079</v>
      </c>
      <c r="B26" s="34">
        <v>15</v>
      </c>
      <c r="C26" s="56">
        <v>0</v>
      </c>
      <c r="D26" s="56">
        <v>0</v>
      </c>
      <c r="E26" s="56">
        <v>6</v>
      </c>
      <c r="F26" s="56">
        <v>3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3</v>
      </c>
      <c r="M26" s="56">
        <v>0</v>
      </c>
      <c r="N26" s="56">
        <v>3</v>
      </c>
      <c r="O26" s="56">
        <v>0</v>
      </c>
      <c r="P26" s="56">
        <v>0</v>
      </c>
      <c r="Q26" s="56">
        <v>3</v>
      </c>
      <c r="R26" s="56">
        <v>0</v>
      </c>
      <c r="S26" s="56">
        <v>0</v>
      </c>
      <c r="T26" s="56">
        <v>0</v>
      </c>
      <c r="U26" s="56">
        <v>3</v>
      </c>
      <c r="V26" s="56">
        <v>12</v>
      </c>
      <c r="W26" s="56">
        <v>3</v>
      </c>
      <c r="X26" s="56">
        <v>0</v>
      </c>
      <c r="Y26" s="35">
        <v>0</v>
      </c>
      <c r="Z26" s="33">
        <f t="shared" si="0"/>
        <v>51</v>
      </c>
      <c r="AA26" s="54">
        <f t="shared" si="1"/>
        <v>3.1192660550458717E-2</v>
      </c>
    </row>
    <row r="27" spans="1:33" ht="12" customHeight="1" x14ac:dyDescent="0.2">
      <c r="A27" s="49">
        <v>37080</v>
      </c>
      <c r="B27" s="34">
        <v>3</v>
      </c>
      <c r="C27" s="56">
        <v>3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-9</v>
      </c>
      <c r="M27" s="56">
        <v>0</v>
      </c>
      <c r="N27" s="56">
        <v>3</v>
      </c>
      <c r="O27" s="56">
        <v>0</v>
      </c>
      <c r="P27" s="56">
        <v>0</v>
      </c>
      <c r="Q27" s="56">
        <v>0</v>
      </c>
      <c r="R27" s="56">
        <v>0</v>
      </c>
      <c r="S27" s="56">
        <v>6</v>
      </c>
      <c r="T27" s="56">
        <v>18</v>
      </c>
      <c r="U27" s="56">
        <v>21</v>
      </c>
      <c r="V27" s="56">
        <v>0</v>
      </c>
      <c r="W27" s="56">
        <v>0</v>
      </c>
      <c r="X27" s="56">
        <v>0</v>
      </c>
      <c r="Y27" s="35">
        <v>15</v>
      </c>
      <c r="Z27" s="33">
        <f t="shared" si="0"/>
        <v>60</v>
      </c>
      <c r="AA27" s="54">
        <f t="shared" si="1"/>
        <v>3.669724770642202E-2</v>
      </c>
    </row>
    <row r="28" spans="1:33" ht="12" customHeight="1" x14ac:dyDescent="0.2">
      <c r="A28" s="49">
        <v>37081</v>
      </c>
      <c r="B28" s="34">
        <v>3</v>
      </c>
      <c r="C28" s="56">
        <v>0</v>
      </c>
      <c r="D28" s="56">
        <v>0</v>
      </c>
      <c r="E28" s="56">
        <v>3</v>
      </c>
      <c r="F28" s="56">
        <v>-3</v>
      </c>
      <c r="G28" s="56">
        <v>0</v>
      </c>
      <c r="H28" s="56">
        <v>0</v>
      </c>
      <c r="I28" s="56">
        <v>0</v>
      </c>
      <c r="J28" s="56">
        <v>3</v>
      </c>
      <c r="K28" s="56">
        <v>0</v>
      </c>
      <c r="L28" s="56">
        <v>0</v>
      </c>
      <c r="M28" s="56">
        <v>3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>
        <v>0</v>
      </c>
      <c r="W28" s="56">
        <v>0</v>
      </c>
      <c r="X28" s="56">
        <v>0</v>
      </c>
      <c r="Y28" s="35">
        <v>0</v>
      </c>
      <c r="Z28" s="33">
        <f t="shared" si="0"/>
        <v>9</v>
      </c>
      <c r="AA28" s="54">
        <f t="shared" si="1"/>
        <v>5.5045871559633031E-3</v>
      </c>
      <c r="AB28" s="58">
        <f>SUM(H28:M28)</f>
        <v>6</v>
      </c>
    </row>
    <row r="29" spans="1:33" ht="12" customHeight="1" x14ac:dyDescent="0.2">
      <c r="A29" s="49">
        <v>37082</v>
      </c>
      <c r="B29" s="34">
        <v>6</v>
      </c>
      <c r="C29" s="56">
        <v>3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3</v>
      </c>
      <c r="T29" s="56">
        <v>3</v>
      </c>
      <c r="U29" s="56">
        <v>9</v>
      </c>
      <c r="V29" s="56">
        <v>0</v>
      </c>
      <c r="W29" s="56">
        <v>0</v>
      </c>
      <c r="X29" s="56">
        <v>0</v>
      </c>
      <c r="Y29" s="35">
        <v>3</v>
      </c>
      <c r="Z29" s="33">
        <f t="shared" si="0"/>
        <v>27</v>
      </c>
      <c r="AA29" s="54">
        <f t="shared" si="1"/>
        <v>1.6513761467889909E-2</v>
      </c>
    </row>
    <row r="30" spans="1:33" ht="12" customHeight="1" x14ac:dyDescent="0.2">
      <c r="A30" s="49">
        <v>37083</v>
      </c>
      <c r="B30" s="34">
        <v>3</v>
      </c>
      <c r="C30" s="56">
        <v>0</v>
      </c>
      <c r="D30" s="56">
        <v>0</v>
      </c>
      <c r="E30" s="56">
        <v>0</v>
      </c>
      <c r="F30" s="56">
        <v>0</v>
      </c>
      <c r="G30" s="56">
        <v>3</v>
      </c>
      <c r="H30" s="56">
        <v>0</v>
      </c>
      <c r="I30" s="56">
        <v>0</v>
      </c>
      <c r="J30" s="56">
        <v>3</v>
      </c>
      <c r="K30" s="56">
        <v>6</v>
      </c>
      <c r="L30" s="56">
        <v>0</v>
      </c>
      <c r="M30" s="56">
        <v>3</v>
      </c>
      <c r="N30" s="56">
        <v>-6</v>
      </c>
      <c r="O30" s="56">
        <v>3</v>
      </c>
      <c r="P30" s="56">
        <v>0</v>
      </c>
      <c r="Q30" s="56">
        <v>0</v>
      </c>
      <c r="R30" s="56">
        <v>9</v>
      </c>
      <c r="S30" s="56">
        <v>6</v>
      </c>
      <c r="T30" s="56">
        <v>9</v>
      </c>
      <c r="U30" s="56">
        <v>0</v>
      </c>
      <c r="V30" s="56">
        <v>3</v>
      </c>
      <c r="W30" s="56">
        <v>0</v>
      </c>
      <c r="X30" s="56">
        <v>0</v>
      </c>
      <c r="Y30" s="35">
        <v>0</v>
      </c>
      <c r="Z30" s="33">
        <f t="shared" si="0"/>
        <v>42</v>
      </c>
      <c r="AA30" s="54">
        <f t="shared" si="1"/>
        <v>2.5688073394495414E-2</v>
      </c>
    </row>
    <row r="31" spans="1:33" ht="12" customHeight="1" x14ac:dyDescent="0.2">
      <c r="A31" s="49">
        <v>37084</v>
      </c>
      <c r="B31" s="56">
        <v>0</v>
      </c>
      <c r="C31" s="56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6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3</v>
      </c>
      <c r="V31" s="56">
        <v>0</v>
      </c>
      <c r="W31" s="56">
        <v>0</v>
      </c>
      <c r="X31" s="56">
        <v>0</v>
      </c>
      <c r="Y31" s="56">
        <v>0</v>
      </c>
      <c r="Z31" s="33">
        <f t="shared" si="0"/>
        <v>9</v>
      </c>
      <c r="AA31" s="54">
        <f t="shared" si="1"/>
        <v>5.5045871559633031E-3</v>
      </c>
    </row>
    <row r="32" spans="1:33" ht="12" customHeight="1" x14ac:dyDescent="0.2">
      <c r="A32" s="49">
        <v>37085</v>
      </c>
      <c r="B32" s="56">
        <v>0</v>
      </c>
      <c r="C32" s="56">
        <v>0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6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35">
        <v>0</v>
      </c>
      <c r="Z32" s="33">
        <f t="shared" si="0"/>
        <v>6</v>
      </c>
      <c r="AA32" s="54">
        <f t="shared" si="1"/>
        <v>3.669724770642202E-3</v>
      </c>
    </row>
    <row r="33" spans="1:28" ht="12" customHeight="1" x14ac:dyDescent="0.2">
      <c r="A33" s="49">
        <v>37086</v>
      </c>
      <c r="B33" s="56">
        <v>0</v>
      </c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3</v>
      </c>
      <c r="T33" s="56">
        <v>0</v>
      </c>
      <c r="U33" s="56">
        <v>0</v>
      </c>
      <c r="V33" s="56">
        <v>0</v>
      </c>
      <c r="W33" s="56">
        <v>3</v>
      </c>
      <c r="X33" s="56">
        <v>0</v>
      </c>
      <c r="Y33" s="56">
        <v>0</v>
      </c>
      <c r="Z33" s="33">
        <f t="shared" si="0"/>
        <v>6</v>
      </c>
      <c r="AA33" s="54">
        <f t="shared" si="1"/>
        <v>3.669724770642202E-3</v>
      </c>
    </row>
    <row r="34" spans="1:28" ht="12" customHeight="1" x14ac:dyDescent="0.2">
      <c r="A34" s="49">
        <v>37087</v>
      </c>
      <c r="B34" s="56">
        <v>0</v>
      </c>
      <c r="C34" s="56">
        <v>3</v>
      </c>
      <c r="D34" s="56">
        <v>0</v>
      </c>
      <c r="E34" s="56">
        <v>3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33">
        <f t="shared" si="0"/>
        <v>6</v>
      </c>
      <c r="AA34" s="54">
        <f t="shared" si="1"/>
        <v>3.669724770642202E-3</v>
      </c>
    </row>
    <row r="35" spans="1:28" ht="12" customHeight="1" x14ac:dyDescent="0.2">
      <c r="A35" s="49">
        <v>37088</v>
      </c>
      <c r="B35" s="56">
        <v>0</v>
      </c>
      <c r="C35" s="56">
        <v>3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3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3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33">
        <f t="shared" si="0"/>
        <v>9</v>
      </c>
      <c r="AA35" s="54">
        <f t="shared" si="1"/>
        <v>5.5045871559633031E-3</v>
      </c>
      <c r="AB35" s="58"/>
    </row>
    <row r="36" spans="1:28" ht="12" customHeight="1" x14ac:dyDescent="0.2">
      <c r="A36" s="49">
        <v>37089</v>
      </c>
      <c r="B36" s="56">
        <v>0</v>
      </c>
      <c r="C36" s="56">
        <v>3</v>
      </c>
      <c r="D36" s="56">
        <v>6</v>
      </c>
      <c r="E36" s="56">
        <v>3</v>
      </c>
      <c r="F36" s="56">
        <v>0</v>
      </c>
      <c r="G36" s="56">
        <v>0</v>
      </c>
      <c r="H36" s="56">
        <v>6</v>
      </c>
      <c r="I36" s="56">
        <v>0</v>
      </c>
      <c r="J36" s="56">
        <v>0</v>
      </c>
      <c r="K36" s="56">
        <v>0</v>
      </c>
      <c r="L36" s="56">
        <v>0</v>
      </c>
      <c r="M36" s="56">
        <v>-3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33">
        <f>SUM(B36:Y36)</f>
        <v>15</v>
      </c>
      <c r="AA36" s="54">
        <f t="shared" si="1"/>
        <v>9.1743119266055051E-3</v>
      </c>
    </row>
    <row r="37" spans="1:28" ht="12" customHeight="1" x14ac:dyDescent="0.2">
      <c r="A37" s="49">
        <v>37090</v>
      </c>
      <c r="B37" s="56">
        <v>0</v>
      </c>
      <c r="C37" s="56">
        <v>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  <c r="Z37" s="33">
        <f t="shared" si="0"/>
        <v>0</v>
      </c>
      <c r="AA37" s="54">
        <f t="shared" si="1"/>
        <v>0</v>
      </c>
    </row>
    <row r="38" spans="1:28" ht="12" customHeight="1" x14ac:dyDescent="0.2">
      <c r="A38" s="49">
        <v>37091</v>
      </c>
      <c r="B38" s="34">
        <v>3</v>
      </c>
      <c r="C38" s="56">
        <v>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3</v>
      </c>
      <c r="R38" s="56">
        <v>0</v>
      </c>
      <c r="S38" s="56">
        <v>3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33">
        <f t="shared" si="0"/>
        <v>9</v>
      </c>
      <c r="AA38" s="54">
        <f t="shared" si="1"/>
        <v>5.5045871559633031E-3</v>
      </c>
    </row>
    <row r="39" spans="1:28" ht="12" customHeight="1" x14ac:dyDescent="0.2">
      <c r="A39" s="49">
        <v>37092</v>
      </c>
      <c r="B39" s="56">
        <v>0</v>
      </c>
      <c r="C39" s="56">
        <v>3</v>
      </c>
      <c r="D39" s="56">
        <v>0</v>
      </c>
      <c r="E39" s="56">
        <v>3</v>
      </c>
      <c r="F39" s="56">
        <v>0</v>
      </c>
      <c r="G39" s="56">
        <v>0</v>
      </c>
      <c r="H39" s="56">
        <v>0</v>
      </c>
      <c r="I39" s="56">
        <v>3</v>
      </c>
      <c r="J39" s="56">
        <v>0</v>
      </c>
      <c r="K39" s="56">
        <v>3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3</v>
      </c>
      <c r="S39" s="56">
        <v>0</v>
      </c>
      <c r="T39" s="56">
        <v>0</v>
      </c>
      <c r="U39" s="56">
        <v>0</v>
      </c>
      <c r="V39" s="56">
        <v>0</v>
      </c>
      <c r="W39" s="56">
        <v>3</v>
      </c>
      <c r="X39" s="56">
        <v>0</v>
      </c>
      <c r="Y39" s="56">
        <v>0</v>
      </c>
      <c r="Z39" s="33">
        <f t="shared" si="0"/>
        <v>18</v>
      </c>
      <c r="AA39" s="54">
        <f t="shared" si="1"/>
        <v>1.1009174311926606E-2</v>
      </c>
      <c r="AB39" s="58">
        <f>SUM(H39:M39)</f>
        <v>6</v>
      </c>
    </row>
    <row r="40" spans="1:28" ht="12" customHeight="1" x14ac:dyDescent="0.2">
      <c r="A40" s="49">
        <v>37093</v>
      </c>
      <c r="B40" s="56">
        <v>0</v>
      </c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-3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33">
        <f t="shared" si="0"/>
        <v>-3</v>
      </c>
      <c r="AA40" s="54">
        <f t="shared" si="1"/>
        <v>-1.834862385321101E-3</v>
      </c>
    </row>
    <row r="41" spans="1:28" ht="12" customHeight="1" x14ac:dyDescent="0.2">
      <c r="A41" s="49">
        <v>37094</v>
      </c>
      <c r="B41" s="56">
        <v>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3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33">
        <f t="shared" si="0"/>
        <v>3</v>
      </c>
      <c r="AA41" s="54">
        <f t="shared" si="1"/>
        <v>1.834862385321101E-3</v>
      </c>
    </row>
    <row r="42" spans="1:28" ht="12" customHeight="1" x14ac:dyDescent="0.2">
      <c r="A42" s="49">
        <v>37095</v>
      </c>
      <c r="B42" s="56">
        <v>0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35">
        <v>0</v>
      </c>
      <c r="Z42" s="33">
        <f t="shared" si="0"/>
        <v>0</v>
      </c>
      <c r="AA42" s="54">
        <f t="shared" si="1"/>
        <v>0</v>
      </c>
      <c r="AB42" s="58"/>
    </row>
    <row r="43" spans="1:28" ht="12" customHeight="1" x14ac:dyDescent="0.2">
      <c r="A43" s="49">
        <v>37096</v>
      </c>
      <c r="B43" s="56">
        <v>0</v>
      </c>
      <c r="C43" s="56">
        <v>0</v>
      </c>
      <c r="D43" s="56">
        <v>0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0</v>
      </c>
      <c r="M43" s="56">
        <v>0</v>
      </c>
      <c r="N43" s="56">
        <v>0</v>
      </c>
      <c r="O43" s="56">
        <v>0</v>
      </c>
      <c r="P43" s="56">
        <v>3</v>
      </c>
      <c r="Q43" s="56">
        <v>0</v>
      </c>
      <c r="R43" s="56">
        <v>0</v>
      </c>
      <c r="S43" s="56">
        <v>0</v>
      </c>
      <c r="T43" s="56">
        <v>0</v>
      </c>
      <c r="U43" s="56">
        <v>0</v>
      </c>
      <c r="V43" s="56">
        <v>0</v>
      </c>
      <c r="W43" s="56">
        <v>0</v>
      </c>
      <c r="X43" s="56">
        <v>-3</v>
      </c>
      <c r="Y43" s="35">
        <v>0</v>
      </c>
      <c r="Z43" s="33">
        <f t="shared" si="0"/>
        <v>0</v>
      </c>
      <c r="AA43" s="54">
        <f t="shared" si="1"/>
        <v>0</v>
      </c>
    </row>
    <row r="44" spans="1:28" ht="12" customHeight="1" x14ac:dyDescent="0.2">
      <c r="A44" s="49">
        <v>37097</v>
      </c>
      <c r="B44" s="56">
        <v>0</v>
      </c>
      <c r="C44" s="56">
        <v>0</v>
      </c>
      <c r="D44" s="56">
        <v>0</v>
      </c>
      <c r="E44" s="56">
        <v>0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56">
        <v>0</v>
      </c>
      <c r="L44" s="56">
        <v>0</v>
      </c>
      <c r="M44" s="56">
        <v>0</v>
      </c>
      <c r="N44" s="56">
        <v>0</v>
      </c>
      <c r="O44" s="56">
        <v>0</v>
      </c>
      <c r="P44" s="56">
        <v>0</v>
      </c>
      <c r="Q44" s="56">
        <v>0</v>
      </c>
      <c r="R44" s="56">
        <v>0</v>
      </c>
      <c r="S44" s="56">
        <v>0</v>
      </c>
      <c r="T44" s="56">
        <v>0</v>
      </c>
      <c r="U44" s="56">
        <v>3</v>
      </c>
      <c r="V44" s="56">
        <v>0</v>
      </c>
      <c r="W44" s="56">
        <v>0</v>
      </c>
      <c r="X44" s="56">
        <v>0</v>
      </c>
      <c r="Y44" s="35">
        <v>0</v>
      </c>
      <c r="Z44" s="33">
        <f t="shared" si="0"/>
        <v>3</v>
      </c>
      <c r="AA44" s="54">
        <f t="shared" si="1"/>
        <v>1.834862385321101E-3</v>
      </c>
    </row>
    <row r="45" spans="1:28" ht="12" customHeight="1" x14ac:dyDescent="0.2">
      <c r="A45" s="49">
        <v>37098</v>
      </c>
      <c r="B45" s="56">
        <v>0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0</v>
      </c>
      <c r="O45" s="56">
        <v>0</v>
      </c>
      <c r="P45" s="56">
        <v>0</v>
      </c>
      <c r="Q45" s="56">
        <v>0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35">
        <v>0</v>
      </c>
      <c r="Z45" s="33">
        <f t="shared" si="0"/>
        <v>0</v>
      </c>
      <c r="AA45" s="54">
        <f t="shared" si="1"/>
        <v>0</v>
      </c>
    </row>
    <row r="46" spans="1:28" ht="12" customHeight="1" x14ac:dyDescent="0.2">
      <c r="A46" s="49">
        <v>37099</v>
      </c>
      <c r="B46" s="56">
        <v>0</v>
      </c>
      <c r="C46" s="56">
        <v>0</v>
      </c>
      <c r="D46" s="56">
        <v>0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-3</v>
      </c>
      <c r="O46" s="56">
        <v>0</v>
      </c>
      <c r="P46" s="56">
        <v>0</v>
      </c>
      <c r="Q46" s="56">
        <v>0</v>
      </c>
      <c r="R46" s="56">
        <v>3</v>
      </c>
      <c r="S46" s="56">
        <v>0</v>
      </c>
      <c r="T46" s="56">
        <v>0</v>
      </c>
      <c r="U46" s="56">
        <v>0</v>
      </c>
      <c r="V46" s="56">
        <v>0</v>
      </c>
      <c r="W46" s="56">
        <v>0</v>
      </c>
      <c r="X46" s="56">
        <v>0</v>
      </c>
      <c r="Y46" s="35">
        <v>0</v>
      </c>
      <c r="Z46" s="33">
        <f t="shared" si="0"/>
        <v>0</v>
      </c>
      <c r="AA46" s="54">
        <f t="shared" si="1"/>
        <v>0</v>
      </c>
      <c r="AB46" s="58">
        <f>SUM(H46:M46)</f>
        <v>0</v>
      </c>
    </row>
    <row r="47" spans="1:28" ht="12" customHeight="1" x14ac:dyDescent="0.2">
      <c r="A47" s="49">
        <v>37100</v>
      </c>
      <c r="B47" s="56">
        <v>0</v>
      </c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3</v>
      </c>
      <c r="K47" s="56">
        <v>-3</v>
      </c>
      <c r="L47" s="56">
        <v>0</v>
      </c>
      <c r="M47" s="56">
        <v>0</v>
      </c>
      <c r="N47" s="56">
        <v>0</v>
      </c>
      <c r="O47" s="56">
        <v>0</v>
      </c>
      <c r="P47" s="56">
        <v>0</v>
      </c>
      <c r="Q47" s="56">
        <v>0</v>
      </c>
      <c r="R47" s="56">
        <v>0</v>
      </c>
      <c r="S47" s="56">
        <v>0</v>
      </c>
      <c r="T47" s="56">
        <v>0</v>
      </c>
      <c r="U47" s="56">
        <v>0</v>
      </c>
      <c r="V47" s="56">
        <v>0</v>
      </c>
      <c r="W47" s="56">
        <v>0</v>
      </c>
      <c r="X47" s="56">
        <v>0</v>
      </c>
      <c r="Y47" s="35">
        <v>0</v>
      </c>
      <c r="Z47" s="33">
        <f t="shared" si="0"/>
        <v>0</v>
      </c>
      <c r="AA47" s="54">
        <f t="shared" si="1"/>
        <v>0</v>
      </c>
    </row>
    <row r="48" spans="1:28" ht="12" customHeight="1" x14ac:dyDescent="0.2">
      <c r="A48" s="49">
        <v>37101</v>
      </c>
      <c r="B48" s="56">
        <v>0</v>
      </c>
      <c r="C48" s="56">
        <v>0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35">
        <v>0</v>
      </c>
      <c r="Z48" s="33">
        <f t="shared" si="0"/>
        <v>0</v>
      </c>
      <c r="AA48" s="54">
        <f t="shared" si="1"/>
        <v>0</v>
      </c>
      <c r="AB48" s="58"/>
    </row>
    <row r="49" spans="1:28" ht="12" customHeight="1" x14ac:dyDescent="0.2">
      <c r="A49" s="49">
        <v>37102</v>
      </c>
      <c r="B49" s="56">
        <v>0</v>
      </c>
      <c r="C49" s="56">
        <v>0</v>
      </c>
      <c r="D49" s="56">
        <v>0</v>
      </c>
      <c r="E49" s="56">
        <v>0</v>
      </c>
      <c r="F49" s="56">
        <v>3</v>
      </c>
      <c r="G49" s="56">
        <v>0</v>
      </c>
      <c r="H49" s="56">
        <v>0</v>
      </c>
      <c r="I49" s="56">
        <v>0</v>
      </c>
      <c r="J49" s="56">
        <v>-3</v>
      </c>
      <c r="K49" s="56">
        <v>0</v>
      </c>
      <c r="L49" s="56">
        <v>-3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35">
        <v>0</v>
      </c>
      <c r="Z49" s="33">
        <f t="shared" si="0"/>
        <v>-3</v>
      </c>
      <c r="AA49" s="54">
        <f t="shared" si="1"/>
        <v>-1.834862385321101E-3</v>
      </c>
      <c r="AB49" s="58"/>
    </row>
    <row r="50" spans="1:28" ht="12" customHeight="1" x14ac:dyDescent="0.2">
      <c r="A50" s="49">
        <v>37103</v>
      </c>
      <c r="B50" s="56">
        <v>0</v>
      </c>
      <c r="C50" s="56">
        <v>0</v>
      </c>
      <c r="D50" s="56">
        <v>0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3</v>
      </c>
      <c r="O50" s="56">
        <v>3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3</v>
      </c>
      <c r="W50" s="56">
        <v>3</v>
      </c>
      <c r="X50" s="56">
        <v>0</v>
      </c>
      <c r="Y50" s="35">
        <v>0</v>
      </c>
      <c r="Z50" s="33">
        <f t="shared" si="0"/>
        <v>12</v>
      </c>
      <c r="AA50" s="54">
        <f t="shared" si="1"/>
        <v>7.3394495412844041E-3</v>
      </c>
    </row>
    <row r="51" spans="1:28" ht="13.15" customHeight="1" x14ac:dyDescent="0.2">
      <c r="A51" s="49">
        <v>37104</v>
      </c>
      <c r="B51" s="56">
        <v>0</v>
      </c>
      <c r="C51" s="56">
        <v>0</v>
      </c>
      <c r="D51" s="56">
        <v>0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-3</v>
      </c>
      <c r="L51" s="56">
        <v>0</v>
      </c>
      <c r="M51" s="56">
        <v>0</v>
      </c>
      <c r="N51" s="56">
        <v>0</v>
      </c>
      <c r="O51" s="56">
        <v>-3</v>
      </c>
      <c r="P51" s="56">
        <v>0</v>
      </c>
      <c r="Q51" s="56">
        <v>0</v>
      </c>
      <c r="R51" s="56">
        <v>3</v>
      </c>
      <c r="S51" s="56">
        <v>6</v>
      </c>
      <c r="T51" s="56">
        <v>0</v>
      </c>
      <c r="U51" s="56">
        <v>0</v>
      </c>
      <c r="V51" s="56">
        <v>0</v>
      </c>
      <c r="W51" s="56">
        <v>0</v>
      </c>
      <c r="X51" s="56">
        <v>0</v>
      </c>
      <c r="Y51" s="35">
        <v>0</v>
      </c>
      <c r="Z51" s="33">
        <f t="shared" si="0"/>
        <v>3</v>
      </c>
      <c r="AA51" s="54">
        <f t="shared" si="1"/>
        <v>1.834862385321101E-3</v>
      </c>
    </row>
    <row r="52" spans="1:28" ht="13.15" customHeight="1" x14ac:dyDescent="0.2">
      <c r="A52" s="49">
        <v>37105</v>
      </c>
      <c r="B52" s="56">
        <v>0</v>
      </c>
      <c r="C52" s="56">
        <v>0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-3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35">
        <v>0</v>
      </c>
      <c r="Z52" s="33">
        <f t="shared" si="0"/>
        <v>-3</v>
      </c>
      <c r="AA52" s="54">
        <f t="shared" si="1"/>
        <v>-1.834862385321101E-3</v>
      </c>
    </row>
    <row r="53" spans="1:28" ht="13.15" customHeight="1" x14ac:dyDescent="0.2">
      <c r="A53" s="49">
        <v>37106</v>
      </c>
      <c r="B53" s="56">
        <v>0</v>
      </c>
      <c r="C53" s="56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35">
        <v>0</v>
      </c>
      <c r="Z53" s="33">
        <f t="shared" si="0"/>
        <v>0</v>
      </c>
      <c r="AA53" s="54">
        <f t="shared" si="1"/>
        <v>0</v>
      </c>
    </row>
    <row r="54" spans="1:28" ht="13.15" customHeight="1" x14ac:dyDescent="0.2">
      <c r="A54" s="49">
        <v>37107</v>
      </c>
      <c r="B54" s="56">
        <v>0</v>
      </c>
      <c r="C54" s="56">
        <v>0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35">
        <v>0</v>
      </c>
      <c r="Z54" s="33">
        <f t="shared" si="0"/>
        <v>0</v>
      </c>
      <c r="AA54" s="54">
        <f t="shared" si="1"/>
        <v>0</v>
      </c>
    </row>
    <row r="55" spans="1:28" ht="13.15" customHeight="1" x14ac:dyDescent="0.2">
      <c r="A55" s="49">
        <v>37108</v>
      </c>
      <c r="B55" s="56">
        <v>0</v>
      </c>
      <c r="C55" s="56">
        <v>0</v>
      </c>
      <c r="D55" s="56">
        <v>0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>
        <v>-3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0</v>
      </c>
      <c r="Y55" s="35">
        <v>0</v>
      </c>
      <c r="Z55" s="33">
        <f t="shared" si="0"/>
        <v>-3</v>
      </c>
      <c r="AA55" s="54">
        <f t="shared" si="1"/>
        <v>-1.834862385321101E-3</v>
      </c>
    </row>
    <row r="56" spans="1:28" ht="13.15" customHeight="1" x14ac:dyDescent="0.2">
      <c r="A56" s="49">
        <v>37109</v>
      </c>
      <c r="B56" s="56">
        <v>0</v>
      </c>
      <c r="C56" s="56">
        <v>0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35">
        <v>0</v>
      </c>
      <c r="Z56" s="33">
        <f t="shared" si="0"/>
        <v>0</v>
      </c>
      <c r="AA56" s="54">
        <f t="shared" si="1"/>
        <v>0</v>
      </c>
    </row>
    <row r="57" spans="1:28" ht="13.15" customHeight="1" x14ac:dyDescent="0.2">
      <c r="A57" s="49">
        <v>37110</v>
      </c>
      <c r="B57" s="56">
        <v>0</v>
      </c>
      <c r="C57" s="56">
        <v>0</v>
      </c>
      <c r="D57" s="56">
        <v>0</v>
      </c>
      <c r="E57" s="56">
        <v>0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0</v>
      </c>
      <c r="U57" s="56">
        <v>0</v>
      </c>
      <c r="V57" s="56">
        <v>0</v>
      </c>
      <c r="W57" s="56">
        <v>0</v>
      </c>
      <c r="X57" s="56">
        <v>0</v>
      </c>
      <c r="Y57" s="35">
        <v>0</v>
      </c>
      <c r="Z57" s="33">
        <f t="shared" si="0"/>
        <v>0</v>
      </c>
      <c r="AA57" s="54">
        <f t="shared" si="1"/>
        <v>0</v>
      </c>
    </row>
    <row r="58" spans="1:28" ht="13.15" customHeight="1" x14ac:dyDescent="0.2">
      <c r="A58" s="49">
        <v>37111</v>
      </c>
      <c r="B58" s="56">
        <v>0</v>
      </c>
      <c r="C58" s="56">
        <v>0</v>
      </c>
      <c r="D58" s="56">
        <v>0</v>
      </c>
      <c r="E58" s="56">
        <v>0</v>
      </c>
      <c r="F58" s="56">
        <v>0</v>
      </c>
      <c r="G58" s="56">
        <v>0</v>
      </c>
      <c r="H58" s="56">
        <v>0</v>
      </c>
      <c r="I58" s="56">
        <v>0</v>
      </c>
      <c r="J58" s="56">
        <v>0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6">
        <v>0</v>
      </c>
      <c r="X58" s="56">
        <v>0</v>
      </c>
      <c r="Y58" s="35">
        <v>0</v>
      </c>
      <c r="Z58" s="33">
        <f t="shared" si="0"/>
        <v>0</v>
      </c>
      <c r="AA58" s="54">
        <f t="shared" si="1"/>
        <v>0</v>
      </c>
    </row>
    <row r="59" spans="1:28" ht="13.15" customHeight="1" x14ac:dyDescent="0.2">
      <c r="A59" s="49">
        <v>37112</v>
      </c>
      <c r="B59" s="56">
        <v>0</v>
      </c>
      <c r="C59" s="56">
        <v>0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0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-3</v>
      </c>
      <c r="Y59" s="35">
        <v>0</v>
      </c>
      <c r="Z59" s="33">
        <f t="shared" si="0"/>
        <v>-3</v>
      </c>
      <c r="AA59" s="54">
        <f t="shared" si="1"/>
        <v>-1.834862385321101E-3</v>
      </c>
    </row>
    <row r="60" spans="1:28" ht="13.15" customHeight="1" x14ac:dyDescent="0.2">
      <c r="A60" s="49">
        <v>37113</v>
      </c>
      <c r="B60" s="56">
        <v>0</v>
      </c>
      <c r="C60" s="56">
        <v>0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</v>
      </c>
      <c r="W60" s="56">
        <v>0</v>
      </c>
      <c r="X60" s="56">
        <v>0</v>
      </c>
      <c r="Y60" s="35">
        <v>0</v>
      </c>
      <c r="Z60" s="33">
        <f t="shared" si="0"/>
        <v>0</v>
      </c>
      <c r="AA60" s="54">
        <f t="shared" si="1"/>
        <v>0</v>
      </c>
    </row>
    <row r="61" spans="1:28" ht="13.15" customHeight="1" x14ac:dyDescent="0.2">
      <c r="A61" s="49">
        <v>37114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35">
        <v>0</v>
      </c>
      <c r="Z61" s="33">
        <f t="shared" si="0"/>
        <v>0</v>
      </c>
      <c r="AA61" s="54">
        <f t="shared" si="1"/>
        <v>0</v>
      </c>
    </row>
    <row r="62" spans="1:28" ht="13.15" customHeight="1" x14ac:dyDescent="0.2">
      <c r="A62" s="49">
        <v>37115</v>
      </c>
      <c r="B62" s="56">
        <v>0</v>
      </c>
      <c r="C62" s="56">
        <v>0</v>
      </c>
      <c r="D62" s="56">
        <v>0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0</v>
      </c>
      <c r="W62" s="56">
        <v>-3</v>
      </c>
      <c r="X62" s="56">
        <v>0</v>
      </c>
      <c r="Y62" s="35">
        <v>0</v>
      </c>
      <c r="Z62" s="33">
        <f t="shared" si="0"/>
        <v>-3</v>
      </c>
      <c r="AA62" s="54">
        <f t="shared" si="1"/>
        <v>-1.834862385321101E-3</v>
      </c>
    </row>
    <row r="63" spans="1:28" ht="13.15" customHeight="1" x14ac:dyDescent="0.2">
      <c r="A63" s="49">
        <v>37116</v>
      </c>
      <c r="B63" s="56">
        <v>0</v>
      </c>
      <c r="C63" s="56">
        <v>0</v>
      </c>
      <c r="D63" s="56">
        <v>0</v>
      </c>
      <c r="E63" s="56">
        <v>0</v>
      </c>
      <c r="F63" s="56">
        <v>3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62">
        <v>0</v>
      </c>
      <c r="Z63" s="33">
        <f t="shared" si="0"/>
        <v>3</v>
      </c>
      <c r="AA63" s="54">
        <f t="shared" si="1"/>
        <v>1.834862385321101E-3</v>
      </c>
    </row>
    <row r="64" spans="1:28" ht="13.15" customHeight="1" x14ac:dyDescent="0.2">
      <c r="A64" s="49">
        <v>37117</v>
      </c>
      <c r="B64" s="56">
        <v>0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0</v>
      </c>
      <c r="W64" s="56">
        <v>0</v>
      </c>
      <c r="X64" s="56">
        <v>0</v>
      </c>
      <c r="Y64" s="62">
        <v>0</v>
      </c>
      <c r="Z64" s="33">
        <f t="shared" si="0"/>
        <v>0</v>
      </c>
      <c r="AA64" s="54">
        <f t="shared" si="1"/>
        <v>0</v>
      </c>
    </row>
    <row r="65" spans="1:27" ht="13.15" customHeight="1" x14ac:dyDescent="0.2">
      <c r="A65" s="49">
        <v>37118</v>
      </c>
      <c r="B65" s="56">
        <v>0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0</v>
      </c>
      <c r="V65" s="56">
        <v>0</v>
      </c>
      <c r="W65" s="56">
        <v>0</v>
      </c>
      <c r="X65" s="56">
        <v>0</v>
      </c>
      <c r="Y65" s="62">
        <v>0</v>
      </c>
      <c r="Z65" s="33">
        <f t="shared" si="0"/>
        <v>0</v>
      </c>
      <c r="AA65" s="54">
        <f t="shared" si="1"/>
        <v>0</v>
      </c>
    </row>
    <row r="66" spans="1:27" ht="13.15" customHeight="1" x14ac:dyDescent="0.2">
      <c r="A66" s="49">
        <v>37119</v>
      </c>
      <c r="B66" s="56">
        <v>0</v>
      </c>
      <c r="C66" s="56">
        <v>0</v>
      </c>
      <c r="D66" s="56">
        <v>0</v>
      </c>
      <c r="E66" s="56">
        <v>0</v>
      </c>
      <c r="F66" s="56">
        <v>0</v>
      </c>
      <c r="G66" s="56">
        <v>0</v>
      </c>
      <c r="H66" s="56">
        <v>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62">
        <v>0</v>
      </c>
      <c r="Z66" s="33">
        <f t="shared" si="0"/>
        <v>0</v>
      </c>
      <c r="AA66" s="54">
        <f t="shared" si="1"/>
        <v>0</v>
      </c>
    </row>
    <row r="67" spans="1:27" ht="13.15" customHeight="1" x14ac:dyDescent="0.2">
      <c r="A67" s="49">
        <v>37120</v>
      </c>
      <c r="B67" s="56">
        <v>0</v>
      </c>
      <c r="C67" s="56">
        <v>0</v>
      </c>
      <c r="D67" s="56">
        <v>0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62">
        <v>0</v>
      </c>
      <c r="Z67" s="33">
        <f t="shared" si="0"/>
        <v>0</v>
      </c>
      <c r="AA67" s="54">
        <f t="shared" si="1"/>
        <v>0</v>
      </c>
    </row>
    <row r="68" spans="1:27" ht="13.15" customHeight="1" x14ac:dyDescent="0.2">
      <c r="A68" s="49">
        <v>37121</v>
      </c>
      <c r="B68" s="56">
        <v>0</v>
      </c>
      <c r="C68" s="56">
        <v>0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62">
        <v>0</v>
      </c>
      <c r="Z68" s="33">
        <f>SUM(B68:Y68)</f>
        <v>0</v>
      </c>
      <c r="AA68" s="54">
        <f t="shared" si="1"/>
        <v>0</v>
      </c>
    </row>
    <row r="69" spans="1:27" ht="13.15" customHeight="1" x14ac:dyDescent="0.2">
      <c r="A69" s="49">
        <v>37122</v>
      </c>
      <c r="B69" s="56">
        <v>0</v>
      </c>
      <c r="C69" s="56">
        <v>0</v>
      </c>
      <c r="D69" s="56">
        <v>0</v>
      </c>
      <c r="E69" s="56">
        <v>0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62">
        <v>0</v>
      </c>
      <c r="Z69" s="33">
        <f t="shared" si="0"/>
        <v>0</v>
      </c>
      <c r="AA69" s="54">
        <f t="shared" si="1"/>
        <v>0</v>
      </c>
    </row>
    <row r="70" spans="1:27" ht="13.15" customHeight="1" x14ac:dyDescent="0.2">
      <c r="A70" s="49">
        <v>37123</v>
      </c>
      <c r="B70" s="56">
        <v>0</v>
      </c>
      <c r="C70" s="56">
        <v>0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62">
        <v>0</v>
      </c>
      <c r="Z70" s="33">
        <f>SUM(B70:Y70)</f>
        <v>0</v>
      </c>
      <c r="AA70" s="54">
        <f t="shared" ref="AA70:AA92" si="2">Z70/Z$93</f>
        <v>0</v>
      </c>
    </row>
    <row r="71" spans="1:27" ht="13.15" customHeight="1" x14ac:dyDescent="0.2">
      <c r="A71" s="49">
        <v>37124</v>
      </c>
      <c r="B71" s="56">
        <v>0</v>
      </c>
      <c r="C71" s="56">
        <v>0</v>
      </c>
      <c r="D71" s="56">
        <v>0</v>
      </c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62">
        <v>0</v>
      </c>
      <c r="Z71" s="33">
        <f t="shared" si="0"/>
        <v>0</v>
      </c>
      <c r="AA71" s="54">
        <f t="shared" si="2"/>
        <v>0</v>
      </c>
    </row>
    <row r="72" spans="1:27" ht="13.15" customHeight="1" x14ac:dyDescent="0.2">
      <c r="A72" s="49">
        <v>37125</v>
      </c>
      <c r="B72" s="56">
        <v>0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62">
        <v>0</v>
      </c>
      <c r="Z72" s="33">
        <f t="shared" si="0"/>
        <v>0</v>
      </c>
      <c r="AA72" s="54">
        <f t="shared" si="2"/>
        <v>0</v>
      </c>
    </row>
    <row r="73" spans="1:27" ht="13.15" customHeight="1" x14ac:dyDescent="0.2">
      <c r="A73" s="49">
        <v>37126</v>
      </c>
      <c r="B73" s="56">
        <v>0</v>
      </c>
      <c r="C73" s="56">
        <v>0</v>
      </c>
      <c r="D73" s="56">
        <v>0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6">
        <v>0</v>
      </c>
      <c r="W73" s="56">
        <v>0</v>
      </c>
      <c r="X73" s="56">
        <v>0</v>
      </c>
      <c r="Y73" s="62">
        <v>0</v>
      </c>
      <c r="Z73" s="33">
        <f t="shared" si="0"/>
        <v>0</v>
      </c>
      <c r="AA73" s="54">
        <f t="shared" si="2"/>
        <v>0</v>
      </c>
    </row>
    <row r="74" spans="1:27" ht="13.15" customHeight="1" x14ac:dyDescent="0.2">
      <c r="A74" s="49">
        <v>37127</v>
      </c>
      <c r="B74" s="56">
        <v>0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62">
        <v>0</v>
      </c>
      <c r="Z74" s="33">
        <f t="shared" si="0"/>
        <v>0</v>
      </c>
      <c r="AA74" s="54">
        <f t="shared" si="2"/>
        <v>0</v>
      </c>
    </row>
    <row r="75" spans="1:27" ht="13.15" customHeight="1" x14ac:dyDescent="0.2">
      <c r="A75" s="49">
        <v>37128</v>
      </c>
      <c r="B75" s="56">
        <v>0</v>
      </c>
      <c r="C75" s="56">
        <v>0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0</v>
      </c>
      <c r="U75" s="56">
        <v>0</v>
      </c>
      <c r="V75" s="56">
        <v>0</v>
      </c>
      <c r="W75" s="56">
        <v>0</v>
      </c>
      <c r="X75" s="56">
        <v>0</v>
      </c>
      <c r="Y75" s="62">
        <v>0</v>
      </c>
      <c r="Z75" s="33">
        <f t="shared" si="0"/>
        <v>0</v>
      </c>
      <c r="AA75" s="54">
        <f t="shared" si="2"/>
        <v>0</v>
      </c>
    </row>
    <row r="76" spans="1:27" ht="13.15" customHeight="1" x14ac:dyDescent="0.2">
      <c r="A76" s="49">
        <v>37129</v>
      </c>
      <c r="B76" s="56">
        <v>0</v>
      </c>
      <c r="C76" s="56">
        <v>0</v>
      </c>
      <c r="D76" s="56">
        <v>0</v>
      </c>
      <c r="E76" s="56">
        <v>0</v>
      </c>
      <c r="F76" s="56">
        <v>0</v>
      </c>
      <c r="G76" s="56">
        <v>0</v>
      </c>
      <c r="H76" s="56">
        <v>0</v>
      </c>
      <c r="I76" s="56">
        <v>0</v>
      </c>
      <c r="J76" s="56">
        <v>0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0</v>
      </c>
      <c r="V76" s="56">
        <v>0</v>
      </c>
      <c r="W76" s="56">
        <v>0</v>
      </c>
      <c r="X76" s="56">
        <v>0</v>
      </c>
      <c r="Y76" s="62">
        <v>0</v>
      </c>
      <c r="Z76" s="33">
        <f t="shared" si="0"/>
        <v>0</v>
      </c>
      <c r="AA76" s="54">
        <f t="shared" si="2"/>
        <v>0</v>
      </c>
    </row>
    <row r="77" spans="1:27" ht="13.15" customHeight="1" x14ac:dyDescent="0.2">
      <c r="A77" s="49">
        <v>37130</v>
      </c>
      <c r="B77" s="56">
        <v>0</v>
      </c>
      <c r="C77" s="56">
        <v>0</v>
      </c>
      <c r="D77" s="56">
        <v>0</v>
      </c>
      <c r="E77" s="56">
        <v>0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62">
        <v>0</v>
      </c>
      <c r="Z77" s="33">
        <f t="shared" si="0"/>
        <v>0</v>
      </c>
      <c r="AA77" s="54">
        <f t="shared" si="2"/>
        <v>0</v>
      </c>
    </row>
    <row r="78" spans="1:27" ht="13.15" customHeight="1" x14ac:dyDescent="0.2">
      <c r="A78" s="49">
        <v>37131</v>
      </c>
      <c r="B78" s="56">
        <v>0</v>
      </c>
      <c r="C78" s="56">
        <v>0</v>
      </c>
      <c r="D78" s="56">
        <v>0</v>
      </c>
      <c r="E78" s="56">
        <v>0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62">
        <v>0</v>
      </c>
      <c r="Z78" s="33">
        <f t="shared" si="0"/>
        <v>0</v>
      </c>
      <c r="AA78" s="54">
        <f t="shared" si="2"/>
        <v>0</v>
      </c>
    </row>
    <row r="79" spans="1:27" ht="13.15" customHeight="1" x14ac:dyDescent="0.2">
      <c r="A79" s="49">
        <v>37132</v>
      </c>
      <c r="B79" s="56">
        <v>0</v>
      </c>
      <c r="C79" s="56">
        <v>0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62">
        <v>0</v>
      </c>
      <c r="Z79" s="33">
        <f t="shared" si="0"/>
        <v>0</v>
      </c>
      <c r="AA79" s="54">
        <f t="shared" si="2"/>
        <v>0</v>
      </c>
    </row>
    <row r="80" spans="1:27" ht="13.15" customHeight="1" x14ac:dyDescent="0.2">
      <c r="A80" s="49">
        <v>37133</v>
      </c>
      <c r="B80" s="56">
        <v>0</v>
      </c>
      <c r="C80" s="56">
        <v>0</v>
      </c>
      <c r="D80" s="56">
        <v>0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0</v>
      </c>
      <c r="Y80" s="62">
        <v>0</v>
      </c>
      <c r="Z80" s="33">
        <f t="shared" ref="Z80:Z92" si="3">SUM(B80:Y80)</f>
        <v>0</v>
      </c>
      <c r="AA80" s="54">
        <f t="shared" si="2"/>
        <v>0</v>
      </c>
    </row>
    <row r="81" spans="1:27" ht="13.15" customHeight="1" x14ac:dyDescent="0.2">
      <c r="A81" s="49">
        <v>37134</v>
      </c>
      <c r="B81" s="56">
        <v>0</v>
      </c>
      <c r="C81" s="56">
        <v>0</v>
      </c>
      <c r="D81" s="56">
        <v>0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62">
        <v>0</v>
      </c>
      <c r="Z81" s="33">
        <f t="shared" si="3"/>
        <v>0</v>
      </c>
      <c r="AA81" s="54">
        <f t="shared" si="2"/>
        <v>0</v>
      </c>
    </row>
    <row r="82" spans="1:27" ht="13.15" customHeight="1" x14ac:dyDescent="0.2">
      <c r="A82" s="49">
        <v>37135</v>
      </c>
      <c r="B82" s="56">
        <v>0</v>
      </c>
      <c r="C82" s="56">
        <v>0</v>
      </c>
      <c r="D82" s="56">
        <v>0</v>
      </c>
      <c r="E82" s="56">
        <v>0</v>
      </c>
      <c r="F82" s="56">
        <v>0</v>
      </c>
      <c r="G82" s="56">
        <v>0</v>
      </c>
      <c r="H82" s="56">
        <v>0</v>
      </c>
      <c r="I82" s="56">
        <v>0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0</v>
      </c>
      <c r="S82" s="56">
        <v>0</v>
      </c>
      <c r="T82" s="56">
        <v>0</v>
      </c>
      <c r="U82" s="56">
        <v>0</v>
      </c>
      <c r="V82" s="56">
        <v>0</v>
      </c>
      <c r="W82" s="56">
        <v>0</v>
      </c>
      <c r="X82" s="56">
        <v>0</v>
      </c>
      <c r="Y82" s="62">
        <v>0</v>
      </c>
      <c r="Z82" s="33">
        <f t="shared" si="3"/>
        <v>0</v>
      </c>
      <c r="AA82" s="54">
        <f t="shared" si="2"/>
        <v>0</v>
      </c>
    </row>
    <row r="83" spans="1:27" ht="13.15" customHeight="1" x14ac:dyDescent="0.2">
      <c r="A83" s="49">
        <v>37136</v>
      </c>
      <c r="B83" s="56">
        <v>0</v>
      </c>
      <c r="C83" s="56">
        <v>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0</v>
      </c>
      <c r="W83" s="56">
        <v>0</v>
      </c>
      <c r="X83" s="56">
        <v>0</v>
      </c>
      <c r="Y83" s="62">
        <v>0</v>
      </c>
      <c r="Z83" s="33">
        <f t="shared" si="3"/>
        <v>0</v>
      </c>
      <c r="AA83" s="54">
        <f t="shared" si="2"/>
        <v>0</v>
      </c>
    </row>
    <row r="84" spans="1:27" ht="13.15" customHeight="1" x14ac:dyDescent="0.2">
      <c r="A84" s="49">
        <v>37137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62">
        <v>0</v>
      </c>
      <c r="Z84" s="33">
        <f t="shared" si="3"/>
        <v>0</v>
      </c>
      <c r="AA84" s="54">
        <f t="shared" si="2"/>
        <v>0</v>
      </c>
    </row>
    <row r="85" spans="1:27" ht="13.15" customHeight="1" x14ac:dyDescent="0.2">
      <c r="A85" s="49">
        <v>37138</v>
      </c>
      <c r="B85" s="56">
        <v>0</v>
      </c>
      <c r="C85" s="56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62">
        <v>0</v>
      </c>
      <c r="Z85" s="33">
        <f t="shared" si="3"/>
        <v>0</v>
      </c>
      <c r="AA85" s="54">
        <f t="shared" si="2"/>
        <v>0</v>
      </c>
    </row>
    <row r="86" spans="1:27" ht="13.15" customHeight="1" x14ac:dyDescent="0.2">
      <c r="A86" s="49">
        <v>37139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6">
        <v>0</v>
      </c>
      <c r="R86" s="56">
        <v>0</v>
      </c>
      <c r="S86" s="56">
        <v>0</v>
      </c>
      <c r="T86" s="56">
        <v>0</v>
      </c>
      <c r="U86" s="56">
        <v>0</v>
      </c>
      <c r="V86" s="56">
        <v>0</v>
      </c>
      <c r="W86" s="56">
        <v>0</v>
      </c>
      <c r="X86" s="56">
        <v>0</v>
      </c>
      <c r="Y86" s="62">
        <v>0</v>
      </c>
      <c r="Z86" s="33">
        <f t="shared" si="3"/>
        <v>0</v>
      </c>
      <c r="AA86" s="54">
        <f t="shared" si="2"/>
        <v>0</v>
      </c>
    </row>
    <row r="87" spans="1:27" ht="13.15" customHeight="1" x14ac:dyDescent="0.2">
      <c r="A87" s="49">
        <v>37140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62">
        <v>0</v>
      </c>
      <c r="Z87" s="33">
        <f t="shared" si="3"/>
        <v>0</v>
      </c>
      <c r="AA87" s="54">
        <f t="shared" si="2"/>
        <v>0</v>
      </c>
    </row>
    <row r="88" spans="1:27" ht="13.15" customHeight="1" x14ac:dyDescent="0.2">
      <c r="A88" s="49">
        <v>37141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6">
        <v>0</v>
      </c>
      <c r="R88" s="56">
        <v>0</v>
      </c>
      <c r="S88" s="56">
        <v>0</v>
      </c>
      <c r="T88" s="56">
        <v>0</v>
      </c>
      <c r="U88" s="56">
        <v>0</v>
      </c>
      <c r="V88" s="56">
        <v>0</v>
      </c>
      <c r="W88" s="56">
        <v>0</v>
      </c>
      <c r="X88" s="56">
        <v>0</v>
      </c>
      <c r="Y88" s="62">
        <v>0</v>
      </c>
      <c r="Z88" s="33">
        <f t="shared" si="3"/>
        <v>0</v>
      </c>
      <c r="AA88" s="54">
        <f t="shared" si="2"/>
        <v>0</v>
      </c>
    </row>
    <row r="89" spans="1:27" ht="13.15" customHeight="1" x14ac:dyDescent="0.2">
      <c r="A89" s="49">
        <v>37142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62">
        <v>0</v>
      </c>
      <c r="Z89" s="33">
        <f t="shared" si="3"/>
        <v>0</v>
      </c>
      <c r="AA89" s="54">
        <f t="shared" si="2"/>
        <v>0</v>
      </c>
    </row>
    <row r="90" spans="1:27" ht="13.15" customHeight="1" x14ac:dyDescent="0.2">
      <c r="A90" s="49">
        <v>37143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0</v>
      </c>
      <c r="Y90" s="62">
        <v>0</v>
      </c>
      <c r="Z90" s="33">
        <f t="shared" si="3"/>
        <v>0</v>
      </c>
      <c r="AA90" s="54">
        <f t="shared" si="2"/>
        <v>0</v>
      </c>
    </row>
    <row r="91" spans="1:27" ht="13.15" customHeight="1" x14ac:dyDescent="0.2">
      <c r="A91" s="49">
        <v>37144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62">
        <v>0</v>
      </c>
      <c r="Z91" s="33">
        <f t="shared" si="3"/>
        <v>0</v>
      </c>
      <c r="AA91" s="54">
        <f t="shared" si="2"/>
        <v>0</v>
      </c>
    </row>
    <row r="92" spans="1:27" ht="12" customHeight="1" x14ac:dyDescent="0.2">
      <c r="A92" s="49">
        <v>37145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63">
        <v>0</v>
      </c>
      <c r="Z92" s="33">
        <f t="shared" si="3"/>
        <v>0</v>
      </c>
      <c r="AA92" s="54">
        <f t="shared" si="2"/>
        <v>0</v>
      </c>
    </row>
    <row r="93" spans="1:27" ht="13.15" customHeight="1" x14ac:dyDescent="0.2">
      <c r="A93" s="50" t="s">
        <v>38</v>
      </c>
      <c r="B93" s="44">
        <f t="shared" ref="B93:Z93" si="4">SUM(B6:B92)</f>
        <v>54</v>
      </c>
      <c r="C93" s="45">
        <f t="shared" si="4"/>
        <v>60</v>
      </c>
      <c r="D93" s="45">
        <f t="shared" si="4"/>
        <v>21</v>
      </c>
      <c r="E93" s="45">
        <f t="shared" si="4"/>
        <v>33</v>
      </c>
      <c r="F93" s="45">
        <f t="shared" si="4"/>
        <v>9</v>
      </c>
      <c r="G93" s="45">
        <f t="shared" si="4"/>
        <v>9</v>
      </c>
      <c r="H93" s="45">
        <f t="shared" si="4"/>
        <v>21</v>
      </c>
      <c r="I93" s="45">
        <f t="shared" si="4"/>
        <v>15</v>
      </c>
      <c r="J93" s="45">
        <f t="shared" si="4"/>
        <v>15</v>
      </c>
      <c r="K93" s="45">
        <f t="shared" si="4"/>
        <v>6</v>
      </c>
      <c r="L93" s="45">
        <f t="shared" si="4"/>
        <v>-3</v>
      </c>
      <c r="M93" s="45">
        <f t="shared" si="4"/>
        <v>0</v>
      </c>
      <c r="N93" s="45">
        <f t="shared" si="4"/>
        <v>-6</v>
      </c>
      <c r="O93" s="45">
        <f t="shared" si="4"/>
        <v>12</v>
      </c>
      <c r="P93" s="45">
        <f t="shared" si="4"/>
        <v>57</v>
      </c>
      <c r="Q93" s="45">
        <f t="shared" si="4"/>
        <v>3</v>
      </c>
      <c r="R93" s="45">
        <f t="shared" si="4"/>
        <v>45</v>
      </c>
      <c r="S93" s="45">
        <f t="shared" si="4"/>
        <v>48</v>
      </c>
      <c r="T93" s="45">
        <f t="shared" si="4"/>
        <v>87</v>
      </c>
      <c r="U93" s="45">
        <f t="shared" si="4"/>
        <v>69</v>
      </c>
      <c r="V93" s="45">
        <f t="shared" si="4"/>
        <v>180</v>
      </c>
      <c r="W93" s="45">
        <f t="shared" si="4"/>
        <v>174</v>
      </c>
      <c r="X93" s="45">
        <f t="shared" si="4"/>
        <v>372</v>
      </c>
      <c r="Y93" s="46">
        <f t="shared" si="4"/>
        <v>354</v>
      </c>
      <c r="Z93" s="47">
        <f t="shared" si="4"/>
        <v>1635</v>
      </c>
      <c r="AA93" s="64">
        <f>SUM(AA6:AA92)</f>
        <v>0.99999999999999978</v>
      </c>
    </row>
    <row r="94" spans="1:27" ht="13.15" customHeight="1" x14ac:dyDescent="0.2">
      <c r="A94" s="65"/>
      <c r="B94" s="66">
        <f t="shared" ref="B94:Y94" si="5">B93/$Z93</f>
        <v>3.3027522935779818E-2</v>
      </c>
      <c r="C94" s="67">
        <f t="shared" si="5"/>
        <v>3.669724770642202E-2</v>
      </c>
      <c r="D94" s="67">
        <f t="shared" si="5"/>
        <v>1.2844036697247707E-2</v>
      </c>
      <c r="E94" s="67">
        <f t="shared" si="5"/>
        <v>2.0183486238532111E-2</v>
      </c>
      <c r="F94" s="67">
        <f t="shared" si="5"/>
        <v>5.5045871559633031E-3</v>
      </c>
      <c r="G94" s="67">
        <f t="shared" si="5"/>
        <v>5.5045871559633031E-3</v>
      </c>
      <c r="H94" s="67">
        <f t="shared" si="5"/>
        <v>1.2844036697247707E-2</v>
      </c>
      <c r="I94" s="67">
        <f t="shared" si="5"/>
        <v>9.1743119266055051E-3</v>
      </c>
      <c r="J94" s="67">
        <f t="shared" si="5"/>
        <v>9.1743119266055051E-3</v>
      </c>
      <c r="K94" s="67">
        <f t="shared" si="5"/>
        <v>3.669724770642202E-3</v>
      </c>
      <c r="L94" s="67">
        <f t="shared" si="5"/>
        <v>-1.834862385321101E-3</v>
      </c>
      <c r="M94" s="67">
        <f t="shared" si="5"/>
        <v>0</v>
      </c>
      <c r="N94" s="67">
        <f t="shared" si="5"/>
        <v>-3.669724770642202E-3</v>
      </c>
      <c r="O94" s="67">
        <f t="shared" si="5"/>
        <v>7.3394495412844041E-3</v>
      </c>
      <c r="P94" s="67">
        <f t="shared" si="5"/>
        <v>3.4862385321100919E-2</v>
      </c>
      <c r="Q94" s="67">
        <f t="shared" si="5"/>
        <v>1.834862385321101E-3</v>
      </c>
      <c r="R94" s="67">
        <f t="shared" si="5"/>
        <v>2.7522935779816515E-2</v>
      </c>
      <c r="S94" s="67">
        <f t="shared" si="5"/>
        <v>2.9357798165137616E-2</v>
      </c>
      <c r="T94" s="67">
        <f t="shared" si="5"/>
        <v>5.321100917431193E-2</v>
      </c>
      <c r="U94" s="67">
        <f t="shared" si="5"/>
        <v>4.2201834862385323E-2</v>
      </c>
      <c r="V94" s="67">
        <f t="shared" si="5"/>
        <v>0.11009174311926606</v>
      </c>
      <c r="W94" s="67">
        <f t="shared" si="5"/>
        <v>0.10642201834862386</v>
      </c>
      <c r="X94" s="67">
        <f t="shared" si="5"/>
        <v>0.22752293577981653</v>
      </c>
      <c r="Y94" s="68">
        <f t="shared" si="5"/>
        <v>0.21651376146788992</v>
      </c>
      <c r="Z94" s="48">
        <f>SUM(B94:Y94)</f>
        <v>1</v>
      </c>
      <c r="AA94" s="69"/>
    </row>
    <row r="95" spans="1:27" ht="13.15" customHeight="1" x14ac:dyDescent="0.2">
      <c r="Z95" s="58" t="s">
        <v>42</v>
      </c>
    </row>
    <row r="96" spans="1:27" ht="13.15" customHeight="1" x14ac:dyDescent="0.2"/>
    <row r="97" ht="13.15" customHeight="1" x14ac:dyDescent="0.2"/>
    <row r="98" ht="13.15" customHeight="1" x14ac:dyDescent="0.2"/>
    <row r="99" ht="13.15" customHeight="1" x14ac:dyDescent="0.2"/>
    <row r="100" ht="13.15" customHeight="1" x14ac:dyDescent="0.2"/>
    <row r="101" ht="13.15" customHeight="1" x14ac:dyDescent="0.2"/>
    <row r="102" ht="13.15" customHeight="1" x14ac:dyDescent="0.2"/>
    <row r="103" ht="13.15" customHeight="1" x14ac:dyDescent="0.2"/>
    <row r="104" ht="13.15" customHeight="1" x14ac:dyDescent="0.2"/>
    <row r="105" ht="13.15" customHeight="1" x14ac:dyDescent="0.2"/>
    <row r="106" ht="13.15" customHeight="1" x14ac:dyDescent="0.2"/>
    <row r="107" ht="13.15" customHeight="1" x14ac:dyDescent="0.2"/>
    <row r="108" ht="13.15" customHeight="1" x14ac:dyDescent="0.2"/>
    <row r="109" ht="13.15" customHeight="1" x14ac:dyDescent="0.2"/>
    <row r="110" ht="13.15" customHeight="1" x14ac:dyDescent="0.2"/>
    <row r="111" ht="13.15" customHeight="1" x14ac:dyDescent="0.2"/>
    <row r="112" ht="13.15" customHeight="1" x14ac:dyDescent="0.2"/>
    <row r="113" ht="13.15" customHeight="1" x14ac:dyDescent="0.2"/>
    <row r="114" ht="13.15" customHeight="1" x14ac:dyDescent="0.2"/>
    <row r="115" ht="13.15" customHeight="1" x14ac:dyDescent="0.2"/>
    <row r="116" ht="13.15" customHeight="1" x14ac:dyDescent="0.2"/>
    <row r="120" ht="13.15" customHeight="1" x14ac:dyDescent="0.2"/>
    <row r="121" ht="13.15" customHeight="1" x14ac:dyDescent="0.2"/>
    <row r="122" ht="13.15" customHeight="1" x14ac:dyDescent="0.2"/>
    <row r="123" ht="13.15" customHeight="1" x14ac:dyDescent="0.2"/>
    <row r="124" ht="13.15" customHeight="1" x14ac:dyDescent="0.2"/>
    <row r="125" ht="13.15" customHeight="1" x14ac:dyDescent="0.2"/>
    <row r="126" ht="13.15" customHeight="1" x14ac:dyDescent="0.2"/>
    <row r="127" ht="13.15" customHeight="1" x14ac:dyDescent="0.2"/>
    <row r="128" ht="13.15" customHeight="1" x14ac:dyDescent="0.2"/>
    <row r="129" spans="1:1" ht="13.15" customHeight="1" x14ac:dyDescent="0.2"/>
    <row r="130" spans="1:1" ht="13.15" customHeight="1" x14ac:dyDescent="0.2"/>
    <row r="131" spans="1:1" ht="13.15" customHeight="1" x14ac:dyDescent="0.2"/>
    <row r="132" spans="1:1" ht="13.15" customHeight="1" x14ac:dyDescent="0.2"/>
    <row r="133" spans="1:1" ht="13.15" customHeight="1" x14ac:dyDescent="0.2"/>
    <row r="134" spans="1:1" ht="13.15" customHeight="1" x14ac:dyDescent="0.2">
      <c r="A134" s="12"/>
    </row>
    <row r="135" spans="1:1" ht="13.15" customHeight="1" x14ac:dyDescent="0.2">
      <c r="A135" s="12"/>
    </row>
    <row r="136" spans="1:1" ht="13.15" customHeight="1" x14ac:dyDescent="0.2">
      <c r="A136" s="12"/>
    </row>
    <row r="137" spans="1:1" ht="13.15" customHeight="1" x14ac:dyDescent="0.2"/>
    <row r="138" spans="1:1" ht="13.15" customHeight="1" x14ac:dyDescent="0.2"/>
    <row r="139" spans="1:1" ht="13.15" customHeight="1" x14ac:dyDescent="0.2"/>
    <row r="140" spans="1:1" ht="13.15" customHeight="1" x14ac:dyDescent="0.2"/>
    <row r="141" spans="1:1" ht="13.15" customHeight="1" x14ac:dyDescent="0.2"/>
    <row r="142" spans="1:1" ht="13.15" customHeight="1" x14ac:dyDescent="0.2"/>
    <row r="143" spans="1:1" ht="13.15" customHeight="1" x14ac:dyDescent="0.2"/>
    <row r="144" spans="1:1" ht="13.15" customHeight="1" x14ac:dyDescent="0.2"/>
    <row r="145" ht="13.15" customHeight="1" x14ac:dyDescent="0.2"/>
    <row r="146" ht="13.15" customHeight="1" x14ac:dyDescent="0.2"/>
    <row r="147" ht="13.15" customHeight="1" x14ac:dyDescent="0.2"/>
    <row r="148" ht="13.15" customHeight="1" x14ac:dyDescent="0.2"/>
    <row r="149" ht="13.15" customHeight="1" x14ac:dyDescent="0.2"/>
    <row r="150" ht="13.15" customHeight="1" x14ac:dyDescent="0.2"/>
    <row r="151" ht="13.15" customHeight="1" x14ac:dyDescent="0.2"/>
    <row r="152" ht="13.15" customHeight="1" x14ac:dyDescent="0.2"/>
  </sheetData>
  <pageMargins left="1" right="0" top="1.1000000000000001" bottom="0.75" header="0.5" footer="0.5"/>
  <pageSetup scale="55" firstPageNumber="27" orientation="portrait" r:id="rId1"/>
  <headerFooter alignWithMargins="0">
    <oddFooter>&amp;C46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BC98"/>
  <sheetViews>
    <sheetView tabSelected="1" zoomScale="90" zoomScaleNormal="90" zoomScaleSheetLayoutView="75" workbookViewId="0">
      <pane ySplit="6" topLeftCell="A7" activePane="bottomLeft" state="frozen"/>
      <selection activeCell="Y70" sqref="Y70"/>
      <selection pane="bottomLeft" activeCell="A6" sqref="A6"/>
    </sheetView>
  </sheetViews>
  <sheetFormatPr defaultRowHeight="12.75" customHeight="1" x14ac:dyDescent="0.2"/>
  <cols>
    <col min="8" max="8" width="10.5" bestFit="1" customWidth="1"/>
  </cols>
  <sheetData>
    <row r="1" spans="1:55" x14ac:dyDescent="0.2">
      <c r="A1" s="1" t="s">
        <v>34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43633</v>
      </c>
      <c r="V7">
        <f>'2002 Kwiniuk Hourly King'!V6</f>
        <v>0</v>
      </c>
      <c r="W7">
        <f>'2002 Kwiniuk Hourly King'!W6</f>
        <v>0</v>
      </c>
      <c r="X7">
        <f>'2002 Kwiniuk Hourly King'!X6</f>
        <v>0</v>
      </c>
      <c r="Y7">
        <f>'2002 Kwiniuk Hourly King'!Y6</f>
        <v>0</v>
      </c>
      <c r="Z7" s="20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22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22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43634</v>
      </c>
      <c r="B8">
        <f>'2002 Kwiniuk Hourly King'!B7</f>
        <v>0</v>
      </c>
      <c r="C8">
        <f>'2002 Kwiniuk Hourly King'!C7</f>
        <v>3</v>
      </c>
      <c r="D8">
        <f>'2002 Kwiniuk Hourly King'!D7</f>
        <v>0</v>
      </c>
      <c r="E8">
        <f>'2002 Kwiniuk Hourly King'!E7</f>
        <v>0</v>
      </c>
      <c r="F8">
        <f>'2002 Kwiniuk Hourly King'!F7</f>
        <v>0</v>
      </c>
      <c r="G8">
        <f>'2002 Kwiniuk Hourly King'!G7</f>
        <v>0</v>
      </c>
      <c r="H8" s="16"/>
      <c r="I8" s="16"/>
      <c r="J8" s="16"/>
      <c r="K8" s="16"/>
      <c r="L8" s="16"/>
      <c r="M8" s="16"/>
      <c r="N8">
        <f>'2002 Kwiniuk Hourly King'!N7</f>
        <v>0</v>
      </c>
      <c r="O8">
        <f>'2002 Kwiniuk Hourly King'!O7</f>
        <v>0</v>
      </c>
      <c r="P8">
        <f>'2002 Kwiniuk Hourly King'!P7</f>
        <v>0</v>
      </c>
      <c r="Q8">
        <f>'2002 Kwiniuk Hourly King'!Q7</f>
        <v>0</v>
      </c>
      <c r="R8">
        <f>'2002 Kwiniuk Hourly King'!R7</f>
        <v>0</v>
      </c>
      <c r="S8">
        <f>'2002 Kwiniuk Hourly King'!S7</f>
        <v>0</v>
      </c>
      <c r="T8">
        <f>'2002 Kwiniuk Hourly King'!T7</f>
        <v>0</v>
      </c>
      <c r="U8">
        <f>'2002 Kwiniuk Hourly King'!U7</f>
        <v>0</v>
      </c>
      <c r="V8">
        <f>'2002 Kwiniuk Hourly King'!V7</f>
        <v>0</v>
      </c>
      <c r="W8">
        <f>'2002 Kwiniuk Hourly King'!W7</f>
        <v>0</v>
      </c>
      <c r="X8">
        <f>'2002 Kwiniuk Hourly King'!X7</f>
        <v>0</v>
      </c>
      <c r="Y8">
        <f>'2002 Kwiniuk Hourly King'!Y7</f>
        <v>0</v>
      </c>
      <c r="Z8" s="20">
        <f t="shared" ref="Z8:Z71" si="4">SUM(B8:Y8)</f>
        <v>3</v>
      </c>
      <c r="AB8" s="16">
        <f t="shared" ref="AB8:AB71" si="5">ROUND(SUM(B8:Y8),0)</f>
        <v>3</v>
      </c>
      <c r="AC8">
        <f t="shared" ref="AC8:AC71" si="6">(1-AE8/72)*72^2*(AF8/AE8)</f>
        <v>7.5514623694104994</v>
      </c>
      <c r="AE8">
        <f>SUM($B$96:$G$96,$N$96:$Y$96)*$AE$1</f>
        <v>22.278884462151392</v>
      </c>
      <c r="AF8">
        <f t="shared" ref="AF8:AF71" si="7">SUM(AG8:BC8)/(2*(AE8-1))</f>
        <v>4.6994944766897591E-2</v>
      </c>
      <c r="AG8">
        <f t="shared" si="2"/>
        <v>1</v>
      </c>
      <c r="AH8">
        <f t="shared" si="2"/>
        <v>1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3"/>
        <v>0</v>
      </c>
      <c r="AX8">
        <f t="shared" si="3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</row>
    <row r="9" spans="1:55" x14ac:dyDescent="0.2">
      <c r="A9" s="1">
        <v>43635</v>
      </c>
      <c r="B9">
        <f>'2002 Kwiniuk Hourly King'!B8</f>
        <v>3</v>
      </c>
      <c r="C9">
        <f>'2002 Kwiniuk Hourly King'!C8</f>
        <v>0</v>
      </c>
      <c r="D9">
        <f>'2002 Kwiniuk Hourly King'!D8</f>
        <v>0</v>
      </c>
      <c r="E9">
        <f>'2002 Kwiniuk Hourly King'!E8</f>
        <v>0</v>
      </c>
      <c r="F9">
        <f>'2002 Kwiniuk Hourly King'!F8</f>
        <v>0</v>
      </c>
      <c r="G9">
        <f>'2002 Kwiniuk Hourly King'!G8</f>
        <v>0</v>
      </c>
      <c r="H9" s="16"/>
      <c r="I9" s="16"/>
      <c r="J9" s="16"/>
      <c r="K9" s="16"/>
      <c r="L9" s="16"/>
      <c r="M9" s="16"/>
      <c r="N9">
        <f>'2002 Kwiniuk Hourly King'!N8</f>
        <v>0</v>
      </c>
      <c r="O9">
        <f>'2002 Kwiniuk Hourly King'!O8</f>
        <v>0</v>
      </c>
      <c r="P9">
        <f>'2002 Kwiniuk Hourly King'!P8</f>
        <v>0</v>
      </c>
      <c r="Q9">
        <f>'2002 Kwiniuk Hourly King'!Q8</f>
        <v>0</v>
      </c>
      <c r="R9">
        <f>'2002 Kwiniuk Hourly King'!R8</f>
        <v>0</v>
      </c>
      <c r="S9">
        <f>'2002 Kwiniuk Hourly King'!S8</f>
        <v>0</v>
      </c>
      <c r="T9">
        <f>'2002 Kwiniuk Hourly King'!T8</f>
        <v>0</v>
      </c>
      <c r="U9">
        <f>'2002 Kwiniuk Hourly King'!U8</f>
        <v>0</v>
      </c>
      <c r="V9">
        <f>'2002 Kwiniuk Hourly King'!V8</f>
        <v>0</v>
      </c>
      <c r="W9">
        <f>'2002 Kwiniuk Hourly King'!W8</f>
        <v>0</v>
      </c>
      <c r="X9">
        <f>'2002 Kwiniuk Hourly King'!X8</f>
        <v>0</v>
      </c>
      <c r="Y9">
        <f>'2002 Kwiniuk Hourly King'!Y8</f>
        <v>0</v>
      </c>
      <c r="Z9" s="20">
        <f t="shared" si="4"/>
        <v>3</v>
      </c>
      <c r="AB9" s="16">
        <f t="shared" si="5"/>
        <v>3</v>
      </c>
      <c r="AC9">
        <f t="shared" si="6"/>
        <v>3.7757311847052497</v>
      </c>
      <c r="AE9">
        <f t="shared" ref="AE9:AE11" si="8">SUM($B$96:$G$96,$N$96:$Y$96)*$AE$1</f>
        <v>22.278884462151392</v>
      </c>
      <c r="AF9">
        <f t="shared" si="7"/>
        <v>2.3497472383448795E-2</v>
      </c>
      <c r="AG9">
        <f t="shared" si="2"/>
        <v>1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3"/>
        <v>0</v>
      </c>
      <c r="AX9">
        <f t="shared" si="3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</row>
    <row r="10" spans="1:55" x14ac:dyDescent="0.2">
      <c r="A10" s="1">
        <v>43636</v>
      </c>
      <c r="B10">
        <f>'2002 Kwiniuk Hourly King'!B9</f>
        <v>0</v>
      </c>
      <c r="C10">
        <f>'2002 Kwiniuk Hourly King'!C9</f>
        <v>0</v>
      </c>
      <c r="D10">
        <f>'2002 Kwiniuk Hourly King'!D9</f>
        <v>0</v>
      </c>
      <c r="E10">
        <f>'2002 Kwiniuk Hourly King'!E9</f>
        <v>0</v>
      </c>
      <c r="F10">
        <f>'2002 Kwiniuk Hourly King'!F9</f>
        <v>3</v>
      </c>
      <c r="G10">
        <f>'2002 Kwiniuk Hourly King'!G9</f>
        <v>0</v>
      </c>
      <c r="H10" s="16"/>
      <c r="I10" s="16"/>
      <c r="J10" s="16"/>
      <c r="K10" s="16"/>
      <c r="L10" s="16"/>
      <c r="M10" s="16"/>
      <c r="N10">
        <f>'2002 Kwiniuk Hourly King'!N9</f>
        <v>0</v>
      </c>
      <c r="O10">
        <f>'2002 Kwiniuk Hourly King'!O9</f>
        <v>0</v>
      </c>
      <c r="P10">
        <f>'2002 Kwiniuk Hourly King'!P9</f>
        <v>0</v>
      </c>
      <c r="Q10">
        <f>'2002 Kwiniuk Hourly King'!Q9</f>
        <v>0</v>
      </c>
      <c r="R10">
        <f>'2002 Kwiniuk Hourly King'!R9</f>
        <v>0</v>
      </c>
      <c r="S10">
        <f>'2002 Kwiniuk Hourly King'!S9</f>
        <v>0</v>
      </c>
      <c r="T10">
        <f>'2002 Kwiniuk Hourly King'!T9</f>
        <v>0</v>
      </c>
      <c r="U10">
        <f>'2002 Kwiniuk Hourly King'!U9</f>
        <v>0</v>
      </c>
      <c r="V10">
        <f>'2002 Kwiniuk Hourly King'!V9</f>
        <v>0</v>
      </c>
      <c r="W10">
        <f>'2002 Kwiniuk Hourly King'!W9</f>
        <v>0</v>
      </c>
      <c r="X10">
        <f>'2002 Kwiniuk Hourly King'!X9</f>
        <v>0</v>
      </c>
      <c r="Y10">
        <f>'2002 Kwiniuk Hourly King'!Y9</f>
        <v>0</v>
      </c>
      <c r="Z10" s="20">
        <f t="shared" si="4"/>
        <v>3</v>
      </c>
      <c r="AB10" s="16">
        <f t="shared" si="5"/>
        <v>3</v>
      </c>
      <c r="AC10">
        <f t="shared" si="6"/>
        <v>7.5514623694104994</v>
      </c>
      <c r="AE10">
        <f t="shared" si="8"/>
        <v>22.278884462151392</v>
      </c>
      <c r="AF10">
        <f t="shared" si="7"/>
        <v>4.6994944766897591E-2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1</v>
      </c>
      <c r="AK10">
        <f t="shared" si="2"/>
        <v>1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</row>
    <row r="11" spans="1:55" x14ac:dyDescent="0.2">
      <c r="A11" s="1">
        <v>43637</v>
      </c>
      <c r="B11">
        <f>'2002 Kwiniuk Hourly King'!B10</f>
        <v>0</v>
      </c>
      <c r="C11">
        <f>'2002 Kwiniuk Hourly King'!C10</f>
        <v>0</v>
      </c>
      <c r="D11">
        <f>'2002 Kwiniuk Hourly King'!D10</f>
        <v>3</v>
      </c>
      <c r="E11">
        <f>'2002 Kwiniuk Hourly King'!E10</f>
        <v>3</v>
      </c>
      <c r="F11">
        <f>'2002 Kwiniuk Hourly King'!F10</f>
        <v>0</v>
      </c>
      <c r="G11">
        <f>'2002 Kwiniuk Hourly King'!G10</f>
        <v>0</v>
      </c>
      <c r="H11" s="16"/>
      <c r="I11" s="16"/>
      <c r="J11" s="16"/>
      <c r="K11" s="16"/>
      <c r="L11" s="16"/>
      <c r="M11" s="16"/>
      <c r="N11">
        <f>'2002 Kwiniuk Hourly King'!N10</f>
        <v>0</v>
      </c>
      <c r="O11">
        <f>'2002 Kwiniuk Hourly King'!O10</f>
        <v>0</v>
      </c>
      <c r="P11">
        <f>'2002 Kwiniuk Hourly King'!P10</f>
        <v>0</v>
      </c>
      <c r="Q11">
        <f>'2002 Kwiniuk Hourly King'!Q10</f>
        <v>0</v>
      </c>
      <c r="R11">
        <f>'2002 Kwiniuk Hourly King'!R10</f>
        <v>0</v>
      </c>
      <c r="S11">
        <f>'2002 Kwiniuk Hourly King'!S10</f>
        <v>0</v>
      </c>
      <c r="T11">
        <f>'2002 Kwiniuk Hourly King'!T10</f>
        <v>0</v>
      </c>
      <c r="U11">
        <f>'2002 Kwiniuk Hourly King'!U10</f>
        <v>0</v>
      </c>
      <c r="V11">
        <f>'2002 Kwiniuk Hourly King'!V10</f>
        <v>0</v>
      </c>
      <c r="W11">
        <f>'2002 Kwiniuk Hourly King'!W10</f>
        <v>0</v>
      </c>
      <c r="X11">
        <f>'2002 Kwiniuk Hourly King'!X10</f>
        <v>0</v>
      </c>
      <c r="Y11">
        <f>'2002 Kwiniuk Hourly King'!Y10</f>
        <v>0</v>
      </c>
      <c r="Z11" s="20">
        <f t="shared" si="4"/>
        <v>6</v>
      </c>
      <c r="AB11" s="16">
        <f t="shared" si="5"/>
        <v>6</v>
      </c>
      <c r="AC11">
        <f t="shared" si="6"/>
        <v>7.5514623694104994</v>
      </c>
      <c r="AE11">
        <f t="shared" si="8"/>
        <v>22.278884462151392</v>
      </c>
      <c r="AF11">
        <f t="shared" si="7"/>
        <v>4.6994944766897591E-2</v>
      </c>
      <c r="AG11">
        <f t="shared" si="2"/>
        <v>0</v>
      </c>
      <c r="AH11">
        <f t="shared" si="2"/>
        <v>1</v>
      </c>
      <c r="AI11">
        <f t="shared" si="2"/>
        <v>0</v>
      </c>
      <c r="AJ11">
        <f t="shared" si="2"/>
        <v>1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</row>
    <row r="12" spans="1:55" x14ac:dyDescent="0.2">
      <c r="A12" s="1">
        <v>43638</v>
      </c>
      <c r="B12">
        <f>'2002 Kwiniuk Hourly King'!B11</f>
        <v>0</v>
      </c>
      <c r="C12">
        <f>'2002 Kwiniuk Hourly King'!C11</f>
        <v>0</v>
      </c>
      <c r="D12">
        <f>'2002 Kwiniuk Hourly King'!D11</f>
        <v>0</v>
      </c>
      <c r="E12">
        <f>'2002 Kwiniuk Hourly King'!E11</f>
        <v>0</v>
      </c>
      <c r="F12">
        <f>'2002 Kwiniuk Hourly King'!F11</f>
        <v>0</v>
      </c>
      <c r="G12">
        <f>'2002 Kwiniuk Hourly King'!G11</f>
        <v>0</v>
      </c>
      <c r="H12">
        <f>'2002 Kwiniuk Hourly King'!H11</f>
        <v>0</v>
      </c>
      <c r="I12">
        <f>'2002 Kwiniuk Hourly King'!I11</f>
        <v>0</v>
      </c>
      <c r="J12">
        <f>'2002 Kwiniuk Hourly King'!J11</f>
        <v>0</v>
      </c>
      <c r="K12">
        <f>'2002 Kwiniuk Hourly King'!K11</f>
        <v>0</v>
      </c>
      <c r="L12">
        <f>'2002 Kwiniuk Hourly King'!L11</f>
        <v>0</v>
      </c>
      <c r="M12">
        <f>'2002 Kwiniuk Hourly King'!M11</f>
        <v>0</v>
      </c>
      <c r="N12">
        <f>'2002 Kwiniuk Hourly King'!N11</f>
        <v>0</v>
      </c>
      <c r="O12">
        <f>'2002 Kwiniuk Hourly King'!O11</f>
        <v>0</v>
      </c>
      <c r="P12">
        <f>'2002 Kwiniuk Hourly King'!P11</f>
        <v>0</v>
      </c>
      <c r="Q12">
        <f>'2002 Kwiniuk Hourly King'!Q11</f>
        <v>0</v>
      </c>
      <c r="R12">
        <f>'2002 Kwiniuk Hourly King'!R11</f>
        <v>0</v>
      </c>
      <c r="S12">
        <f>'2002 Kwiniuk Hourly King'!S11</f>
        <v>0</v>
      </c>
      <c r="T12">
        <f>'2002 Kwiniuk Hourly King'!T11</f>
        <v>0</v>
      </c>
      <c r="U12">
        <f>'2002 Kwiniuk Hourly King'!U11</f>
        <v>0</v>
      </c>
      <c r="V12">
        <f>'2002 Kwiniuk Hourly King'!V11</f>
        <v>0</v>
      </c>
      <c r="W12">
        <f>'2002 Kwiniuk Hourly King'!W11</f>
        <v>0</v>
      </c>
      <c r="X12">
        <f>'2002 Kwiniuk Hourly King'!X11</f>
        <v>0</v>
      </c>
      <c r="Y12">
        <f>'2002 Kwiniuk Hourly King'!Y11</f>
        <v>0</v>
      </c>
      <c r="Z12" s="20">
        <f t="shared" si="4"/>
        <v>0</v>
      </c>
      <c r="AB12">
        <f t="shared" si="5"/>
        <v>0</v>
      </c>
      <c r="AC12">
        <f t="shared" si="6"/>
        <v>0</v>
      </c>
      <c r="AE12">
        <f t="shared" ref="AE12:AE71" si="9">$AE$1</f>
        <v>24</v>
      </c>
      <c r="AF12">
        <f t="shared" si="7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</row>
    <row r="13" spans="1:55" x14ac:dyDescent="0.2">
      <c r="A13" s="1">
        <v>43639</v>
      </c>
      <c r="B13">
        <f>'2002 Kwiniuk Hourly King'!B12</f>
        <v>0</v>
      </c>
      <c r="C13">
        <f>'2002 Kwiniuk Hourly King'!C12</f>
        <v>0</v>
      </c>
      <c r="D13">
        <f>'2002 Kwiniuk Hourly King'!D12</f>
        <v>0</v>
      </c>
      <c r="E13">
        <f>'2002 Kwiniuk Hourly King'!E12</f>
        <v>0</v>
      </c>
      <c r="F13">
        <f>'2002 Kwiniuk Hourly King'!F12</f>
        <v>0</v>
      </c>
      <c r="G13">
        <f>'2002 Kwiniuk Hourly King'!G12</f>
        <v>0</v>
      </c>
      <c r="H13">
        <f>'2002 Kwiniuk Hourly King'!H12</f>
        <v>0</v>
      </c>
      <c r="I13">
        <f>'2002 Kwiniuk Hourly King'!I12</f>
        <v>0</v>
      </c>
      <c r="J13">
        <f>'2002 Kwiniuk Hourly King'!J12</f>
        <v>0</v>
      </c>
      <c r="K13">
        <f>'2002 Kwiniuk Hourly King'!K12</f>
        <v>0</v>
      </c>
      <c r="L13">
        <f>'2002 Kwiniuk Hourly King'!L12</f>
        <v>3</v>
      </c>
      <c r="M13">
        <f>'2002 Kwiniuk Hourly King'!M12</f>
        <v>0</v>
      </c>
      <c r="N13">
        <f>'2002 Kwiniuk Hourly King'!N12</f>
        <v>0</v>
      </c>
      <c r="O13">
        <f>'2002 Kwiniuk Hourly King'!O12</f>
        <v>0</v>
      </c>
      <c r="P13">
        <f>'2002 Kwiniuk Hourly King'!P12</f>
        <v>0</v>
      </c>
      <c r="Q13">
        <f>'2002 Kwiniuk Hourly King'!Q12</f>
        <v>0</v>
      </c>
      <c r="R13">
        <f>'2002 Kwiniuk Hourly King'!R12</f>
        <v>0</v>
      </c>
      <c r="S13">
        <f>'2002 Kwiniuk Hourly King'!S12</f>
        <v>0</v>
      </c>
      <c r="T13">
        <f>'2002 Kwiniuk Hourly King'!T12</f>
        <v>0</v>
      </c>
      <c r="U13">
        <f>'2002 Kwiniuk Hourly King'!U12</f>
        <v>0</v>
      </c>
      <c r="V13">
        <f>'2002 Kwiniuk Hourly King'!V12</f>
        <v>0</v>
      </c>
      <c r="W13">
        <f>'2002 Kwiniuk Hourly King'!W12</f>
        <v>0</v>
      </c>
      <c r="X13">
        <f>'2002 Kwiniuk Hourly King'!X12</f>
        <v>0</v>
      </c>
      <c r="Y13">
        <f>'2002 Kwiniuk Hourly King'!Y12</f>
        <v>0</v>
      </c>
      <c r="Z13" s="20">
        <f t="shared" si="4"/>
        <v>3</v>
      </c>
      <c r="AB13">
        <f t="shared" si="5"/>
        <v>3</v>
      </c>
      <c r="AC13">
        <f t="shared" si="6"/>
        <v>6.2608695652173925</v>
      </c>
      <c r="AE13">
        <f t="shared" si="9"/>
        <v>24</v>
      </c>
      <c r="AF13">
        <f t="shared" si="7"/>
        <v>4.3478260869565216E-2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1</v>
      </c>
      <c r="AQ13">
        <f t="shared" si="2"/>
        <v>1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3"/>
        <v>0</v>
      </c>
      <c r="AX13">
        <f t="shared" si="3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</row>
    <row r="14" spans="1:55" x14ac:dyDescent="0.2">
      <c r="A14" s="1">
        <v>43640</v>
      </c>
      <c r="B14">
        <f>'2002 Kwiniuk Hourly King'!B13</f>
        <v>0</v>
      </c>
      <c r="C14">
        <f>'2002 Kwiniuk Hourly King'!C13</f>
        <v>-3</v>
      </c>
      <c r="D14">
        <f>'2002 Kwiniuk Hourly King'!D13</f>
        <v>0</v>
      </c>
      <c r="E14">
        <f>'2002 Kwiniuk Hourly King'!E13</f>
        <v>0</v>
      </c>
      <c r="F14">
        <f>'2002 Kwiniuk Hourly King'!F13</f>
        <v>0</v>
      </c>
      <c r="G14">
        <f>'2002 Kwiniuk Hourly King'!G13</f>
        <v>0</v>
      </c>
      <c r="H14">
        <f>'2002 Kwiniuk Hourly King'!H13</f>
        <v>0</v>
      </c>
      <c r="I14">
        <f>'2002 Kwiniuk Hourly King'!I13</f>
        <v>0</v>
      </c>
      <c r="J14">
        <f>'2002 Kwiniuk Hourly King'!J13</f>
        <v>0</v>
      </c>
      <c r="K14">
        <f>'2002 Kwiniuk Hourly King'!K13</f>
        <v>0</v>
      </c>
      <c r="L14">
        <f>'2002 Kwiniuk Hourly King'!L13</f>
        <v>0</v>
      </c>
      <c r="M14">
        <f>'2002 Kwiniuk Hourly King'!M13</f>
        <v>0</v>
      </c>
      <c r="N14">
        <f>'2002 Kwiniuk Hourly King'!N13</f>
        <v>0</v>
      </c>
      <c r="O14">
        <f>'2002 Kwiniuk Hourly King'!O13</f>
        <v>0</v>
      </c>
      <c r="P14">
        <f>'2002 Kwiniuk Hourly King'!P13</f>
        <v>0</v>
      </c>
      <c r="Q14">
        <f>'2002 Kwiniuk Hourly King'!Q13</f>
        <v>0</v>
      </c>
      <c r="R14">
        <f>'2002 Kwiniuk Hourly King'!R13</f>
        <v>0</v>
      </c>
      <c r="S14">
        <f>'2002 Kwiniuk Hourly King'!S13</f>
        <v>0</v>
      </c>
      <c r="T14">
        <f>'2002 Kwiniuk Hourly King'!T13</f>
        <v>0</v>
      </c>
      <c r="U14">
        <f>'2002 Kwiniuk Hourly King'!U13</f>
        <v>0</v>
      </c>
      <c r="V14">
        <f>'2002 Kwiniuk Hourly King'!V13</f>
        <v>0</v>
      </c>
      <c r="W14">
        <f>'2002 Kwiniuk Hourly King'!W13</f>
        <v>0</v>
      </c>
      <c r="X14">
        <f>'2002 Kwiniuk Hourly King'!X13</f>
        <v>0</v>
      </c>
      <c r="Y14">
        <f>'2002 Kwiniuk Hourly King'!Y13</f>
        <v>0</v>
      </c>
      <c r="Z14" s="20">
        <f t="shared" si="4"/>
        <v>-3</v>
      </c>
      <c r="AB14">
        <f t="shared" si="5"/>
        <v>-3</v>
      </c>
      <c r="AC14">
        <f t="shared" si="6"/>
        <v>6.2608695652173925</v>
      </c>
      <c r="AE14">
        <f t="shared" si="9"/>
        <v>24</v>
      </c>
      <c r="AF14">
        <f t="shared" si="7"/>
        <v>4.3478260869565216E-2</v>
      </c>
      <c r="AG14">
        <f t="shared" si="2"/>
        <v>1</v>
      </c>
      <c r="AH14">
        <f t="shared" si="2"/>
        <v>1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0</v>
      </c>
      <c r="BB14">
        <f t="shared" si="3"/>
        <v>0</v>
      </c>
      <c r="BC14">
        <f t="shared" si="3"/>
        <v>0</v>
      </c>
    </row>
    <row r="15" spans="1:55" x14ac:dyDescent="0.2">
      <c r="A15" s="1">
        <v>43641</v>
      </c>
      <c r="B15">
        <f>'2002 Kwiniuk Hourly King'!B14</f>
        <v>0</v>
      </c>
      <c r="C15">
        <f>'2002 Kwiniuk Hourly King'!C14</f>
        <v>6</v>
      </c>
      <c r="D15">
        <f>'2002 Kwiniuk Hourly King'!D14</f>
        <v>0</v>
      </c>
      <c r="E15">
        <f>'2002 Kwiniuk Hourly King'!E14</f>
        <v>0</v>
      </c>
      <c r="F15">
        <f>'2002 Kwiniuk Hourly King'!F14</f>
        <v>0</v>
      </c>
      <c r="G15">
        <f>'2002 Kwiniuk Hourly King'!G14</f>
        <v>0</v>
      </c>
      <c r="H15">
        <f>'2002 Kwiniuk Hourly King'!H14</f>
        <v>0</v>
      </c>
      <c r="I15">
        <f>'2002 Kwiniuk Hourly King'!I14</f>
        <v>0</v>
      </c>
      <c r="J15">
        <f>'2002 Kwiniuk Hourly King'!J14</f>
        <v>0</v>
      </c>
      <c r="K15">
        <f>'2002 Kwiniuk Hourly King'!K14</f>
        <v>0</v>
      </c>
      <c r="L15">
        <f>'2002 Kwiniuk Hourly King'!L14</f>
        <v>0</v>
      </c>
      <c r="M15">
        <f>'2002 Kwiniuk Hourly King'!M14</f>
        <v>0</v>
      </c>
      <c r="N15">
        <f>'2002 Kwiniuk Hourly King'!N14</f>
        <v>0</v>
      </c>
      <c r="O15">
        <f>'2002 Kwiniuk Hourly King'!O14</f>
        <v>0</v>
      </c>
      <c r="P15">
        <f>'2002 Kwiniuk Hourly King'!P14</f>
        <v>0</v>
      </c>
      <c r="Q15">
        <f>'2002 Kwiniuk Hourly King'!Q14</f>
        <v>0</v>
      </c>
      <c r="R15">
        <f>'2002 Kwiniuk Hourly King'!R14</f>
        <v>0</v>
      </c>
      <c r="S15">
        <f>'2002 Kwiniuk Hourly King'!S14</f>
        <v>0</v>
      </c>
      <c r="T15">
        <f>'2002 Kwiniuk Hourly King'!T14</f>
        <v>0</v>
      </c>
      <c r="U15">
        <f>'2002 Kwiniuk Hourly King'!U14</f>
        <v>0</v>
      </c>
      <c r="V15">
        <f>'2002 Kwiniuk Hourly King'!V14</f>
        <v>0</v>
      </c>
      <c r="W15">
        <f>'2002 Kwiniuk Hourly King'!W14</f>
        <v>0</v>
      </c>
      <c r="X15">
        <f>'2002 Kwiniuk Hourly King'!X14</f>
        <v>0</v>
      </c>
      <c r="Y15">
        <f>'2002 Kwiniuk Hourly King'!Y14</f>
        <v>0</v>
      </c>
      <c r="Z15" s="20">
        <f t="shared" si="4"/>
        <v>6</v>
      </c>
      <c r="AB15">
        <f t="shared" si="5"/>
        <v>6</v>
      </c>
      <c r="AC15">
        <f t="shared" si="6"/>
        <v>25.04347826086957</v>
      </c>
      <c r="AE15">
        <f t="shared" si="9"/>
        <v>24</v>
      </c>
      <c r="AF15">
        <f t="shared" si="7"/>
        <v>0.17391304347826086</v>
      </c>
      <c r="AG15">
        <f t="shared" si="2"/>
        <v>4</v>
      </c>
      <c r="AH15">
        <f t="shared" si="2"/>
        <v>4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</row>
    <row r="16" spans="1:55" x14ac:dyDescent="0.2">
      <c r="A16" s="1">
        <v>43642</v>
      </c>
      <c r="B16">
        <f>'2002 Kwiniuk Hourly King'!B15</f>
        <v>0</v>
      </c>
      <c r="C16">
        <f>'2002 Kwiniuk Hourly King'!C15</f>
        <v>3</v>
      </c>
      <c r="D16">
        <f>'2002 Kwiniuk Hourly King'!D15</f>
        <v>0</v>
      </c>
      <c r="E16">
        <f>'2002 Kwiniuk Hourly King'!E15</f>
        <v>0</v>
      </c>
      <c r="F16">
        <f>'2002 Kwiniuk Hourly King'!F15</f>
        <v>0</v>
      </c>
      <c r="G16">
        <f>'2002 Kwiniuk Hourly King'!G15</f>
        <v>0</v>
      </c>
      <c r="H16">
        <f>'2002 Kwiniuk Hourly King'!H15</f>
        <v>0</v>
      </c>
      <c r="I16">
        <f>'2002 Kwiniuk Hourly King'!I15</f>
        <v>0</v>
      </c>
      <c r="J16">
        <f>'2002 Kwiniuk Hourly King'!J15</f>
        <v>0</v>
      </c>
      <c r="K16">
        <f>'2002 Kwiniuk Hourly King'!K15</f>
        <v>0</v>
      </c>
      <c r="L16">
        <f>'2002 Kwiniuk Hourly King'!L15</f>
        <v>0</v>
      </c>
      <c r="M16">
        <f>'2002 Kwiniuk Hourly King'!M15</f>
        <v>0</v>
      </c>
      <c r="N16">
        <f>'2002 Kwiniuk Hourly King'!N15</f>
        <v>0</v>
      </c>
      <c r="O16">
        <f>'2002 Kwiniuk Hourly King'!O15</f>
        <v>0</v>
      </c>
      <c r="P16">
        <f>'2002 Kwiniuk Hourly King'!P15</f>
        <v>0</v>
      </c>
      <c r="Q16">
        <f>'2002 Kwiniuk Hourly King'!Q15</f>
        <v>0</v>
      </c>
      <c r="R16">
        <f>'2002 Kwiniuk Hourly King'!R15</f>
        <v>9</v>
      </c>
      <c r="S16">
        <f>'2002 Kwiniuk Hourly King'!S15</f>
        <v>0</v>
      </c>
      <c r="T16">
        <f>'2002 Kwiniuk Hourly King'!T15</f>
        <v>0</v>
      </c>
      <c r="U16">
        <f>'2002 Kwiniuk Hourly King'!U15</f>
        <v>3</v>
      </c>
      <c r="V16">
        <f>'2002 Kwiniuk Hourly King'!V15</f>
        <v>0</v>
      </c>
      <c r="W16">
        <f>'2002 Kwiniuk Hourly King'!W15</f>
        <v>0</v>
      </c>
      <c r="X16">
        <f>'2002 Kwiniuk Hourly King'!X15</f>
        <v>0</v>
      </c>
      <c r="Y16">
        <f>'2002 Kwiniuk Hourly King'!Y15</f>
        <v>0</v>
      </c>
      <c r="Z16" s="20">
        <f t="shared" si="4"/>
        <v>15</v>
      </c>
      <c r="AB16">
        <f t="shared" si="5"/>
        <v>15</v>
      </c>
      <c r="AC16">
        <f t="shared" si="6"/>
        <v>68.869565217391326</v>
      </c>
      <c r="AE16">
        <f t="shared" si="9"/>
        <v>24</v>
      </c>
      <c r="AF16">
        <f t="shared" si="7"/>
        <v>0.47826086956521741</v>
      </c>
      <c r="AG16">
        <f t="shared" si="2"/>
        <v>1</v>
      </c>
      <c r="AH16">
        <f t="shared" si="2"/>
        <v>1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9</v>
      </c>
      <c r="AW16">
        <f t="shared" si="3"/>
        <v>9</v>
      </c>
      <c r="AX16">
        <f t="shared" si="3"/>
        <v>0</v>
      </c>
      <c r="AY16">
        <f t="shared" si="3"/>
        <v>1</v>
      </c>
      <c r="AZ16">
        <f t="shared" si="3"/>
        <v>1</v>
      </c>
      <c r="BA16">
        <f t="shared" si="3"/>
        <v>0</v>
      </c>
      <c r="BB16">
        <f t="shared" si="3"/>
        <v>0</v>
      </c>
      <c r="BC16">
        <f t="shared" si="3"/>
        <v>0</v>
      </c>
    </row>
    <row r="17" spans="1:55" x14ac:dyDescent="0.2">
      <c r="A17" s="1">
        <v>43643</v>
      </c>
      <c r="B17">
        <f>'2002 Kwiniuk Hourly King'!B16</f>
        <v>0</v>
      </c>
      <c r="C17">
        <f>'2002 Kwiniuk Hourly King'!C16</f>
        <v>3</v>
      </c>
      <c r="D17">
        <f>'2002 Kwiniuk Hourly King'!D16</f>
        <v>0</v>
      </c>
      <c r="E17">
        <f>'2002 Kwiniuk Hourly King'!E16</f>
        <v>0</v>
      </c>
      <c r="F17">
        <f>'2002 Kwiniuk Hourly King'!F16</f>
        <v>0</v>
      </c>
      <c r="G17">
        <f>'2002 Kwiniuk Hourly King'!G16</f>
        <v>6</v>
      </c>
      <c r="H17">
        <f>'2002 Kwiniuk Hourly King'!H16</f>
        <v>3</v>
      </c>
      <c r="I17">
        <f>'2002 Kwiniuk Hourly King'!I16</f>
        <v>9</v>
      </c>
      <c r="J17">
        <f>'2002 Kwiniuk Hourly King'!J16</f>
        <v>0</v>
      </c>
      <c r="K17">
        <f>'2002 Kwiniuk Hourly King'!K16</f>
        <v>-6</v>
      </c>
      <c r="L17">
        <f>'2002 Kwiniuk Hourly King'!L16</f>
        <v>0</v>
      </c>
      <c r="M17">
        <f>'2002 Kwiniuk Hourly King'!M16</f>
        <v>0</v>
      </c>
      <c r="N17">
        <f>'2002 Kwiniuk Hourly King'!N16</f>
        <v>-3</v>
      </c>
      <c r="O17">
        <f>'2002 Kwiniuk Hourly King'!O16</f>
        <v>-3</v>
      </c>
      <c r="P17">
        <f>'2002 Kwiniuk Hourly King'!P16</f>
        <v>0</v>
      </c>
      <c r="Q17">
        <f>'2002 Kwiniuk Hourly King'!Q16</f>
        <v>0</v>
      </c>
      <c r="R17">
        <f>'2002 Kwiniuk Hourly King'!R16</f>
        <v>0</v>
      </c>
      <c r="S17">
        <f>'2002 Kwiniuk Hourly King'!S16</f>
        <v>6</v>
      </c>
      <c r="T17">
        <f>'2002 Kwiniuk Hourly King'!T16</f>
        <v>0</v>
      </c>
      <c r="U17">
        <f>'2002 Kwiniuk Hourly King'!U16</f>
        <v>-6</v>
      </c>
      <c r="V17">
        <f>'2002 Kwiniuk Hourly King'!V16</f>
        <v>0</v>
      </c>
      <c r="W17">
        <f>'2002 Kwiniuk Hourly King'!W16</f>
        <v>3</v>
      </c>
      <c r="X17">
        <f>'2002 Kwiniuk Hourly King'!X16</f>
        <v>0</v>
      </c>
      <c r="Y17">
        <f>'2002 Kwiniuk Hourly King'!Y16</f>
        <v>6</v>
      </c>
      <c r="Z17" s="20">
        <f t="shared" si="4"/>
        <v>18</v>
      </c>
      <c r="AB17">
        <f t="shared" si="5"/>
        <v>18</v>
      </c>
      <c r="AC17">
        <f t="shared" si="6"/>
        <v>162.78260869565219</v>
      </c>
      <c r="AE17">
        <f t="shared" si="9"/>
        <v>24</v>
      </c>
      <c r="AF17">
        <f t="shared" si="7"/>
        <v>1.1304347826086956</v>
      </c>
      <c r="AG17">
        <f t="shared" si="2"/>
        <v>1</v>
      </c>
      <c r="AH17">
        <f t="shared" si="2"/>
        <v>1</v>
      </c>
      <c r="AI17">
        <f t="shared" si="2"/>
        <v>0</v>
      </c>
      <c r="AJ17">
        <f t="shared" si="2"/>
        <v>0</v>
      </c>
      <c r="AK17">
        <f t="shared" si="2"/>
        <v>4</v>
      </c>
      <c r="AL17">
        <f t="shared" si="2"/>
        <v>1</v>
      </c>
      <c r="AM17">
        <f t="shared" si="2"/>
        <v>4</v>
      </c>
      <c r="AN17">
        <f t="shared" si="2"/>
        <v>9</v>
      </c>
      <c r="AO17">
        <f t="shared" si="2"/>
        <v>4</v>
      </c>
      <c r="AP17">
        <f t="shared" si="2"/>
        <v>4</v>
      </c>
      <c r="AQ17">
        <f t="shared" si="2"/>
        <v>0</v>
      </c>
      <c r="AR17">
        <f t="shared" si="2"/>
        <v>1</v>
      </c>
      <c r="AS17">
        <f t="shared" si="2"/>
        <v>0</v>
      </c>
      <c r="AT17">
        <f t="shared" si="2"/>
        <v>1</v>
      </c>
      <c r="AU17">
        <f t="shared" si="2"/>
        <v>0</v>
      </c>
      <c r="AV17">
        <f t="shared" si="2"/>
        <v>0</v>
      </c>
      <c r="AW17">
        <f t="shared" si="3"/>
        <v>4</v>
      </c>
      <c r="AX17">
        <f t="shared" si="3"/>
        <v>4</v>
      </c>
      <c r="AY17">
        <f t="shared" si="3"/>
        <v>4</v>
      </c>
      <c r="AZ17">
        <f t="shared" si="3"/>
        <v>4</v>
      </c>
      <c r="BA17">
        <f t="shared" si="3"/>
        <v>1</v>
      </c>
      <c r="BB17">
        <f t="shared" si="3"/>
        <v>1</v>
      </c>
      <c r="BC17">
        <f t="shared" si="3"/>
        <v>4</v>
      </c>
    </row>
    <row r="18" spans="1:55" x14ac:dyDescent="0.2">
      <c r="A18" s="1">
        <v>43644</v>
      </c>
      <c r="B18">
        <f>'2002 Kwiniuk Hourly King'!B17</f>
        <v>0</v>
      </c>
      <c r="C18">
        <f>'2002 Kwiniuk Hourly King'!C17</f>
        <v>0</v>
      </c>
      <c r="D18">
        <f>'2002 Kwiniuk Hourly King'!D17</f>
        <v>0</v>
      </c>
      <c r="E18">
        <f>'2002 Kwiniuk Hourly King'!E17</f>
        <v>0</v>
      </c>
      <c r="F18">
        <f>'2002 Kwiniuk Hourly King'!F17</f>
        <v>0</v>
      </c>
      <c r="G18">
        <f>'2002 Kwiniuk Hourly King'!G17</f>
        <v>0</v>
      </c>
      <c r="H18">
        <f>'2002 Kwiniuk Hourly King'!H17</f>
        <v>0</v>
      </c>
      <c r="I18">
        <f>'2002 Kwiniuk Hourly King'!I17</f>
        <v>0</v>
      </c>
      <c r="J18">
        <f>'2002 Kwiniuk Hourly King'!J17</f>
        <v>12</v>
      </c>
      <c r="K18">
        <f>'2002 Kwiniuk Hourly King'!K17</f>
        <v>21</v>
      </c>
      <c r="L18">
        <f>'2002 Kwiniuk Hourly King'!L17</f>
        <v>6</v>
      </c>
      <c r="M18">
        <f>'2002 Kwiniuk Hourly King'!M17</f>
        <v>0</v>
      </c>
      <c r="N18">
        <f>'2002 Kwiniuk Hourly King'!N17</f>
        <v>3</v>
      </c>
      <c r="O18">
        <f>'2002 Kwiniuk Hourly King'!O17</f>
        <v>12</v>
      </c>
      <c r="P18">
        <f>'2002 Kwiniuk Hourly King'!P17</f>
        <v>54</v>
      </c>
      <c r="Q18">
        <f>'2002 Kwiniuk Hourly King'!Q17</f>
        <v>9</v>
      </c>
      <c r="R18">
        <f>'2002 Kwiniuk Hourly King'!R17</f>
        <v>3</v>
      </c>
      <c r="S18">
        <f>'2002 Kwiniuk Hourly King'!S17</f>
        <v>3</v>
      </c>
      <c r="T18">
        <f>'2002 Kwiniuk Hourly King'!T17</f>
        <v>3</v>
      </c>
      <c r="U18">
        <f>'2002 Kwiniuk Hourly King'!U17</f>
        <v>3</v>
      </c>
      <c r="V18">
        <f>'2002 Kwiniuk Hourly King'!V17</f>
        <v>0</v>
      </c>
      <c r="W18">
        <f>'2002 Kwiniuk Hourly King'!W17</f>
        <v>0</v>
      </c>
      <c r="X18">
        <f>'2002 Kwiniuk Hourly King'!X17</f>
        <v>-3</v>
      </c>
      <c r="Y18">
        <f>'2002 Kwiniuk Hourly King'!Y17</f>
        <v>9</v>
      </c>
      <c r="Z18" s="20">
        <f t="shared" si="4"/>
        <v>135</v>
      </c>
      <c r="AB18">
        <f t="shared" si="5"/>
        <v>135</v>
      </c>
      <c r="AC18">
        <f t="shared" si="6"/>
        <v>1587.130434782609</v>
      </c>
      <c r="AE18">
        <f t="shared" si="9"/>
        <v>24</v>
      </c>
      <c r="AF18">
        <f t="shared" si="7"/>
        <v>11.021739130434783</v>
      </c>
      <c r="AG18">
        <f t="shared" si="2"/>
        <v>0</v>
      </c>
      <c r="AH18">
        <f t="shared" si="2"/>
        <v>0</v>
      </c>
      <c r="AI18">
        <f t="shared" si="2"/>
        <v>0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16</v>
      </c>
      <c r="AO18">
        <f t="shared" si="2"/>
        <v>9</v>
      </c>
      <c r="AP18">
        <f t="shared" si="2"/>
        <v>25</v>
      </c>
      <c r="AQ18">
        <f t="shared" si="2"/>
        <v>4</v>
      </c>
      <c r="AR18">
        <f t="shared" si="2"/>
        <v>1</v>
      </c>
      <c r="AS18">
        <f t="shared" si="2"/>
        <v>9</v>
      </c>
      <c r="AT18">
        <f t="shared" si="2"/>
        <v>196</v>
      </c>
      <c r="AU18">
        <f t="shared" si="2"/>
        <v>225</v>
      </c>
      <c r="AV18">
        <f t="shared" si="2"/>
        <v>4</v>
      </c>
      <c r="AW18">
        <f t="shared" si="3"/>
        <v>0</v>
      </c>
      <c r="AX18">
        <f t="shared" si="3"/>
        <v>0</v>
      </c>
      <c r="AY18">
        <f t="shared" si="3"/>
        <v>0</v>
      </c>
      <c r="AZ18">
        <f t="shared" si="3"/>
        <v>1</v>
      </c>
      <c r="BA18">
        <f t="shared" si="3"/>
        <v>0</v>
      </c>
      <c r="BB18">
        <f t="shared" si="3"/>
        <v>1</v>
      </c>
      <c r="BC18">
        <f t="shared" si="3"/>
        <v>16</v>
      </c>
    </row>
    <row r="19" spans="1:55" x14ac:dyDescent="0.2">
      <c r="A19" s="1">
        <v>43645</v>
      </c>
      <c r="B19">
        <f>'2002 Kwiniuk Hourly King'!B18</f>
        <v>3</v>
      </c>
      <c r="C19">
        <f>'2002 Kwiniuk Hourly King'!C18</f>
        <v>18</v>
      </c>
      <c r="D19">
        <f>'2002 Kwiniuk Hourly King'!D18</f>
        <v>9</v>
      </c>
      <c r="E19">
        <f>'2002 Kwiniuk Hourly King'!E18</f>
        <v>9</v>
      </c>
      <c r="F19">
        <f>'2002 Kwiniuk Hourly King'!F18</f>
        <v>0</v>
      </c>
      <c r="G19">
        <f>'2002 Kwiniuk Hourly King'!G18</f>
        <v>0</v>
      </c>
      <c r="H19">
        <f>'2002 Kwiniuk Hourly King'!H18</f>
        <v>0</v>
      </c>
      <c r="I19">
        <f>'2002 Kwiniuk Hourly King'!I18</f>
        <v>0</v>
      </c>
      <c r="J19">
        <f>'2002 Kwiniuk Hourly King'!J18</f>
        <v>0</v>
      </c>
      <c r="K19">
        <f>'2002 Kwiniuk Hourly King'!K18</f>
        <v>0</v>
      </c>
      <c r="L19">
        <f>'2002 Kwiniuk Hourly King'!L18</f>
        <v>0</v>
      </c>
      <c r="M19">
        <f>'2002 Kwiniuk Hourly King'!M18</f>
        <v>0</v>
      </c>
      <c r="N19">
        <f>'2002 Kwiniuk Hourly King'!N18</f>
        <v>-3</v>
      </c>
      <c r="O19">
        <f>'2002 Kwiniuk Hourly King'!O18</f>
        <v>-6</v>
      </c>
      <c r="P19">
        <f>'2002 Kwiniuk Hourly King'!P18</f>
        <v>0</v>
      </c>
      <c r="Q19">
        <f>'2002 Kwiniuk Hourly King'!Q18</f>
        <v>0</v>
      </c>
      <c r="R19">
        <f>'2002 Kwiniuk Hourly King'!R18</f>
        <v>6</v>
      </c>
      <c r="S19">
        <f>'2002 Kwiniuk Hourly King'!S18</f>
        <v>3</v>
      </c>
      <c r="T19">
        <f>'2002 Kwiniuk Hourly King'!T18</f>
        <v>36</v>
      </c>
      <c r="U19">
        <f>'2002 Kwiniuk Hourly King'!U18</f>
        <v>3</v>
      </c>
      <c r="V19" s="16"/>
      <c r="W19" s="16"/>
      <c r="X19" s="16"/>
      <c r="Y19" s="16"/>
      <c r="Z19" s="20">
        <f t="shared" si="4"/>
        <v>78</v>
      </c>
      <c r="AB19" s="16">
        <f t="shared" si="5"/>
        <v>78</v>
      </c>
      <c r="AC19">
        <f t="shared" si="6"/>
        <v>1966.9753550160337</v>
      </c>
      <c r="AE19">
        <f>SUM(B96:U96)*AE1</f>
        <v>17.689243027888445</v>
      </c>
      <c r="AF19">
        <f t="shared" si="7"/>
        <v>8.8979470040582491</v>
      </c>
      <c r="AG19">
        <f t="shared" si="2"/>
        <v>25</v>
      </c>
      <c r="AH19">
        <f t="shared" si="2"/>
        <v>9</v>
      </c>
      <c r="AI19">
        <f t="shared" si="2"/>
        <v>0</v>
      </c>
      <c r="AJ19">
        <f t="shared" si="2"/>
        <v>9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0</v>
      </c>
      <c r="AR19">
        <f t="shared" si="2"/>
        <v>1</v>
      </c>
      <c r="AS19">
        <f t="shared" si="2"/>
        <v>1</v>
      </c>
      <c r="AT19">
        <f t="shared" si="2"/>
        <v>4</v>
      </c>
      <c r="AU19">
        <f t="shared" si="2"/>
        <v>0</v>
      </c>
      <c r="AV19">
        <f t="shared" si="2"/>
        <v>4</v>
      </c>
      <c r="AW19">
        <f t="shared" si="3"/>
        <v>1</v>
      </c>
      <c r="AX19">
        <f t="shared" si="3"/>
        <v>121</v>
      </c>
      <c r="AY19">
        <f t="shared" si="3"/>
        <v>121</v>
      </c>
      <c r="AZ19">
        <f t="shared" si="3"/>
        <v>1</v>
      </c>
      <c r="BA19">
        <f t="shared" si="3"/>
        <v>0</v>
      </c>
      <c r="BB19">
        <f t="shared" si="3"/>
        <v>0</v>
      </c>
      <c r="BC19">
        <f t="shared" si="3"/>
        <v>0</v>
      </c>
    </row>
    <row r="20" spans="1:55" x14ac:dyDescent="0.2">
      <c r="A20" s="1">
        <v>43646</v>
      </c>
      <c r="B20">
        <f>'2002 Kwiniuk Hourly King'!B19</f>
        <v>0</v>
      </c>
      <c r="C20">
        <f>'2002 Kwiniuk Hourly King'!C19</f>
        <v>0</v>
      </c>
      <c r="D20">
        <f>'2002 Kwiniuk Hourly King'!D19</f>
        <v>0</v>
      </c>
      <c r="E20">
        <f>'2002 Kwiniuk Hourly King'!E19</f>
        <v>0</v>
      </c>
      <c r="F20">
        <f>'2002 Kwiniuk Hourly King'!F19</f>
        <v>0</v>
      </c>
      <c r="G20">
        <f>'2002 Kwiniuk Hourly King'!G19</f>
        <v>0</v>
      </c>
      <c r="H20">
        <f>'2002 Kwiniuk Hourly King'!H19</f>
        <v>0</v>
      </c>
      <c r="I20">
        <f>'2002 Kwiniuk Hourly King'!I19</f>
        <v>0</v>
      </c>
      <c r="J20">
        <f>'2002 Kwiniuk Hourly King'!J19</f>
        <v>0</v>
      </c>
      <c r="K20">
        <f>'2002 Kwiniuk Hourly King'!K19</f>
        <v>0</v>
      </c>
      <c r="L20">
        <f>'2002 Kwiniuk Hourly King'!L19</f>
        <v>0</v>
      </c>
      <c r="M20">
        <f>'2002 Kwiniuk Hourly King'!M19</f>
        <v>0</v>
      </c>
      <c r="N20">
        <f>'2002 Kwiniuk Hourly King'!N19</f>
        <v>0</v>
      </c>
      <c r="O20">
        <f>'2002 Kwiniuk Hourly King'!O19</f>
        <v>0</v>
      </c>
      <c r="P20">
        <f>'2002 Kwiniuk Hourly King'!P19</f>
        <v>0</v>
      </c>
      <c r="Q20">
        <f>'2002 Kwiniuk Hourly King'!Q19</f>
        <v>-6</v>
      </c>
      <c r="R20">
        <f>'2002 Kwiniuk Hourly King'!R19</f>
        <v>0</v>
      </c>
      <c r="S20">
        <f>'2002 Kwiniuk Hourly King'!S19</f>
        <v>0</v>
      </c>
      <c r="T20">
        <f>'2002 Kwiniuk Hourly King'!T19</f>
        <v>0</v>
      </c>
      <c r="U20">
        <f>'2002 Kwiniuk Hourly King'!U19</f>
        <v>0</v>
      </c>
      <c r="V20">
        <f>'2002 Kwiniuk Hourly King'!V19</f>
        <v>0</v>
      </c>
      <c r="W20">
        <f>'2002 Kwiniuk Hourly King'!W19</f>
        <v>0</v>
      </c>
      <c r="X20">
        <f>'2002 Kwiniuk Hourly King'!X19</f>
        <v>12</v>
      </c>
      <c r="Y20">
        <f>'2002 Kwiniuk Hourly King'!Y19</f>
        <v>12</v>
      </c>
      <c r="Z20" s="20">
        <f t="shared" si="4"/>
        <v>18</v>
      </c>
      <c r="AB20">
        <f t="shared" si="5"/>
        <v>18</v>
      </c>
      <c r="AC20">
        <f t="shared" si="6"/>
        <v>75.130434782608702</v>
      </c>
      <c r="AE20">
        <f t="shared" si="9"/>
        <v>24</v>
      </c>
      <c r="AF20">
        <f t="shared" si="7"/>
        <v>0.52173913043478259</v>
      </c>
      <c r="AG20">
        <f t="shared" si="2"/>
        <v>0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0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0</v>
      </c>
      <c r="AU20">
        <f t="shared" si="2"/>
        <v>4</v>
      </c>
      <c r="AV20">
        <f t="shared" si="2"/>
        <v>4</v>
      </c>
      <c r="AW20">
        <f t="shared" si="3"/>
        <v>0</v>
      </c>
      <c r="AX20">
        <f t="shared" si="3"/>
        <v>0</v>
      </c>
      <c r="AY20">
        <f t="shared" si="3"/>
        <v>0</v>
      </c>
      <c r="AZ20">
        <f t="shared" si="3"/>
        <v>0</v>
      </c>
      <c r="BA20">
        <f t="shared" si="3"/>
        <v>0</v>
      </c>
      <c r="BB20">
        <f t="shared" si="3"/>
        <v>16</v>
      </c>
      <c r="BC20">
        <f t="shared" si="3"/>
        <v>0</v>
      </c>
    </row>
    <row r="21" spans="1:55" x14ac:dyDescent="0.2">
      <c r="A21" s="1">
        <v>43647</v>
      </c>
      <c r="B21">
        <f>'2002 Kwiniuk Hourly King'!B20</f>
        <v>3</v>
      </c>
      <c r="C21">
        <f>'2002 Kwiniuk Hourly King'!C20</f>
        <v>3</v>
      </c>
      <c r="D21">
        <f>'2002 Kwiniuk Hourly King'!D20</f>
        <v>0</v>
      </c>
      <c r="E21">
        <f>'2002 Kwiniuk Hourly King'!E20</f>
        <v>0</v>
      </c>
      <c r="F21">
        <f>'2002 Kwiniuk Hourly King'!F20</f>
        <v>0</v>
      </c>
      <c r="G21">
        <f>'2002 Kwiniuk Hourly King'!G20</f>
        <v>0</v>
      </c>
      <c r="H21">
        <f>'2002 Kwiniuk Hourly King'!H20</f>
        <v>0</v>
      </c>
      <c r="I21">
        <f>'2002 Kwiniuk Hourly King'!I20</f>
        <v>0</v>
      </c>
      <c r="J21">
        <f>'2002 Kwiniuk Hourly King'!J20</f>
        <v>0</v>
      </c>
      <c r="K21">
        <f>'2002 Kwiniuk Hourly King'!K20</f>
        <v>0</v>
      </c>
      <c r="L21">
        <f>'2002 Kwiniuk Hourly King'!L20</f>
        <v>0</v>
      </c>
      <c r="M21">
        <f>'2002 Kwiniuk Hourly King'!M20</f>
        <v>0</v>
      </c>
      <c r="N21">
        <f>'2002 Kwiniuk Hourly King'!N20</f>
        <v>0</v>
      </c>
      <c r="O21">
        <f>'2002 Kwiniuk Hourly King'!O20</f>
        <v>0</v>
      </c>
      <c r="P21">
        <f>'2002 Kwiniuk Hourly King'!P20</f>
        <v>0</v>
      </c>
      <c r="Q21">
        <f>'2002 Kwiniuk Hourly King'!Q20</f>
        <v>0</v>
      </c>
      <c r="R21">
        <f>'2002 Kwiniuk Hourly King'!R20</f>
        <v>3</v>
      </c>
      <c r="S21">
        <f>'2002 Kwiniuk Hourly King'!S20</f>
        <v>0</v>
      </c>
      <c r="T21">
        <f>'2002 Kwiniuk Hourly King'!T20</f>
        <v>-3</v>
      </c>
      <c r="U21">
        <f>'2002 Kwiniuk Hourly King'!U20</f>
        <v>15</v>
      </c>
      <c r="V21">
        <f>'2002 Kwiniuk Hourly King'!V20</f>
        <v>6</v>
      </c>
      <c r="W21">
        <f>'2002 Kwiniuk Hourly King'!W20</f>
        <v>3</v>
      </c>
      <c r="X21">
        <f>'2002 Kwiniuk Hourly King'!X20</f>
        <v>12</v>
      </c>
      <c r="Y21">
        <f>'2002 Kwiniuk Hourly King'!Y20</f>
        <v>0</v>
      </c>
      <c r="Z21" s="20">
        <f t="shared" si="4"/>
        <v>42</v>
      </c>
      <c r="AB21">
        <f t="shared" si="5"/>
        <v>42</v>
      </c>
      <c r="AC21">
        <f t="shared" si="6"/>
        <v>234.78260869565219</v>
      </c>
      <c r="AE21">
        <f t="shared" si="9"/>
        <v>24</v>
      </c>
      <c r="AF21">
        <f t="shared" si="7"/>
        <v>1.6304347826086956</v>
      </c>
      <c r="AG21">
        <f t="shared" si="2"/>
        <v>0</v>
      </c>
      <c r="AH21">
        <f t="shared" si="2"/>
        <v>1</v>
      </c>
      <c r="AI21">
        <f t="shared" si="2"/>
        <v>0</v>
      </c>
      <c r="AJ21">
        <f t="shared" si="2"/>
        <v>0</v>
      </c>
      <c r="AK21">
        <f t="shared" si="2"/>
        <v>0</v>
      </c>
      <c r="AL21">
        <f t="shared" si="2"/>
        <v>0</v>
      </c>
      <c r="AM21">
        <f t="shared" si="2"/>
        <v>0</v>
      </c>
      <c r="AN21">
        <f t="shared" si="2"/>
        <v>0</v>
      </c>
      <c r="AO21">
        <f t="shared" si="2"/>
        <v>0</v>
      </c>
      <c r="AP21">
        <f t="shared" si="2"/>
        <v>0</v>
      </c>
      <c r="AQ21">
        <f t="shared" si="2"/>
        <v>0</v>
      </c>
      <c r="AR21">
        <f t="shared" si="2"/>
        <v>0</v>
      </c>
      <c r="AS21">
        <f t="shared" si="2"/>
        <v>0</v>
      </c>
      <c r="AT21">
        <f t="shared" si="2"/>
        <v>0</v>
      </c>
      <c r="AU21">
        <f t="shared" si="2"/>
        <v>0</v>
      </c>
      <c r="AV21">
        <f t="shared" si="2"/>
        <v>1</v>
      </c>
      <c r="AW21">
        <f t="shared" si="3"/>
        <v>1</v>
      </c>
      <c r="AX21">
        <f t="shared" si="3"/>
        <v>1</v>
      </c>
      <c r="AY21">
        <f t="shared" si="3"/>
        <v>36</v>
      </c>
      <c r="AZ21">
        <f t="shared" si="3"/>
        <v>9</v>
      </c>
      <c r="BA21">
        <f t="shared" si="3"/>
        <v>1</v>
      </c>
      <c r="BB21">
        <f t="shared" si="3"/>
        <v>9</v>
      </c>
      <c r="BC21">
        <f t="shared" si="3"/>
        <v>16</v>
      </c>
    </row>
    <row r="22" spans="1:55" x14ac:dyDescent="0.2">
      <c r="A22" s="1">
        <v>43648</v>
      </c>
      <c r="B22">
        <f>'2002 Kwiniuk Hourly King'!B21</f>
        <v>3</v>
      </c>
      <c r="C22">
        <f>'2002 Kwiniuk Hourly King'!C21</f>
        <v>0</v>
      </c>
      <c r="D22">
        <f>'2002 Kwiniuk Hourly King'!D21</f>
        <v>0</v>
      </c>
      <c r="E22">
        <f>'2002 Kwiniuk Hourly King'!E21</f>
        <v>0</v>
      </c>
      <c r="F22">
        <f>'2002 Kwiniuk Hourly King'!F21</f>
        <v>0</v>
      </c>
      <c r="G22">
        <f>'2002 Kwiniuk Hourly King'!G21</f>
        <v>3</v>
      </c>
      <c r="H22">
        <f>'2002 Kwiniuk Hourly King'!H21</f>
        <v>0</v>
      </c>
      <c r="I22">
        <f>'2002 Kwiniuk Hourly King'!I21</f>
        <v>3</v>
      </c>
      <c r="J22">
        <f>'2002 Kwiniuk Hourly King'!J21</f>
        <v>0</v>
      </c>
      <c r="K22">
        <f>'2002 Kwiniuk Hourly King'!K21</f>
        <v>0</v>
      </c>
      <c r="L22">
        <f>'2002 Kwiniuk Hourly King'!L21</f>
        <v>0</v>
      </c>
      <c r="M22">
        <f>'2002 Kwiniuk Hourly King'!M21</f>
        <v>-6</v>
      </c>
      <c r="N22">
        <f>'2002 Kwiniuk Hourly King'!N21</f>
        <v>0</v>
      </c>
      <c r="O22">
        <f>'2002 Kwiniuk Hourly King'!O21</f>
        <v>6</v>
      </c>
      <c r="P22">
        <f>'2002 Kwiniuk Hourly King'!P21</f>
        <v>0</v>
      </c>
      <c r="Q22">
        <f>'2002 Kwiniuk Hourly King'!Q21</f>
        <v>0</v>
      </c>
      <c r="R22">
        <f>'2002 Kwiniuk Hourly King'!R21</f>
        <v>3</v>
      </c>
      <c r="S22">
        <f>'2002 Kwiniuk Hourly King'!S21</f>
        <v>0</v>
      </c>
      <c r="T22">
        <f>'2002 Kwiniuk Hourly King'!T21</f>
        <v>9</v>
      </c>
      <c r="U22">
        <f>'2002 Kwiniuk Hourly King'!U21</f>
        <v>0</v>
      </c>
      <c r="V22">
        <f>'2002 Kwiniuk Hourly King'!V21</f>
        <v>-6</v>
      </c>
      <c r="W22">
        <f>'2002 Kwiniuk Hourly King'!W21</f>
        <v>0</v>
      </c>
      <c r="X22">
        <f>'2002 Kwiniuk Hourly King'!X21</f>
        <v>0</v>
      </c>
      <c r="Y22">
        <f>'2002 Kwiniuk Hourly King'!Y21</f>
        <v>0</v>
      </c>
      <c r="Z22" s="20">
        <f t="shared" si="4"/>
        <v>15</v>
      </c>
      <c r="AB22">
        <f t="shared" si="5"/>
        <v>15</v>
      </c>
      <c r="AC22">
        <f t="shared" si="6"/>
        <v>153.39130434782612</v>
      </c>
      <c r="AE22">
        <f t="shared" si="9"/>
        <v>24</v>
      </c>
      <c r="AF22">
        <f t="shared" si="7"/>
        <v>1.0652173913043479</v>
      </c>
      <c r="AG22">
        <f t="shared" si="2"/>
        <v>1</v>
      </c>
      <c r="AH22">
        <f t="shared" si="2"/>
        <v>0</v>
      </c>
      <c r="AI22">
        <f t="shared" si="2"/>
        <v>0</v>
      </c>
      <c r="AJ22">
        <f t="shared" si="2"/>
        <v>0</v>
      </c>
      <c r="AK22">
        <f t="shared" si="2"/>
        <v>1</v>
      </c>
      <c r="AL22">
        <f t="shared" si="2"/>
        <v>1</v>
      </c>
      <c r="AM22">
        <f t="shared" si="2"/>
        <v>1</v>
      </c>
      <c r="AN22">
        <f t="shared" si="2"/>
        <v>1</v>
      </c>
      <c r="AO22">
        <f t="shared" si="2"/>
        <v>0</v>
      </c>
      <c r="AP22">
        <f t="shared" si="2"/>
        <v>0</v>
      </c>
      <c r="AQ22">
        <f t="shared" si="2"/>
        <v>4</v>
      </c>
      <c r="AR22">
        <f t="shared" si="2"/>
        <v>4</v>
      </c>
      <c r="AS22">
        <f t="shared" si="2"/>
        <v>4</v>
      </c>
      <c r="AT22">
        <f t="shared" si="2"/>
        <v>4</v>
      </c>
      <c r="AU22">
        <f t="shared" si="2"/>
        <v>0</v>
      </c>
      <c r="AV22">
        <f t="shared" ref="AV22:BC54" si="10">(Q22/3-R22/3)^2</f>
        <v>1</v>
      </c>
      <c r="AW22">
        <f t="shared" si="3"/>
        <v>1</v>
      </c>
      <c r="AX22">
        <f t="shared" si="3"/>
        <v>9</v>
      </c>
      <c r="AY22">
        <f t="shared" si="3"/>
        <v>9</v>
      </c>
      <c r="AZ22">
        <f t="shared" si="3"/>
        <v>4</v>
      </c>
      <c r="BA22">
        <f t="shared" si="3"/>
        <v>4</v>
      </c>
      <c r="BB22">
        <f t="shared" si="3"/>
        <v>0</v>
      </c>
      <c r="BC22">
        <f t="shared" si="3"/>
        <v>0</v>
      </c>
    </row>
    <row r="23" spans="1:55" x14ac:dyDescent="0.2">
      <c r="A23" s="1">
        <v>43649</v>
      </c>
      <c r="B23">
        <f>'2002 Kwiniuk Hourly King'!B22</f>
        <v>-3</v>
      </c>
      <c r="C23">
        <f>'2002 Kwiniuk Hourly King'!C22</f>
        <v>0</v>
      </c>
      <c r="D23">
        <f>'2002 Kwiniuk Hourly King'!D22</f>
        <v>0</v>
      </c>
      <c r="E23">
        <f>'2002 Kwiniuk Hourly King'!E22</f>
        <v>0</v>
      </c>
      <c r="F23">
        <f>'2002 Kwiniuk Hourly King'!F22</f>
        <v>0</v>
      </c>
      <c r="G23">
        <f>'2002 Kwiniuk Hourly King'!G22</f>
        <v>-12</v>
      </c>
      <c r="H23">
        <f>'2002 Kwiniuk Hourly King'!H22</f>
        <v>0</v>
      </c>
      <c r="I23">
        <f>'2002 Kwiniuk Hourly King'!I22</f>
        <v>0</v>
      </c>
      <c r="J23">
        <f>'2002 Kwiniuk Hourly King'!J22</f>
        <v>-6</v>
      </c>
      <c r="K23">
        <f>'2002 Kwiniuk Hourly King'!K22</f>
        <v>-3</v>
      </c>
      <c r="L23">
        <f>'2002 Kwiniuk Hourly King'!L22</f>
        <v>0</v>
      </c>
      <c r="M23">
        <f>'2002 Kwiniuk Hourly King'!M22</f>
        <v>0</v>
      </c>
      <c r="N23">
        <f>'2002 Kwiniuk Hourly King'!N22</f>
        <v>-3</v>
      </c>
      <c r="O23">
        <f>'2002 Kwiniuk Hourly King'!O22</f>
        <v>-3</v>
      </c>
      <c r="P23">
        <f>'2002 Kwiniuk Hourly King'!P22</f>
        <v>0</v>
      </c>
      <c r="Q23">
        <f>'2002 Kwiniuk Hourly King'!Q22</f>
        <v>0</v>
      </c>
      <c r="R23">
        <f>'2002 Kwiniuk Hourly King'!R22</f>
        <v>0</v>
      </c>
      <c r="S23">
        <f>'2002 Kwiniuk Hourly King'!S22</f>
        <v>0</v>
      </c>
      <c r="T23">
        <f>'2002 Kwiniuk Hourly King'!T22</f>
        <v>0</v>
      </c>
      <c r="U23">
        <f>'2002 Kwiniuk Hourly King'!U22</f>
        <v>6</v>
      </c>
      <c r="V23" s="16"/>
      <c r="W23" s="16"/>
      <c r="X23" s="16"/>
      <c r="Y23" s="16"/>
      <c r="Z23" s="20">
        <f t="shared" si="4"/>
        <v>-24</v>
      </c>
      <c r="AB23" s="16">
        <f t="shared" si="5"/>
        <v>-24</v>
      </c>
      <c r="AC23">
        <f t="shared" si="6"/>
        <v>324.51781951442973</v>
      </c>
      <c r="AE23">
        <f>SUM(B96:U96)*24</f>
        <v>17.689243027888445</v>
      </c>
      <c r="AF23">
        <f t="shared" si="7"/>
        <v>1.4680114585820006</v>
      </c>
      <c r="AG23">
        <f t="shared" ref="AG23:AU39" si="11">(B23/3-C23/3)^2</f>
        <v>1</v>
      </c>
      <c r="AH23">
        <f t="shared" si="11"/>
        <v>0</v>
      </c>
      <c r="AI23">
        <f t="shared" si="11"/>
        <v>0</v>
      </c>
      <c r="AJ23">
        <f t="shared" si="11"/>
        <v>0</v>
      </c>
      <c r="AK23">
        <f t="shared" si="11"/>
        <v>16</v>
      </c>
      <c r="AL23">
        <f t="shared" si="11"/>
        <v>16</v>
      </c>
      <c r="AM23">
        <f t="shared" si="11"/>
        <v>0</v>
      </c>
      <c r="AN23">
        <f t="shared" si="11"/>
        <v>4</v>
      </c>
      <c r="AO23">
        <f t="shared" si="11"/>
        <v>1</v>
      </c>
      <c r="AP23">
        <f t="shared" si="11"/>
        <v>1</v>
      </c>
      <c r="AQ23">
        <f t="shared" si="11"/>
        <v>0</v>
      </c>
      <c r="AR23">
        <f t="shared" si="11"/>
        <v>1</v>
      </c>
      <c r="AS23">
        <f t="shared" si="11"/>
        <v>0</v>
      </c>
      <c r="AT23">
        <f t="shared" si="11"/>
        <v>1</v>
      </c>
      <c r="AU23">
        <f t="shared" si="11"/>
        <v>0</v>
      </c>
      <c r="AV23">
        <f t="shared" si="10"/>
        <v>0</v>
      </c>
      <c r="AW23">
        <f t="shared" si="10"/>
        <v>0</v>
      </c>
      <c r="AX23">
        <f t="shared" si="10"/>
        <v>0</v>
      </c>
      <c r="AY23">
        <f t="shared" si="10"/>
        <v>4</v>
      </c>
      <c r="AZ23">
        <f t="shared" si="10"/>
        <v>4</v>
      </c>
      <c r="BA23">
        <f t="shared" si="10"/>
        <v>0</v>
      </c>
      <c r="BB23">
        <f t="shared" si="10"/>
        <v>0</v>
      </c>
      <c r="BC23">
        <f t="shared" si="10"/>
        <v>0</v>
      </c>
    </row>
    <row r="24" spans="1:55" x14ac:dyDescent="0.2">
      <c r="A24" s="1">
        <v>43650</v>
      </c>
      <c r="B24">
        <f>'2002 Kwiniuk Hourly King'!B23</f>
        <v>3</v>
      </c>
      <c r="C24">
        <f>'2002 Kwiniuk Hourly King'!C23</f>
        <v>0</v>
      </c>
      <c r="D24">
        <f>'2002 Kwiniuk Hourly King'!D23</f>
        <v>3</v>
      </c>
      <c r="E24">
        <f>'2002 Kwiniuk Hourly King'!E23</f>
        <v>-3</v>
      </c>
      <c r="F24">
        <f>'2002 Kwiniuk Hourly King'!F23</f>
        <v>0</v>
      </c>
      <c r="G24">
        <f>'2002 Kwiniuk Hourly King'!G23</f>
        <v>0</v>
      </c>
      <c r="H24">
        <f>'2002 Kwiniuk Hourly King'!H23</f>
        <v>-3</v>
      </c>
      <c r="I24">
        <f>'2002 Kwiniuk Hourly King'!I23</f>
        <v>9</v>
      </c>
      <c r="J24">
        <f>'2002 Kwiniuk Hourly King'!J23</f>
        <v>3</v>
      </c>
      <c r="K24">
        <f>'2002 Kwiniuk Hourly King'!K23</f>
        <v>-3</v>
      </c>
      <c r="L24">
        <f>'2002 Kwiniuk Hourly King'!L23</f>
        <v>0</v>
      </c>
      <c r="M24">
        <f>'2002 Kwiniuk Hourly King'!M23</f>
        <v>0</v>
      </c>
      <c r="N24">
        <f>'2002 Kwiniuk Hourly King'!N23</f>
        <v>-9</v>
      </c>
      <c r="O24">
        <f>'2002 Kwiniuk Hourly King'!O23</f>
        <v>0</v>
      </c>
      <c r="P24">
        <f>'2002 Kwiniuk Hourly King'!P23</f>
        <v>0</v>
      </c>
      <c r="Q24">
        <f>'2002 Kwiniuk Hourly King'!Q23</f>
        <v>-12</v>
      </c>
      <c r="R24">
        <f>'2002 Kwiniuk Hourly King'!R23</f>
        <v>0</v>
      </c>
      <c r="S24">
        <f>'2002 Kwiniuk Hourly King'!S23</f>
        <v>0</v>
      </c>
      <c r="T24">
        <f>'2002 Kwiniuk Hourly King'!T23</f>
        <v>6</v>
      </c>
      <c r="U24">
        <f>'2002 Kwiniuk Hourly King'!U23</f>
        <v>0</v>
      </c>
      <c r="V24">
        <f>'2002 Kwiniuk Hourly King'!V23</f>
        <v>42</v>
      </c>
      <c r="W24">
        <f>'2002 Kwiniuk Hourly King'!W23</f>
        <v>3</v>
      </c>
      <c r="X24">
        <f>'2002 Kwiniuk Hourly King'!X23</f>
        <v>0</v>
      </c>
      <c r="Y24">
        <f>'2002 Kwiniuk Hourly King'!Y23</f>
        <v>0</v>
      </c>
      <c r="Z24" s="20">
        <f t="shared" si="4"/>
        <v>39</v>
      </c>
      <c r="AB24">
        <f t="shared" si="5"/>
        <v>39</v>
      </c>
      <c r="AC24">
        <f t="shared" si="6"/>
        <v>1430.6086956521742</v>
      </c>
      <c r="AE24">
        <f t="shared" si="9"/>
        <v>24</v>
      </c>
      <c r="AF24">
        <f t="shared" si="7"/>
        <v>9.9347826086956523</v>
      </c>
      <c r="AG24">
        <f t="shared" si="11"/>
        <v>1</v>
      </c>
      <c r="AH24">
        <f t="shared" si="11"/>
        <v>1</v>
      </c>
      <c r="AI24">
        <f t="shared" si="11"/>
        <v>4</v>
      </c>
      <c r="AJ24">
        <f t="shared" si="11"/>
        <v>1</v>
      </c>
      <c r="AK24">
        <f t="shared" si="11"/>
        <v>0</v>
      </c>
      <c r="AL24">
        <f t="shared" si="11"/>
        <v>1</v>
      </c>
      <c r="AM24">
        <f t="shared" si="11"/>
        <v>16</v>
      </c>
      <c r="AN24">
        <f t="shared" si="11"/>
        <v>4</v>
      </c>
      <c r="AO24">
        <f t="shared" si="11"/>
        <v>4</v>
      </c>
      <c r="AP24">
        <f t="shared" si="11"/>
        <v>1</v>
      </c>
      <c r="AQ24">
        <f t="shared" si="11"/>
        <v>0</v>
      </c>
      <c r="AR24">
        <f t="shared" si="11"/>
        <v>9</v>
      </c>
      <c r="AS24">
        <f t="shared" si="11"/>
        <v>9</v>
      </c>
      <c r="AT24">
        <f t="shared" si="11"/>
        <v>0</v>
      </c>
      <c r="AU24">
        <f t="shared" si="11"/>
        <v>16</v>
      </c>
      <c r="AV24">
        <f t="shared" si="10"/>
        <v>16</v>
      </c>
      <c r="AW24">
        <f t="shared" si="10"/>
        <v>0</v>
      </c>
      <c r="AX24">
        <f t="shared" si="10"/>
        <v>4</v>
      </c>
      <c r="AY24">
        <f t="shared" si="10"/>
        <v>4</v>
      </c>
      <c r="AZ24">
        <f t="shared" si="10"/>
        <v>196</v>
      </c>
      <c r="BA24">
        <f t="shared" si="10"/>
        <v>169</v>
      </c>
      <c r="BB24">
        <f t="shared" si="10"/>
        <v>1</v>
      </c>
      <c r="BC24">
        <f t="shared" si="10"/>
        <v>0</v>
      </c>
    </row>
    <row r="25" spans="1:55" x14ac:dyDescent="0.2">
      <c r="A25" s="1">
        <v>43651</v>
      </c>
      <c r="B25">
        <f>'2002 Kwiniuk Hourly King'!B24</f>
        <v>0</v>
      </c>
      <c r="C25">
        <f>'2002 Kwiniuk Hourly King'!C24</f>
        <v>0</v>
      </c>
      <c r="D25">
        <f>'2002 Kwiniuk Hourly King'!D24</f>
        <v>0</v>
      </c>
      <c r="E25">
        <f>'2002 Kwiniuk Hourly King'!E24</f>
        <v>0</v>
      </c>
      <c r="F25">
        <f>'2002 Kwiniuk Hourly King'!F24</f>
        <v>0</v>
      </c>
      <c r="G25">
        <f>'2002 Kwiniuk Hourly King'!G24</f>
        <v>0</v>
      </c>
      <c r="H25">
        <f>'2002 Kwiniuk Hourly King'!H24</f>
        <v>6</v>
      </c>
      <c r="I25">
        <f>'2002 Kwiniuk Hourly King'!I24</f>
        <v>-12</v>
      </c>
      <c r="J25">
        <f>'2002 Kwiniuk Hourly King'!J24</f>
        <v>0</v>
      </c>
      <c r="K25">
        <f>'2002 Kwiniuk Hourly King'!K24</f>
        <v>0</v>
      </c>
      <c r="L25">
        <f>'2002 Kwiniuk Hourly King'!L24</f>
        <v>0</v>
      </c>
      <c r="M25">
        <f>'2002 Kwiniuk Hourly King'!M24</f>
        <v>0</v>
      </c>
      <c r="N25">
        <f>'2002 Kwiniuk Hourly King'!N24</f>
        <v>0</v>
      </c>
      <c r="O25">
        <f>'2002 Kwiniuk Hourly King'!O24</f>
        <v>3</v>
      </c>
      <c r="P25">
        <f>'2002 Kwiniuk Hourly King'!P24</f>
        <v>0</v>
      </c>
      <c r="Q25">
        <f>'2002 Kwiniuk Hourly King'!Q24</f>
        <v>0</v>
      </c>
      <c r="R25">
        <f>'2002 Kwiniuk Hourly King'!R24</f>
        <v>3</v>
      </c>
      <c r="S25">
        <f>'2002 Kwiniuk Hourly King'!S24</f>
        <v>12</v>
      </c>
      <c r="T25">
        <f>'2002 Kwiniuk Hourly King'!T24</f>
        <v>0</v>
      </c>
      <c r="U25">
        <f>'2002 Kwiniuk Hourly King'!U24</f>
        <v>0</v>
      </c>
      <c r="V25">
        <f>'2002 Kwiniuk Hourly King'!V24</f>
        <v>3</v>
      </c>
      <c r="W25">
        <f>'2002 Kwiniuk Hourly King'!W24</f>
        <v>9</v>
      </c>
      <c r="X25">
        <f>'2002 Kwiniuk Hourly King'!X24</f>
        <v>6</v>
      </c>
      <c r="Y25">
        <f>'2002 Kwiniuk Hourly King'!Y24</f>
        <v>9</v>
      </c>
      <c r="Z25" s="20">
        <f t="shared" si="4"/>
        <v>39</v>
      </c>
      <c r="AB25">
        <f t="shared" si="5"/>
        <v>39</v>
      </c>
      <c r="AC25">
        <f t="shared" si="6"/>
        <v>284.86956521739131</v>
      </c>
      <c r="AE25">
        <f t="shared" si="9"/>
        <v>24</v>
      </c>
      <c r="AF25">
        <f t="shared" si="7"/>
        <v>1.9782608695652173</v>
      </c>
      <c r="AG25">
        <f t="shared" si="11"/>
        <v>0</v>
      </c>
      <c r="AH25">
        <f t="shared" si="11"/>
        <v>0</v>
      </c>
      <c r="AI25">
        <f t="shared" si="11"/>
        <v>0</v>
      </c>
      <c r="AJ25">
        <f t="shared" si="11"/>
        <v>0</v>
      </c>
      <c r="AK25">
        <f t="shared" si="11"/>
        <v>0</v>
      </c>
      <c r="AL25">
        <f t="shared" si="11"/>
        <v>4</v>
      </c>
      <c r="AM25">
        <f t="shared" si="11"/>
        <v>36</v>
      </c>
      <c r="AN25">
        <f t="shared" si="11"/>
        <v>16</v>
      </c>
      <c r="AO25">
        <f t="shared" si="11"/>
        <v>0</v>
      </c>
      <c r="AP25">
        <f t="shared" si="11"/>
        <v>0</v>
      </c>
      <c r="AQ25">
        <f t="shared" si="11"/>
        <v>0</v>
      </c>
      <c r="AR25">
        <f t="shared" si="11"/>
        <v>0</v>
      </c>
      <c r="AS25">
        <f t="shared" si="11"/>
        <v>1</v>
      </c>
      <c r="AT25">
        <f t="shared" si="11"/>
        <v>1</v>
      </c>
      <c r="AU25">
        <f t="shared" si="11"/>
        <v>0</v>
      </c>
      <c r="AV25">
        <f t="shared" si="10"/>
        <v>1</v>
      </c>
      <c r="AW25">
        <f t="shared" si="10"/>
        <v>9</v>
      </c>
      <c r="AX25">
        <f t="shared" si="10"/>
        <v>16</v>
      </c>
      <c r="AY25">
        <f t="shared" si="10"/>
        <v>0</v>
      </c>
      <c r="AZ25">
        <f t="shared" si="10"/>
        <v>1</v>
      </c>
      <c r="BA25">
        <f t="shared" si="10"/>
        <v>4</v>
      </c>
      <c r="BB25">
        <f t="shared" si="10"/>
        <v>1</v>
      </c>
      <c r="BC25">
        <f t="shared" si="10"/>
        <v>1</v>
      </c>
    </row>
    <row r="26" spans="1:55" x14ac:dyDescent="0.2">
      <c r="A26" s="1">
        <v>43652</v>
      </c>
      <c r="B26">
        <f>'2002 Kwiniuk Hourly King'!B25</f>
        <v>9</v>
      </c>
      <c r="C26">
        <f>'2002 Kwiniuk Hourly King'!C25</f>
        <v>9</v>
      </c>
      <c r="D26">
        <f>'2002 Kwiniuk Hourly King'!D25</f>
        <v>0</v>
      </c>
      <c r="E26">
        <f>'2002 Kwiniuk Hourly King'!E25</f>
        <v>6</v>
      </c>
      <c r="F26">
        <f>'2002 Kwiniuk Hourly King'!F25</f>
        <v>0</v>
      </c>
      <c r="G26">
        <f>'2002 Kwiniuk Hourly King'!G25</f>
        <v>9</v>
      </c>
      <c r="H26">
        <f>'2002 Kwiniuk Hourly King'!H25</f>
        <v>9</v>
      </c>
      <c r="I26">
        <f>'2002 Kwiniuk Hourly King'!I25</f>
        <v>0</v>
      </c>
      <c r="J26">
        <f>'2002 Kwiniuk Hourly King'!J25</f>
        <v>0</v>
      </c>
      <c r="K26">
        <f>'2002 Kwiniuk Hourly King'!K25</f>
        <v>0</v>
      </c>
      <c r="L26">
        <f>'2002 Kwiniuk Hourly King'!L25</f>
        <v>0</v>
      </c>
      <c r="M26">
        <f>'2002 Kwiniuk Hourly King'!M25</f>
        <v>3</v>
      </c>
      <c r="N26">
        <f>'2002 Kwiniuk Hourly King'!N25</f>
        <v>-6</v>
      </c>
      <c r="O26">
        <f>'2002 Kwiniuk Hourly King'!O25</f>
        <v>0</v>
      </c>
      <c r="P26">
        <f>'2002 Kwiniuk Hourly King'!P25</f>
        <v>0</v>
      </c>
      <c r="Q26">
        <f>'2002 Kwiniuk Hourly King'!Q25</f>
        <v>6</v>
      </c>
      <c r="R26">
        <f>'2002 Kwiniuk Hourly King'!R25</f>
        <v>0</v>
      </c>
      <c r="S26">
        <f>'2002 Kwiniuk Hourly King'!S25</f>
        <v>-3</v>
      </c>
      <c r="T26">
        <f>'2002 Kwiniuk Hourly King'!T25</f>
        <v>3</v>
      </c>
      <c r="U26">
        <f>'2002 Kwiniuk Hourly King'!U25</f>
        <v>6</v>
      </c>
      <c r="V26">
        <f>'2002 Kwiniuk Hourly King'!V25</f>
        <v>9</v>
      </c>
      <c r="W26">
        <f>'2002 Kwiniuk Hourly King'!W25</f>
        <v>6</v>
      </c>
      <c r="X26">
        <f>'2002 Kwiniuk Hourly King'!X25</f>
        <v>9</v>
      </c>
      <c r="Y26">
        <f>'2002 Kwiniuk Hourly King'!Y25</f>
        <v>9</v>
      </c>
      <c r="Z26" s="20">
        <f t="shared" si="4"/>
        <v>84</v>
      </c>
      <c r="AB26">
        <f t="shared" si="5"/>
        <v>84</v>
      </c>
      <c r="AC26">
        <f t="shared" si="6"/>
        <v>206.60869565217394</v>
      </c>
      <c r="AE26">
        <f t="shared" si="9"/>
        <v>24</v>
      </c>
      <c r="AF26">
        <f t="shared" si="7"/>
        <v>1.4347826086956521</v>
      </c>
      <c r="AG26">
        <f t="shared" si="11"/>
        <v>0</v>
      </c>
      <c r="AH26">
        <f t="shared" si="11"/>
        <v>9</v>
      </c>
      <c r="AI26">
        <f t="shared" si="11"/>
        <v>4</v>
      </c>
      <c r="AJ26">
        <f t="shared" si="11"/>
        <v>4</v>
      </c>
      <c r="AK26">
        <f t="shared" si="11"/>
        <v>9</v>
      </c>
      <c r="AL26">
        <f t="shared" si="11"/>
        <v>0</v>
      </c>
      <c r="AM26">
        <f t="shared" si="11"/>
        <v>9</v>
      </c>
      <c r="AN26">
        <f t="shared" si="11"/>
        <v>0</v>
      </c>
      <c r="AO26">
        <f t="shared" si="11"/>
        <v>0</v>
      </c>
      <c r="AP26">
        <f t="shared" si="11"/>
        <v>0</v>
      </c>
      <c r="AQ26">
        <f t="shared" si="11"/>
        <v>1</v>
      </c>
      <c r="AR26">
        <f t="shared" si="11"/>
        <v>9</v>
      </c>
      <c r="AS26">
        <f t="shared" si="11"/>
        <v>4</v>
      </c>
      <c r="AT26">
        <f t="shared" si="11"/>
        <v>0</v>
      </c>
      <c r="AU26">
        <f t="shared" si="11"/>
        <v>4</v>
      </c>
      <c r="AV26">
        <f t="shared" si="10"/>
        <v>4</v>
      </c>
      <c r="AW26">
        <f t="shared" si="10"/>
        <v>1</v>
      </c>
      <c r="AX26">
        <f t="shared" si="10"/>
        <v>4</v>
      </c>
      <c r="AY26">
        <f t="shared" si="10"/>
        <v>1</v>
      </c>
      <c r="AZ26">
        <f t="shared" si="10"/>
        <v>1</v>
      </c>
      <c r="BA26">
        <f t="shared" si="10"/>
        <v>1</v>
      </c>
      <c r="BB26">
        <f t="shared" si="10"/>
        <v>1</v>
      </c>
      <c r="BC26">
        <f t="shared" si="10"/>
        <v>0</v>
      </c>
    </row>
    <row r="27" spans="1:55" x14ac:dyDescent="0.2">
      <c r="A27" s="1">
        <v>43653</v>
      </c>
      <c r="B27">
        <f>'2002 Kwiniuk Hourly King'!B26</f>
        <v>15</v>
      </c>
      <c r="C27">
        <f>'2002 Kwiniuk Hourly King'!C26</f>
        <v>0</v>
      </c>
      <c r="D27">
        <f>'2002 Kwiniuk Hourly King'!D26</f>
        <v>0</v>
      </c>
      <c r="E27">
        <f>'2002 Kwiniuk Hourly King'!E26</f>
        <v>6</v>
      </c>
      <c r="F27">
        <f>'2002 Kwiniuk Hourly King'!F26</f>
        <v>3</v>
      </c>
      <c r="G27">
        <f>'2002 Kwiniuk Hourly King'!G26</f>
        <v>0</v>
      </c>
      <c r="H27">
        <f>'2002 Kwiniuk Hourly King'!H26</f>
        <v>0</v>
      </c>
      <c r="I27">
        <f>'2002 Kwiniuk Hourly King'!I26</f>
        <v>0</v>
      </c>
      <c r="J27">
        <f>'2002 Kwiniuk Hourly King'!J26</f>
        <v>0</v>
      </c>
      <c r="K27">
        <f>'2002 Kwiniuk Hourly King'!K26</f>
        <v>0</v>
      </c>
      <c r="L27">
        <f>'2002 Kwiniuk Hourly King'!L26</f>
        <v>3</v>
      </c>
      <c r="M27">
        <f>'2002 Kwiniuk Hourly King'!M26</f>
        <v>0</v>
      </c>
      <c r="N27">
        <f>'2002 Kwiniuk Hourly King'!N26</f>
        <v>3</v>
      </c>
      <c r="O27">
        <f>'2002 Kwiniuk Hourly King'!O26</f>
        <v>0</v>
      </c>
      <c r="P27">
        <f>'2002 Kwiniuk Hourly King'!P26</f>
        <v>0</v>
      </c>
      <c r="Q27">
        <f>'2002 Kwiniuk Hourly King'!Q26</f>
        <v>3</v>
      </c>
      <c r="R27">
        <f>'2002 Kwiniuk Hourly King'!R26</f>
        <v>0</v>
      </c>
      <c r="S27">
        <f>'2002 Kwiniuk Hourly King'!S26</f>
        <v>0</v>
      </c>
      <c r="T27">
        <f>'2002 Kwiniuk Hourly King'!T26</f>
        <v>0</v>
      </c>
      <c r="U27">
        <f>'2002 Kwiniuk Hourly King'!U26</f>
        <v>3</v>
      </c>
      <c r="V27">
        <f>'2002 Kwiniuk Hourly King'!V26</f>
        <v>12</v>
      </c>
      <c r="W27">
        <f>'2002 Kwiniuk Hourly King'!W26</f>
        <v>3</v>
      </c>
      <c r="X27">
        <f>'2002 Kwiniuk Hourly King'!X26</f>
        <v>0</v>
      </c>
      <c r="Y27">
        <f>'2002 Kwiniuk Hourly King'!Y26</f>
        <v>0</v>
      </c>
      <c r="Z27" s="20">
        <f t="shared" si="4"/>
        <v>51</v>
      </c>
      <c r="AB27">
        <f t="shared" si="5"/>
        <v>51</v>
      </c>
      <c r="AC27">
        <f t="shared" si="6"/>
        <v>178.43478260869568</v>
      </c>
      <c r="AE27">
        <f t="shared" si="9"/>
        <v>24</v>
      </c>
      <c r="AF27">
        <f t="shared" si="7"/>
        <v>1.2391304347826086</v>
      </c>
      <c r="AG27">
        <f t="shared" si="11"/>
        <v>25</v>
      </c>
      <c r="AH27">
        <f t="shared" si="11"/>
        <v>0</v>
      </c>
      <c r="AI27">
        <f t="shared" si="11"/>
        <v>4</v>
      </c>
      <c r="AJ27">
        <f t="shared" si="11"/>
        <v>1</v>
      </c>
      <c r="AK27">
        <f t="shared" si="11"/>
        <v>1</v>
      </c>
      <c r="AL27">
        <f t="shared" si="11"/>
        <v>0</v>
      </c>
      <c r="AM27">
        <f t="shared" si="11"/>
        <v>0</v>
      </c>
      <c r="AN27">
        <f t="shared" si="11"/>
        <v>0</v>
      </c>
      <c r="AO27">
        <f t="shared" si="11"/>
        <v>0</v>
      </c>
      <c r="AP27">
        <f t="shared" si="11"/>
        <v>1</v>
      </c>
      <c r="AQ27">
        <f t="shared" si="11"/>
        <v>1</v>
      </c>
      <c r="AR27">
        <f t="shared" si="11"/>
        <v>1</v>
      </c>
      <c r="AS27">
        <f t="shared" si="11"/>
        <v>1</v>
      </c>
      <c r="AT27">
        <f t="shared" si="11"/>
        <v>0</v>
      </c>
      <c r="AU27">
        <f t="shared" si="11"/>
        <v>1</v>
      </c>
      <c r="AV27">
        <f t="shared" si="10"/>
        <v>1</v>
      </c>
      <c r="AW27">
        <f t="shared" si="10"/>
        <v>0</v>
      </c>
      <c r="AX27">
        <f t="shared" si="10"/>
        <v>0</v>
      </c>
      <c r="AY27">
        <f t="shared" si="10"/>
        <v>1</v>
      </c>
      <c r="AZ27">
        <f t="shared" si="10"/>
        <v>9</v>
      </c>
      <c r="BA27">
        <f t="shared" si="10"/>
        <v>9</v>
      </c>
      <c r="BB27">
        <f t="shared" si="10"/>
        <v>1</v>
      </c>
      <c r="BC27">
        <f t="shared" si="10"/>
        <v>0</v>
      </c>
    </row>
    <row r="28" spans="1:55" x14ac:dyDescent="0.2">
      <c r="A28" s="1">
        <v>43654</v>
      </c>
      <c r="B28">
        <f>'2002 Kwiniuk Hourly King'!B27</f>
        <v>3</v>
      </c>
      <c r="C28">
        <f>'2002 Kwiniuk Hourly King'!C27</f>
        <v>3</v>
      </c>
      <c r="D28">
        <f>'2002 Kwiniuk Hourly King'!D27</f>
        <v>0</v>
      </c>
      <c r="E28">
        <f>'2002 Kwiniuk Hourly King'!E27</f>
        <v>0</v>
      </c>
      <c r="F28">
        <f>'2002 Kwiniuk Hourly King'!F27</f>
        <v>0</v>
      </c>
      <c r="G28">
        <f>'2002 Kwiniuk Hourly King'!G27</f>
        <v>0</v>
      </c>
      <c r="H28">
        <f>'2002 Kwiniuk Hourly King'!H27</f>
        <v>0</v>
      </c>
      <c r="I28">
        <f>'2002 Kwiniuk Hourly King'!I27</f>
        <v>0</v>
      </c>
      <c r="J28">
        <f>'2002 Kwiniuk Hourly King'!J27</f>
        <v>0</v>
      </c>
      <c r="K28">
        <f>'2002 Kwiniuk Hourly King'!K27</f>
        <v>0</v>
      </c>
      <c r="L28">
        <f>'2002 Kwiniuk Hourly King'!L27</f>
        <v>-9</v>
      </c>
      <c r="M28">
        <f>'2002 Kwiniuk Hourly King'!M27</f>
        <v>0</v>
      </c>
      <c r="N28">
        <f>'2002 Kwiniuk Hourly King'!N27</f>
        <v>3</v>
      </c>
      <c r="O28">
        <f>'2002 Kwiniuk Hourly King'!O27</f>
        <v>0</v>
      </c>
      <c r="P28">
        <f>'2002 Kwiniuk Hourly King'!P27</f>
        <v>0</v>
      </c>
      <c r="Q28">
        <f>'2002 Kwiniuk Hourly King'!Q27</f>
        <v>0</v>
      </c>
      <c r="R28">
        <f>'2002 Kwiniuk Hourly King'!R27</f>
        <v>0</v>
      </c>
      <c r="S28">
        <f>'2002 Kwiniuk Hourly King'!S27</f>
        <v>6</v>
      </c>
      <c r="T28">
        <f>'2002 Kwiniuk Hourly King'!T27</f>
        <v>18</v>
      </c>
      <c r="U28">
        <f>'2002 Kwiniuk Hourly King'!U27</f>
        <v>21</v>
      </c>
      <c r="V28">
        <f>'2002 Kwiniuk Hourly King'!V27</f>
        <v>0</v>
      </c>
      <c r="W28">
        <f>'2002 Kwiniuk Hourly King'!W27</f>
        <v>0</v>
      </c>
      <c r="X28">
        <f>'2002 Kwiniuk Hourly King'!X27</f>
        <v>0</v>
      </c>
      <c r="Y28">
        <f>'2002 Kwiniuk Hourly King'!Y27</f>
        <v>15</v>
      </c>
      <c r="Z28" s="20">
        <f t="shared" si="4"/>
        <v>60</v>
      </c>
      <c r="AB28">
        <f t="shared" si="5"/>
        <v>60</v>
      </c>
      <c r="AC28">
        <f t="shared" si="6"/>
        <v>363.13043478260875</v>
      </c>
      <c r="AE28">
        <f t="shared" si="9"/>
        <v>24</v>
      </c>
      <c r="AF28">
        <f t="shared" si="7"/>
        <v>2.5217391304347827</v>
      </c>
      <c r="AG28">
        <f t="shared" si="11"/>
        <v>0</v>
      </c>
      <c r="AH28">
        <f t="shared" si="11"/>
        <v>1</v>
      </c>
      <c r="AI28">
        <f t="shared" si="11"/>
        <v>0</v>
      </c>
      <c r="AJ28">
        <f t="shared" si="11"/>
        <v>0</v>
      </c>
      <c r="AK28">
        <f t="shared" si="11"/>
        <v>0</v>
      </c>
      <c r="AL28">
        <f t="shared" si="11"/>
        <v>0</v>
      </c>
      <c r="AM28">
        <f t="shared" si="11"/>
        <v>0</v>
      </c>
      <c r="AN28">
        <f t="shared" si="11"/>
        <v>0</v>
      </c>
      <c r="AO28">
        <f t="shared" si="11"/>
        <v>0</v>
      </c>
      <c r="AP28">
        <f t="shared" si="11"/>
        <v>9</v>
      </c>
      <c r="AQ28">
        <f t="shared" si="11"/>
        <v>9</v>
      </c>
      <c r="AR28">
        <f t="shared" si="11"/>
        <v>1</v>
      </c>
      <c r="AS28">
        <f t="shared" si="11"/>
        <v>1</v>
      </c>
      <c r="AT28">
        <f t="shared" si="11"/>
        <v>0</v>
      </c>
      <c r="AU28">
        <f t="shared" si="11"/>
        <v>0</v>
      </c>
      <c r="AV28">
        <f t="shared" si="10"/>
        <v>0</v>
      </c>
      <c r="AW28">
        <f t="shared" si="10"/>
        <v>4</v>
      </c>
      <c r="AX28">
        <f t="shared" si="10"/>
        <v>16</v>
      </c>
      <c r="AY28">
        <f t="shared" si="10"/>
        <v>1</v>
      </c>
      <c r="AZ28">
        <f t="shared" si="10"/>
        <v>49</v>
      </c>
      <c r="BA28">
        <f t="shared" si="10"/>
        <v>0</v>
      </c>
      <c r="BB28">
        <f t="shared" si="10"/>
        <v>0</v>
      </c>
      <c r="BC28">
        <f t="shared" si="10"/>
        <v>25</v>
      </c>
    </row>
    <row r="29" spans="1:55" x14ac:dyDescent="0.2">
      <c r="A29" s="1">
        <v>43655</v>
      </c>
      <c r="B29">
        <f>'2002 Kwiniuk Hourly King'!B28</f>
        <v>3</v>
      </c>
      <c r="C29">
        <f>'2002 Kwiniuk Hourly King'!C28</f>
        <v>0</v>
      </c>
      <c r="D29">
        <f>'2002 Kwiniuk Hourly King'!D28</f>
        <v>0</v>
      </c>
      <c r="E29">
        <f>'2002 Kwiniuk Hourly King'!E28</f>
        <v>3</v>
      </c>
      <c r="F29">
        <f>'2002 Kwiniuk Hourly King'!F28</f>
        <v>-3</v>
      </c>
      <c r="G29">
        <f>'2002 Kwiniuk Hourly King'!G28</f>
        <v>0</v>
      </c>
      <c r="H29">
        <f>'2002 Kwiniuk Hourly King'!H28</f>
        <v>0</v>
      </c>
      <c r="I29">
        <f>'2002 Kwiniuk Hourly King'!I28</f>
        <v>0</v>
      </c>
      <c r="J29">
        <f>'2002 Kwiniuk Hourly King'!J28</f>
        <v>3</v>
      </c>
      <c r="K29">
        <f>'2002 Kwiniuk Hourly King'!K28</f>
        <v>0</v>
      </c>
      <c r="L29">
        <f>'2002 Kwiniuk Hourly King'!L28</f>
        <v>0</v>
      </c>
      <c r="M29">
        <f>'2002 Kwiniuk Hourly King'!M28</f>
        <v>3</v>
      </c>
      <c r="N29">
        <f>'2002 Kwiniuk Hourly King'!N28</f>
        <v>0</v>
      </c>
      <c r="O29">
        <f>'2002 Kwiniuk Hourly King'!O28</f>
        <v>0</v>
      </c>
      <c r="P29">
        <f>'2002 Kwiniuk Hourly King'!P28</f>
        <v>0</v>
      </c>
      <c r="Q29">
        <f>'2002 Kwiniuk Hourly King'!Q28</f>
        <v>0</v>
      </c>
      <c r="R29">
        <f>'2002 Kwiniuk Hourly King'!R28</f>
        <v>0</v>
      </c>
      <c r="S29">
        <f>'2002 Kwiniuk Hourly King'!S28</f>
        <v>0</v>
      </c>
      <c r="T29">
        <f>'2002 Kwiniuk Hourly King'!T28</f>
        <v>0</v>
      </c>
      <c r="U29">
        <f>'2002 Kwiniuk Hourly King'!U28</f>
        <v>0</v>
      </c>
      <c r="V29">
        <f>'2002 Kwiniuk Hourly King'!V28</f>
        <v>0</v>
      </c>
      <c r="W29">
        <f>'2002 Kwiniuk Hourly King'!W28</f>
        <v>0</v>
      </c>
      <c r="X29">
        <f>'2002 Kwiniuk Hourly King'!X28</f>
        <v>0</v>
      </c>
      <c r="Y29">
        <f>'2002 Kwiniuk Hourly King'!Y28</f>
        <v>0</v>
      </c>
      <c r="Z29" s="20">
        <f t="shared" si="4"/>
        <v>9</v>
      </c>
      <c r="AB29">
        <f t="shared" si="5"/>
        <v>9</v>
      </c>
      <c r="AC29">
        <f t="shared" si="6"/>
        <v>34.434782608695663</v>
      </c>
      <c r="AE29">
        <f t="shared" si="9"/>
        <v>24</v>
      </c>
      <c r="AF29">
        <f t="shared" si="7"/>
        <v>0.2391304347826087</v>
      </c>
      <c r="AG29">
        <f t="shared" si="11"/>
        <v>1</v>
      </c>
      <c r="AH29">
        <f t="shared" si="11"/>
        <v>0</v>
      </c>
      <c r="AI29">
        <f t="shared" si="11"/>
        <v>1</v>
      </c>
      <c r="AJ29">
        <f t="shared" si="11"/>
        <v>4</v>
      </c>
      <c r="AK29">
        <f t="shared" si="11"/>
        <v>1</v>
      </c>
      <c r="AL29">
        <f t="shared" si="11"/>
        <v>0</v>
      </c>
      <c r="AM29">
        <f t="shared" si="11"/>
        <v>0</v>
      </c>
      <c r="AN29">
        <f t="shared" si="11"/>
        <v>1</v>
      </c>
      <c r="AO29">
        <f t="shared" si="11"/>
        <v>1</v>
      </c>
      <c r="AP29">
        <f t="shared" si="11"/>
        <v>0</v>
      </c>
      <c r="AQ29">
        <f t="shared" si="11"/>
        <v>1</v>
      </c>
      <c r="AR29">
        <f t="shared" si="11"/>
        <v>1</v>
      </c>
      <c r="AS29">
        <f t="shared" si="11"/>
        <v>0</v>
      </c>
      <c r="AT29">
        <f t="shared" si="11"/>
        <v>0</v>
      </c>
      <c r="AU29">
        <f t="shared" si="11"/>
        <v>0</v>
      </c>
      <c r="AV29">
        <f t="shared" si="10"/>
        <v>0</v>
      </c>
      <c r="AW29">
        <f t="shared" si="10"/>
        <v>0</v>
      </c>
      <c r="AX29">
        <f t="shared" si="10"/>
        <v>0</v>
      </c>
      <c r="AY29">
        <f t="shared" si="10"/>
        <v>0</v>
      </c>
      <c r="AZ29">
        <f t="shared" si="10"/>
        <v>0</v>
      </c>
      <c r="BA29">
        <f t="shared" si="10"/>
        <v>0</v>
      </c>
      <c r="BB29">
        <f t="shared" si="10"/>
        <v>0</v>
      </c>
      <c r="BC29">
        <f t="shared" si="10"/>
        <v>0</v>
      </c>
    </row>
    <row r="30" spans="1:55" x14ac:dyDescent="0.2">
      <c r="A30" s="1">
        <v>43656</v>
      </c>
      <c r="B30">
        <f>'2002 Kwiniuk Hourly King'!B29</f>
        <v>6</v>
      </c>
      <c r="C30">
        <f>'2002 Kwiniuk Hourly King'!C29</f>
        <v>3</v>
      </c>
      <c r="D30">
        <f>'2002 Kwiniuk Hourly King'!D29</f>
        <v>0</v>
      </c>
      <c r="E30">
        <f>'2002 Kwiniuk Hourly King'!E29</f>
        <v>0</v>
      </c>
      <c r="F30">
        <f>'2002 Kwiniuk Hourly King'!F29</f>
        <v>0</v>
      </c>
      <c r="G30">
        <f>'2002 Kwiniuk Hourly King'!G29</f>
        <v>0</v>
      </c>
      <c r="H30">
        <f>'2002 Kwiniuk Hourly King'!H29</f>
        <v>0</v>
      </c>
      <c r="I30">
        <f>'2002 Kwiniuk Hourly King'!I29</f>
        <v>0</v>
      </c>
      <c r="J30">
        <f>'2002 Kwiniuk Hourly King'!J29</f>
        <v>0</v>
      </c>
      <c r="K30">
        <f>'2002 Kwiniuk Hourly King'!K29</f>
        <v>0</v>
      </c>
      <c r="L30">
        <f>'2002 Kwiniuk Hourly King'!L29</f>
        <v>0</v>
      </c>
      <c r="M30">
        <f>'2002 Kwiniuk Hourly King'!M29</f>
        <v>0</v>
      </c>
      <c r="N30">
        <f>'2002 Kwiniuk Hourly King'!N29</f>
        <v>0</v>
      </c>
      <c r="O30">
        <f>'2002 Kwiniuk Hourly King'!O29</f>
        <v>0</v>
      </c>
      <c r="P30">
        <f>'2002 Kwiniuk Hourly King'!P29</f>
        <v>0</v>
      </c>
      <c r="Q30">
        <f>'2002 Kwiniuk Hourly King'!Q29</f>
        <v>0</v>
      </c>
      <c r="R30">
        <f>'2002 Kwiniuk Hourly King'!R29</f>
        <v>0</v>
      </c>
      <c r="S30">
        <f>'2002 Kwiniuk Hourly King'!S29</f>
        <v>3</v>
      </c>
      <c r="T30">
        <f>'2002 Kwiniuk Hourly King'!T29</f>
        <v>3</v>
      </c>
      <c r="U30">
        <f>'2002 Kwiniuk Hourly King'!U29</f>
        <v>9</v>
      </c>
      <c r="V30">
        <f>'2002 Kwiniuk Hourly King'!V29</f>
        <v>0</v>
      </c>
      <c r="W30">
        <f>'2002 Kwiniuk Hourly King'!W29</f>
        <v>0</v>
      </c>
      <c r="X30">
        <f>'2002 Kwiniuk Hourly King'!X29</f>
        <v>0</v>
      </c>
      <c r="Y30">
        <f>'2002 Kwiniuk Hourly King'!Y29</f>
        <v>3</v>
      </c>
      <c r="Z30" s="20">
        <f t="shared" si="4"/>
        <v>27</v>
      </c>
      <c r="AB30">
        <f t="shared" si="5"/>
        <v>27</v>
      </c>
      <c r="AC30">
        <f t="shared" si="6"/>
        <v>53.217391304347828</v>
      </c>
      <c r="AE30">
        <f t="shared" si="9"/>
        <v>24</v>
      </c>
      <c r="AF30">
        <f t="shared" si="7"/>
        <v>0.36956521739130432</v>
      </c>
      <c r="AG30">
        <f t="shared" si="11"/>
        <v>1</v>
      </c>
      <c r="AH30">
        <f t="shared" si="11"/>
        <v>1</v>
      </c>
      <c r="AI30">
        <f t="shared" si="11"/>
        <v>0</v>
      </c>
      <c r="AJ30">
        <f t="shared" si="11"/>
        <v>0</v>
      </c>
      <c r="AK30">
        <f t="shared" si="11"/>
        <v>0</v>
      </c>
      <c r="AL30">
        <f t="shared" si="11"/>
        <v>0</v>
      </c>
      <c r="AM30">
        <f t="shared" si="11"/>
        <v>0</v>
      </c>
      <c r="AN30">
        <f t="shared" si="11"/>
        <v>0</v>
      </c>
      <c r="AO30">
        <f t="shared" si="11"/>
        <v>0</v>
      </c>
      <c r="AP30">
        <f t="shared" si="11"/>
        <v>0</v>
      </c>
      <c r="AQ30">
        <f t="shared" si="11"/>
        <v>0</v>
      </c>
      <c r="AR30">
        <f t="shared" si="11"/>
        <v>0</v>
      </c>
      <c r="AS30">
        <f t="shared" si="11"/>
        <v>0</v>
      </c>
      <c r="AT30">
        <f t="shared" si="11"/>
        <v>0</v>
      </c>
      <c r="AU30">
        <f t="shared" si="11"/>
        <v>0</v>
      </c>
      <c r="AV30">
        <f t="shared" si="10"/>
        <v>0</v>
      </c>
      <c r="AW30">
        <f t="shared" si="10"/>
        <v>1</v>
      </c>
      <c r="AX30">
        <f t="shared" si="10"/>
        <v>0</v>
      </c>
      <c r="AY30">
        <f t="shared" si="10"/>
        <v>4</v>
      </c>
      <c r="AZ30">
        <f t="shared" si="10"/>
        <v>9</v>
      </c>
      <c r="BA30">
        <f t="shared" si="10"/>
        <v>0</v>
      </c>
      <c r="BB30">
        <f t="shared" si="10"/>
        <v>0</v>
      </c>
      <c r="BC30">
        <f t="shared" si="10"/>
        <v>1</v>
      </c>
    </row>
    <row r="31" spans="1:55" x14ac:dyDescent="0.2">
      <c r="A31" s="1">
        <v>43657</v>
      </c>
      <c r="B31">
        <f>'2002 Kwiniuk Hourly King'!B30</f>
        <v>3</v>
      </c>
      <c r="C31">
        <f>'2002 Kwiniuk Hourly King'!C30</f>
        <v>0</v>
      </c>
      <c r="D31">
        <f>'2002 Kwiniuk Hourly King'!D30</f>
        <v>0</v>
      </c>
      <c r="E31">
        <f>'2002 Kwiniuk Hourly King'!E30</f>
        <v>0</v>
      </c>
      <c r="F31">
        <f>'2002 Kwiniuk Hourly King'!F30</f>
        <v>0</v>
      </c>
      <c r="G31">
        <f>'2002 Kwiniuk Hourly King'!G30</f>
        <v>3</v>
      </c>
      <c r="H31">
        <f>'2002 Kwiniuk Hourly King'!H30</f>
        <v>0</v>
      </c>
      <c r="I31">
        <f>'2002 Kwiniuk Hourly King'!I30</f>
        <v>0</v>
      </c>
      <c r="J31">
        <f>'2002 Kwiniuk Hourly King'!J30</f>
        <v>3</v>
      </c>
      <c r="K31">
        <f>'2002 Kwiniuk Hourly King'!K30</f>
        <v>6</v>
      </c>
      <c r="L31">
        <f>'2002 Kwiniuk Hourly King'!L30</f>
        <v>0</v>
      </c>
      <c r="M31">
        <f>'2002 Kwiniuk Hourly King'!M30</f>
        <v>3</v>
      </c>
      <c r="N31">
        <f>'2002 Kwiniuk Hourly King'!N30</f>
        <v>-6</v>
      </c>
      <c r="O31">
        <f>'2002 Kwiniuk Hourly King'!O30</f>
        <v>3</v>
      </c>
      <c r="P31">
        <f>'2002 Kwiniuk Hourly King'!P30</f>
        <v>0</v>
      </c>
      <c r="Q31">
        <f>'2002 Kwiniuk Hourly King'!Q30</f>
        <v>0</v>
      </c>
      <c r="R31">
        <f>'2002 Kwiniuk Hourly King'!R30</f>
        <v>9</v>
      </c>
      <c r="S31">
        <f>'2002 Kwiniuk Hourly King'!S30</f>
        <v>6</v>
      </c>
      <c r="T31">
        <f>'2002 Kwiniuk Hourly King'!T30</f>
        <v>9</v>
      </c>
      <c r="U31">
        <f>'2002 Kwiniuk Hourly King'!U30</f>
        <v>0</v>
      </c>
      <c r="V31">
        <f>'2002 Kwiniuk Hourly King'!V30</f>
        <v>3</v>
      </c>
      <c r="W31">
        <f>'2002 Kwiniuk Hourly King'!W30</f>
        <v>0</v>
      </c>
      <c r="X31">
        <f>'2002 Kwiniuk Hourly King'!X30</f>
        <v>0</v>
      </c>
      <c r="Y31">
        <f>'2002 Kwiniuk Hourly King'!Y30</f>
        <v>0</v>
      </c>
      <c r="Z31" s="20">
        <f t="shared" si="4"/>
        <v>42</v>
      </c>
      <c r="AB31">
        <f t="shared" si="5"/>
        <v>42</v>
      </c>
      <c r="AC31">
        <f t="shared" si="6"/>
        <v>159.65217391304353</v>
      </c>
      <c r="AE31">
        <f t="shared" si="9"/>
        <v>24</v>
      </c>
      <c r="AF31">
        <f t="shared" si="7"/>
        <v>1.1086956521739131</v>
      </c>
      <c r="AG31">
        <f t="shared" si="11"/>
        <v>1</v>
      </c>
      <c r="AH31">
        <f t="shared" si="11"/>
        <v>0</v>
      </c>
      <c r="AI31">
        <f t="shared" si="11"/>
        <v>0</v>
      </c>
      <c r="AJ31">
        <f t="shared" si="11"/>
        <v>0</v>
      </c>
      <c r="AK31">
        <f t="shared" si="11"/>
        <v>1</v>
      </c>
      <c r="AL31">
        <f t="shared" si="11"/>
        <v>1</v>
      </c>
      <c r="AM31">
        <f t="shared" si="11"/>
        <v>0</v>
      </c>
      <c r="AN31">
        <f t="shared" si="11"/>
        <v>1</v>
      </c>
      <c r="AO31">
        <f t="shared" si="11"/>
        <v>1</v>
      </c>
      <c r="AP31">
        <f t="shared" si="11"/>
        <v>4</v>
      </c>
      <c r="AQ31">
        <f t="shared" si="11"/>
        <v>1</v>
      </c>
      <c r="AR31">
        <f t="shared" si="11"/>
        <v>9</v>
      </c>
      <c r="AS31">
        <f t="shared" si="11"/>
        <v>9</v>
      </c>
      <c r="AT31">
        <f t="shared" si="11"/>
        <v>1</v>
      </c>
      <c r="AU31">
        <f t="shared" si="11"/>
        <v>0</v>
      </c>
      <c r="AV31">
        <f t="shared" si="10"/>
        <v>9</v>
      </c>
      <c r="AW31">
        <f t="shared" si="10"/>
        <v>1</v>
      </c>
      <c r="AX31">
        <f t="shared" si="10"/>
        <v>1</v>
      </c>
      <c r="AY31">
        <f t="shared" si="10"/>
        <v>9</v>
      </c>
      <c r="AZ31">
        <f t="shared" si="10"/>
        <v>1</v>
      </c>
      <c r="BA31">
        <f t="shared" si="10"/>
        <v>1</v>
      </c>
      <c r="BB31">
        <f t="shared" si="10"/>
        <v>0</v>
      </c>
      <c r="BC31">
        <f t="shared" si="10"/>
        <v>0</v>
      </c>
    </row>
    <row r="32" spans="1:55" x14ac:dyDescent="0.2">
      <c r="A32" s="1">
        <v>43658</v>
      </c>
      <c r="B32">
        <f>'2002 Kwiniuk Hourly King'!B31</f>
        <v>0</v>
      </c>
      <c r="C32">
        <f>'2002 Kwiniuk Hourly King'!C31</f>
        <v>0</v>
      </c>
      <c r="D32">
        <f>'2002 Kwiniuk Hourly King'!D31</f>
        <v>0</v>
      </c>
      <c r="E32">
        <f>'2002 Kwiniuk Hourly King'!E31</f>
        <v>0</v>
      </c>
      <c r="F32">
        <f>'2002 Kwiniuk Hourly King'!F31</f>
        <v>0</v>
      </c>
      <c r="G32">
        <f>'2002 Kwiniuk Hourly King'!G31</f>
        <v>0</v>
      </c>
      <c r="H32">
        <f>'2002 Kwiniuk Hourly King'!H31</f>
        <v>0</v>
      </c>
      <c r="I32">
        <f>'2002 Kwiniuk Hourly King'!I31</f>
        <v>0</v>
      </c>
      <c r="J32">
        <f>'2002 Kwiniuk Hourly King'!J31</f>
        <v>0</v>
      </c>
      <c r="K32">
        <f>'2002 Kwiniuk Hourly King'!K31</f>
        <v>0</v>
      </c>
      <c r="L32">
        <f>'2002 Kwiniuk Hourly King'!L31</f>
        <v>0</v>
      </c>
      <c r="M32">
        <f>'2002 Kwiniuk Hourly King'!M31</f>
        <v>0</v>
      </c>
      <c r="N32">
        <f>'2002 Kwiniuk Hourly King'!N31</f>
        <v>6</v>
      </c>
      <c r="O32">
        <f>'2002 Kwiniuk Hourly King'!O31</f>
        <v>0</v>
      </c>
      <c r="P32">
        <f>'2002 Kwiniuk Hourly King'!P31</f>
        <v>0</v>
      </c>
      <c r="Q32">
        <f>'2002 Kwiniuk Hourly King'!Q31</f>
        <v>0</v>
      </c>
      <c r="R32">
        <f>'2002 Kwiniuk Hourly King'!R31</f>
        <v>0</v>
      </c>
      <c r="S32">
        <f>'2002 Kwiniuk Hourly King'!S31</f>
        <v>0</v>
      </c>
      <c r="T32">
        <f>'2002 Kwiniuk Hourly King'!T31</f>
        <v>0</v>
      </c>
      <c r="U32">
        <f>'2002 Kwiniuk Hourly King'!U31</f>
        <v>3</v>
      </c>
      <c r="V32">
        <f>'2002 Kwiniuk Hourly King'!V31</f>
        <v>0</v>
      </c>
      <c r="W32">
        <f>'2002 Kwiniuk Hourly King'!W31</f>
        <v>0</v>
      </c>
      <c r="X32">
        <f>'2002 Kwiniuk Hourly King'!X31</f>
        <v>0</v>
      </c>
      <c r="Y32">
        <f>'2002 Kwiniuk Hourly King'!Y31</f>
        <v>0</v>
      </c>
      <c r="Z32" s="20">
        <f t="shared" si="4"/>
        <v>9</v>
      </c>
      <c r="AB32">
        <f t="shared" si="5"/>
        <v>9</v>
      </c>
      <c r="AC32">
        <f t="shared" si="6"/>
        <v>31.304347826086961</v>
      </c>
      <c r="AE32">
        <f t="shared" si="9"/>
        <v>24</v>
      </c>
      <c r="AF32">
        <f t="shared" si="7"/>
        <v>0.21739130434782608</v>
      </c>
      <c r="AG32">
        <f t="shared" si="11"/>
        <v>0</v>
      </c>
      <c r="AH32">
        <f t="shared" si="11"/>
        <v>0</v>
      </c>
      <c r="AI32">
        <f t="shared" si="11"/>
        <v>0</v>
      </c>
      <c r="AJ32">
        <f t="shared" si="11"/>
        <v>0</v>
      </c>
      <c r="AK32">
        <f t="shared" si="11"/>
        <v>0</v>
      </c>
      <c r="AL32">
        <f t="shared" si="11"/>
        <v>0</v>
      </c>
      <c r="AM32">
        <f t="shared" si="11"/>
        <v>0</v>
      </c>
      <c r="AN32">
        <f t="shared" si="11"/>
        <v>0</v>
      </c>
      <c r="AO32">
        <f t="shared" si="11"/>
        <v>0</v>
      </c>
      <c r="AP32">
        <f t="shared" si="11"/>
        <v>0</v>
      </c>
      <c r="AQ32">
        <f t="shared" si="11"/>
        <v>0</v>
      </c>
      <c r="AR32">
        <f t="shared" si="11"/>
        <v>4</v>
      </c>
      <c r="AS32">
        <f t="shared" si="11"/>
        <v>4</v>
      </c>
      <c r="AT32">
        <f t="shared" si="11"/>
        <v>0</v>
      </c>
      <c r="AU32">
        <f t="shared" si="11"/>
        <v>0</v>
      </c>
      <c r="AV32">
        <f t="shared" si="10"/>
        <v>0</v>
      </c>
      <c r="AW32">
        <f t="shared" si="10"/>
        <v>0</v>
      </c>
      <c r="AX32">
        <f t="shared" si="10"/>
        <v>0</v>
      </c>
      <c r="AY32">
        <f t="shared" si="10"/>
        <v>1</v>
      </c>
      <c r="AZ32">
        <f t="shared" si="10"/>
        <v>1</v>
      </c>
      <c r="BA32">
        <f t="shared" si="10"/>
        <v>0</v>
      </c>
      <c r="BB32">
        <f t="shared" si="10"/>
        <v>0</v>
      </c>
      <c r="BC32">
        <f t="shared" si="10"/>
        <v>0</v>
      </c>
    </row>
    <row r="33" spans="1:55" x14ac:dyDescent="0.2">
      <c r="A33" s="1">
        <v>43659</v>
      </c>
      <c r="B33">
        <f>'2002 Kwiniuk Hourly King'!B32</f>
        <v>0</v>
      </c>
      <c r="C33">
        <f>'2002 Kwiniuk Hourly King'!C32</f>
        <v>0</v>
      </c>
      <c r="D33">
        <f>'2002 Kwiniuk Hourly King'!D32</f>
        <v>0</v>
      </c>
      <c r="E33">
        <f>'2002 Kwiniuk Hourly King'!E32</f>
        <v>0</v>
      </c>
      <c r="F33">
        <f>'2002 Kwiniuk Hourly King'!F32</f>
        <v>0</v>
      </c>
      <c r="G33">
        <f>'2002 Kwiniuk Hourly King'!G32</f>
        <v>0</v>
      </c>
      <c r="H33">
        <f>'2002 Kwiniuk Hourly King'!H32</f>
        <v>0</v>
      </c>
      <c r="I33">
        <f>'2002 Kwiniuk Hourly King'!I32</f>
        <v>0</v>
      </c>
      <c r="J33">
        <f>'2002 Kwiniuk Hourly King'!J32</f>
        <v>0</v>
      </c>
      <c r="K33">
        <f>'2002 Kwiniuk Hourly King'!K32</f>
        <v>0</v>
      </c>
      <c r="L33">
        <f>'2002 Kwiniuk Hourly King'!L32</f>
        <v>0</v>
      </c>
      <c r="M33">
        <f>'2002 Kwiniuk Hourly King'!M32</f>
        <v>0</v>
      </c>
      <c r="N33">
        <f>'2002 Kwiniuk Hourly King'!N32</f>
        <v>6</v>
      </c>
      <c r="O33">
        <f>'2002 Kwiniuk Hourly King'!O32</f>
        <v>0</v>
      </c>
      <c r="P33">
        <f>'2002 Kwiniuk Hourly King'!P32</f>
        <v>0</v>
      </c>
      <c r="Q33">
        <f>'2002 Kwiniuk Hourly King'!Q32</f>
        <v>0</v>
      </c>
      <c r="R33">
        <f>'2002 Kwiniuk Hourly King'!R32</f>
        <v>0</v>
      </c>
      <c r="S33">
        <f>'2002 Kwiniuk Hourly King'!S32</f>
        <v>0</v>
      </c>
      <c r="T33">
        <f>'2002 Kwiniuk Hourly King'!T32</f>
        <v>0</v>
      </c>
      <c r="U33">
        <f>'2002 Kwiniuk Hourly King'!U32</f>
        <v>0</v>
      </c>
      <c r="V33">
        <f>'2002 Kwiniuk Hourly King'!V32</f>
        <v>0</v>
      </c>
      <c r="W33">
        <f>'2002 Kwiniuk Hourly King'!W32</f>
        <v>0</v>
      </c>
      <c r="X33">
        <f>'2002 Kwiniuk Hourly King'!X32</f>
        <v>0</v>
      </c>
      <c r="Y33">
        <f>'2002 Kwiniuk Hourly King'!Y32</f>
        <v>0</v>
      </c>
      <c r="Z33" s="20">
        <f t="shared" si="4"/>
        <v>6</v>
      </c>
      <c r="AB33">
        <f t="shared" si="5"/>
        <v>6</v>
      </c>
      <c r="AC33">
        <f t="shared" si="6"/>
        <v>25.04347826086957</v>
      </c>
      <c r="AE33">
        <f t="shared" si="9"/>
        <v>24</v>
      </c>
      <c r="AF33">
        <f t="shared" si="7"/>
        <v>0.17391304347826086</v>
      </c>
      <c r="AG33">
        <f t="shared" si="11"/>
        <v>0</v>
      </c>
      <c r="AH33">
        <f t="shared" si="11"/>
        <v>0</v>
      </c>
      <c r="AI33">
        <f t="shared" si="11"/>
        <v>0</v>
      </c>
      <c r="AJ33">
        <f t="shared" si="11"/>
        <v>0</v>
      </c>
      <c r="AK33">
        <f t="shared" si="11"/>
        <v>0</v>
      </c>
      <c r="AL33">
        <f t="shared" si="11"/>
        <v>0</v>
      </c>
      <c r="AM33">
        <f t="shared" si="11"/>
        <v>0</v>
      </c>
      <c r="AN33">
        <f t="shared" si="11"/>
        <v>0</v>
      </c>
      <c r="AO33">
        <f t="shared" si="11"/>
        <v>0</v>
      </c>
      <c r="AP33">
        <f t="shared" si="11"/>
        <v>0</v>
      </c>
      <c r="AQ33">
        <f t="shared" si="11"/>
        <v>0</v>
      </c>
      <c r="AR33">
        <f t="shared" si="11"/>
        <v>4</v>
      </c>
      <c r="AS33">
        <f t="shared" si="11"/>
        <v>4</v>
      </c>
      <c r="AT33">
        <f t="shared" si="11"/>
        <v>0</v>
      </c>
      <c r="AU33">
        <f t="shared" si="11"/>
        <v>0</v>
      </c>
      <c r="AV33">
        <f t="shared" si="10"/>
        <v>0</v>
      </c>
      <c r="AW33">
        <f t="shared" si="10"/>
        <v>0</v>
      </c>
      <c r="AX33">
        <f t="shared" si="10"/>
        <v>0</v>
      </c>
      <c r="AY33">
        <f t="shared" si="10"/>
        <v>0</v>
      </c>
      <c r="AZ33">
        <f t="shared" si="10"/>
        <v>0</v>
      </c>
      <c r="BA33">
        <f t="shared" si="10"/>
        <v>0</v>
      </c>
      <c r="BB33">
        <f t="shared" si="10"/>
        <v>0</v>
      </c>
      <c r="BC33">
        <f t="shared" si="10"/>
        <v>0</v>
      </c>
    </row>
    <row r="34" spans="1:55" x14ac:dyDescent="0.2">
      <c r="A34" s="1">
        <v>43660</v>
      </c>
      <c r="B34">
        <f>'2002 Kwiniuk Hourly King'!B33</f>
        <v>0</v>
      </c>
      <c r="C34">
        <f>'2002 Kwiniuk Hourly King'!C33</f>
        <v>0</v>
      </c>
      <c r="D34">
        <f>'2002 Kwiniuk Hourly King'!D33</f>
        <v>0</v>
      </c>
      <c r="E34">
        <f>'2002 Kwiniuk Hourly King'!E33</f>
        <v>0</v>
      </c>
      <c r="F34">
        <f>'2002 Kwiniuk Hourly King'!F33</f>
        <v>0</v>
      </c>
      <c r="G34">
        <f>'2002 Kwiniuk Hourly King'!G33</f>
        <v>0</v>
      </c>
      <c r="H34">
        <f>'2002 Kwiniuk Hourly King'!H33</f>
        <v>0</v>
      </c>
      <c r="I34">
        <f>'2002 Kwiniuk Hourly King'!I33</f>
        <v>0</v>
      </c>
      <c r="J34">
        <f>'2002 Kwiniuk Hourly King'!J33</f>
        <v>0</v>
      </c>
      <c r="K34">
        <f>'2002 Kwiniuk Hourly King'!K33</f>
        <v>0</v>
      </c>
      <c r="L34">
        <f>'2002 Kwiniuk Hourly King'!L33</f>
        <v>0</v>
      </c>
      <c r="M34">
        <f>'2002 Kwiniuk Hourly King'!M33</f>
        <v>0</v>
      </c>
      <c r="N34">
        <f>'2002 Kwiniuk Hourly King'!N33</f>
        <v>0</v>
      </c>
      <c r="O34">
        <f>'2002 Kwiniuk Hourly King'!O33</f>
        <v>0</v>
      </c>
      <c r="P34">
        <f>'2002 Kwiniuk Hourly King'!P33</f>
        <v>0</v>
      </c>
      <c r="Q34">
        <f>'2002 Kwiniuk Hourly King'!Q33</f>
        <v>0</v>
      </c>
      <c r="R34">
        <f>'2002 Kwiniuk Hourly King'!R33</f>
        <v>0</v>
      </c>
      <c r="S34">
        <f>'2002 Kwiniuk Hourly King'!S33</f>
        <v>3</v>
      </c>
      <c r="T34">
        <f>'2002 Kwiniuk Hourly King'!T33</f>
        <v>0</v>
      </c>
      <c r="U34">
        <f>'2002 Kwiniuk Hourly King'!U33</f>
        <v>0</v>
      </c>
      <c r="V34">
        <f>'2002 Kwiniuk Hourly King'!V33</f>
        <v>0</v>
      </c>
      <c r="W34">
        <f>'2002 Kwiniuk Hourly King'!W33</f>
        <v>3</v>
      </c>
      <c r="X34">
        <f>'2002 Kwiniuk Hourly King'!X33</f>
        <v>0</v>
      </c>
      <c r="Y34">
        <f>'2002 Kwiniuk Hourly King'!Y33</f>
        <v>0</v>
      </c>
      <c r="Z34" s="20">
        <f t="shared" si="4"/>
        <v>6</v>
      </c>
      <c r="AB34">
        <f t="shared" si="5"/>
        <v>6</v>
      </c>
      <c r="AC34">
        <f t="shared" si="6"/>
        <v>12.521739130434785</v>
      </c>
      <c r="AE34">
        <f t="shared" si="9"/>
        <v>24</v>
      </c>
      <c r="AF34">
        <f t="shared" si="7"/>
        <v>8.6956521739130432E-2</v>
      </c>
      <c r="AG34">
        <f t="shared" si="11"/>
        <v>0</v>
      </c>
      <c r="AH34">
        <f t="shared" si="11"/>
        <v>0</v>
      </c>
      <c r="AI34">
        <f t="shared" si="11"/>
        <v>0</v>
      </c>
      <c r="AJ34">
        <f t="shared" si="11"/>
        <v>0</v>
      </c>
      <c r="AK34">
        <f t="shared" si="11"/>
        <v>0</v>
      </c>
      <c r="AL34">
        <f t="shared" si="11"/>
        <v>0</v>
      </c>
      <c r="AM34">
        <f t="shared" si="11"/>
        <v>0</v>
      </c>
      <c r="AN34">
        <f t="shared" si="11"/>
        <v>0</v>
      </c>
      <c r="AO34">
        <f t="shared" si="11"/>
        <v>0</v>
      </c>
      <c r="AP34">
        <f t="shared" si="11"/>
        <v>0</v>
      </c>
      <c r="AQ34">
        <f t="shared" si="11"/>
        <v>0</v>
      </c>
      <c r="AR34">
        <f t="shared" si="11"/>
        <v>0</v>
      </c>
      <c r="AS34">
        <f t="shared" si="11"/>
        <v>0</v>
      </c>
      <c r="AT34">
        <f t="shared" si="11"/>
        <v>0</v>
      </c>
      <c r="AU34">
        <f t="shared" si="11"/>
        <v>0</v>
      </c>
      <c r="AV34">
        <f t="shared" si="10"/>
        <v>0</v>
      </c>
      <c r="AW34">
        <f t="shared" si="10"/>
        <v>1</v>
      </c>
      <c r="AX34">
        <f t="shared" si="10"/>
        <v>1</v>
      </c>
      <c r="AY34">
        <f t="shared" si="10"/>
        <v>0</v>
      </c>
      <c r="AZ34">
        <f t="shared" si="10"/>
        <v>0</v>
      </c>
      <c r="BA34">
        <f t="shared" si="10"/>
        <v>1</v>
      </c>
      <c r="BB34">
        <f t="shared" si="10"/>
        <v>1</v>
      </c>
      <c r="BC34">
        <f t="shared" si="10"/>
        <v>0</v>
      </c>
    </row>
    <row r="35" spans="1:55" x14ac:dyDescent="0.2">
      <c r="A35" s="1">
        <v>43661</v>
      </c>
      <c r="B35">
        <f>'2002 Kwiniuk Hourly King'!B34</f>
        <v>0</v>
      </c>
      <c r="C35">
        <f>'2002 Kwiniuk Hourly King'!C34</f>
        <v>3</v>
      </c>
      <c r="D35">
        <f>'2002 Kwiniuk Hourly King'!D34</f>
        <v>0</v>
      </c>
      <c r="E35">
        <f>'2002 Kwiniuk Hourly King'!E34</f>
        <v>3</v>
      </c>
      <c r="F35">
        <f>'2002 Kwiniuk Hourly King'!F34</f>
        <v>0</v>
      </c>
      <c r="G35">
        <f>'2002 Kwiniuk Hourly King'!G34</f>
        <v>0</v>
      </c>
      <c r="H35">
        <f>'2002 Kwiniuk Hourly King'!H34</f>
        <v>0</v>
      </c>
      <c r="I35">
        <f>'2002 Kwiniuk Hourly King'!I34</f>
        <v>0</v>
      </c>
      <c r="J35">
        <f>'2002 Kwiniuk Hourly King'!J34</f>
        <v>0</v>
      </c>
      <c r="K35">
        <f>'2002 Kwiniuk Hourly King'!K34</f>
        <v>0</v>
      </c>
      <c r="L35">
        <f>'2002 Kwiniuk Hourly King'!L34</f>
        <v>0</v>
      </c>
      <c r="M35">
        <f>'2002 Kwiniuk Hourly King'!M34</f>
        <v>0</v>
      </c>
      <c r="N35">
        <f>'2002 Kwiniuk Hourly King'!N34</f>
        <v>0</v>
      </c>
      <c r="O35">
        <f>'2002 Kwiniuk Hourly King'!O34</f>
        <v>0</v>
      </c>
      <c r="P35">
        <f>'2002 Kwiniuk Hourly King'!P34</f>
        <v>0</v>
      </c>
      <c r="Q35">
        <f>'2002 Kwiniuk Hourly King'!Q34</f>
        <v>0</v>
      </c>
      <c r="R35">
        <f>'2002 Kwiniuk Hourly King'!R34</f>
        <v>0</v>
      </c>
      <c r="S35">
        <f>'2002 Kwiniuk Hourly King'!S34</f>
        <v>0</v>
      </c>
      <c r="T35">
        <f>'2002 Kwiniuk Hourly King'!T34</f>
        <v>0</v>
      </c>
      <c r="U35">
        <f>'2002 Kwiniuk Hourly King'!U34</f>
        <v>0</v>
      </c>
      <c r="V35">
        <f>'2002 Kwiniuk Hourly King'!V34</f>
        <v>0</v>
      </c>
      <c r="W35">
        <f>'2002 Kwiniuk Hourly King'!W34</f>
        <v>0</v>
      </c>
      <c r="X35">
        <f>'2002 Kwiniuk Hourly King'!X34</f>
        <v>0</v>
      </c>
      <c r="Y35">
        <f>'2002 Kwiniuk Hourly King'!Y34</f>
        <v>0</v>
      </c>
      <c r="Z35" s="20">
        <f t="shared" si="4"/>
        <v>6</v>
      </c>
      <c r="AB35">
        <f t="shared" si="5"/>
        <v>6</v>
      </c>
      <c r="AC35">
        <f t="shared" si="6"/>
        <v>12.521739130434785</v>
      </c>
      <c r="AE35">
        <f t="shared" si="9"/>
        <v>24</v>
      </c>
      <c r="AF35">
        <f t="shared" si="7"/>
        <v>8.6956521739130432E-2</v>
      </c>
      <c r="AG35">
        <f t="shared" si="11"/>
        <v>1</v>
      </c>
      <c r="AH35">
        <f t="shared" si="11"/>
        <v>1</v>
      </c>
      <c r="AI35">
        <f t="shared" si="11"/>
        <v>1</v>
      </c>
      <c r="AJ35">
        <f t="shared" si="11"/>
        <v>1</v>
      </c>
      <c r="AK35">
        <f t="shared" si="11"/>
        <v>0</v>
      </c>
      <c r="AL35">
        <f t="shared" si="11"/>
        <v>0</v>
      </c>
      <c r="AM35">
        <f t="shared" si="11"/>
        <v>0</v>
      </c>
      <c r="AN35">
        <f t="shared" si="11"/>
        <v>0</v>
      </c>
      <c r="AO35">
        <f t="shared" si="11"/>
        <v>0</v>
      </c>
      <c r="AP35">
        <f t="shared" si="11"/>
        <v>0</v>
      </c>
      <c r="AQ35">
        <f t="shared" si="11"/>
        <v>0</v>
      </c>
      <c r="AR35">
        <f t="shared" si="11"/>
        <v>0</v>
      </c>
      <c r="AS35">
        <f t="shared" si="11"/>
        <v>0</v>
      </c>
      <c r="AT35">
        <f t="shared" si="11"/>
        <v>0</v>
      </c>
      <c r="AU35">
        <f t="shared" si="11"/>
        <v>0</v>
      </c>
      <c r="AV35">
        <f t="shared" si="10"/>
        <v>0</v>
      </c>
      <c r="AW35">
        <f t="shared" si="10"/>
        <v>0</v>
      </c>
      <c r="AX35">
        <f t="shared" si="10"/>
        <v>0</v>
      </c>
      <c r="AY35">
        <f t="shared" si="10"/>
        <v>0</v>
      </c>
      <c r="AZ35">
        <f t="shared" si="10"/>
        <v>0</v>
      </c>
      <c r="BA35">
        <f t="shared" si="10"/>
        <v>0</v>
      </c>
      <c r="BB35">
        <f t="shared" si="10"/>
        <v>0</v>
      </c>
      <c r="BC35">
        <f t="shared" si="10"/>
        <v>0</v>
      </c>
    </row>
    <row r="36" spans="1:55" x14ac:dyDescent="0.2">
      <c r="A36" s="1">
        <v>43662</v>
      </c>
      <c r="B36">
        <f>'2002 Kwiniuk Hourly King'!B35</f>
        <v>0</v>
      </c>
      <c r="C36">
        <f>'2002 Kwiniuk Hourly King'!C35</f>
        <v>3</v>
      </c>
      <c r="D36">
        <f>'2002 Kwiniuk Hourly King'!D35</f>
        <v>0</v>
      </c>
      <c r="E36">
        <f>'2002 Kwiniuk Hourly King'!E35</f>
        <v>0</v>
      </c>
      <c r="F36">
        <f>'2002 Kwiniuk Hourly King'!F35</f>
        <v>0</v>
      </c>
      <c r="G36">
        <f>'2002 Kwiniuk Hourly King'!G35</f>
        <v>0</v>
      </c>
      <c r="H36">
        <f>'2002 Kwiniuk Hourly King'!H35</f>
        <v>0</v>
      </c>
      <c r="I36">
        <f>'2002 Kwiniuk Hourly King'!I35</f>
        <v>3</v>
      </c>
      <c r="J36">
        <f>'2002 Kwiniuk Hourly King'!J35</f>
        <v>0</v>
      </c>
      <c r="K36">
        <f>'2002 Kwiniuk Hourly King'!K35</f>
        <v>0</v>
      </c>
      <c r="L36">
        <f>'2002 Kwiniuk Hourly King'!L35</f>
        <v>0</v>
      </c>
      <c r="M36">
        <f>'2002 Kwiniuk Hourly King'!M35</f>
        <v>0</v>
      </c>
      <c r="N36">
        <f>'2002 Kwiniuk Hourly King'!N35</f>
        <v>0</v>
      </c>
      <c r="O36">
        <f>'2002 Kwiniuk Hourly King'!O35</f>
        <v>0</v>
      </c>
      <c r="P36">
        <f>'2002 Kwiniuk Hourly King'!P35</f>
        <v>0</v>
      </c>
      <c r="Q36">
        <f>'2002 Kwiniuk Hourly King'!Q35</f>
        <v>0</v>
      </c>
      <c r="R36">
        <f>'2002 Kwiniuk Hourly King'!R35</f>
        <v>0</v>
      </c>
      <c r="S36">
        <f>'2002 Kwiniuk Hourly King'!S35</f>
        <v>0</v>
      </c>
      <c r="T36">
        <f>'2002 Kwiniuk Hourly King'!T35</f>
        <v>3</v>
      </c>
      <c r="U36">
        <f>'2002 Kwiniuk Hourly King'!U35</f>
        <v>0</v>
      </c>
      <c r="V36">
        <f>'2002 Kwiniuk Hourly King'!V35</f>
        <v>0</v>
      </c>
      <c r="W36">
        <f>'2002 Kwiniuk Hourly King'!W35</f>
        <v>0</v>
      </c>
      <c r="X36">
        <f>'2002 Kwiniuk Hourly King'!X35</f>
        <v>0</v>
      </c>
      <c r="Y36">
        <f>'2002 Kwiniuk Hourly King'!Y35</f>
        <v>0</v>
      </c>
      <c r="Z36" s="20">
        <f t="shared" si="4"/>
        <v>9</v>
      </c>
      <c r="AB36">
        <f t="shared" si="5"/>
        <v>9</v>
      </c>
      <c r="AC36">
        <f t="shared" si="6"/>
        <v>18.782608695652176</v>
      </c>
      <c r="AE36">
        <f t="shared" si="9"/>
        <v>24</v>
      </c>
      <c r="AF36">
        <f t="shared" si="7"/>
        <v>0.13043478260869565</v>
      </c>
      <c r="AG36">
        <f t="shared" si="11"/>
        <v>1</v>
      </c>
      <c r="AH36">
        <f t="shared" si="11"/>
        <v>1</v>
      </c>
      <c r="AI36">
        <f t="shared" si="11"/>
        <v>0</v>
      </c>
      <c r="AJ36">
        <f t="shared" si="11"/>
        <v>0</v>
      </c>
      <c r="AK36">
        <f t="shared" si="11"/>
        <v>0</v>
      </c>
      <c r="AL36">
        <f t="shared" si="11"/>
        <v>0</v>
      </c>
      <c r="AM36">
        <f t="shared" si="11"/>
        <v>1</v>
      </c>
      <c r="AN36">
        <f t="shared" si="11"/>
        <v>1</v>
      </c>
      <c r="AO36">
        <f t="shared" si="11"/>
        <v>0</v>
      </c>
      <c r="AP36">
        <f t="shared" si="11"/>
        <v>0</v>
      </c>
      <c r="AQ36">
        <f t="shared" si="11"/>
        <v>0</v>
      </c>
      <c r="AR36">
        <f t="shared" si="11"/>
        <v>0</v>
      </c>
      <c r="AS36">
        <f t="shared" si="11"/>
        <v>0</v>
      </c>
      <c r="AT36">
        <f t="shared" si="11"/>
        <v>0</v>
      </c>
      <c r="AU36">
        <f t="shared" si="11"/>
        <v>0</v>
      </c>
      <c r="AV36">
        <f t="shared" si="10"/>
        <v>0</v>
      </c>
      <c r="AW36">
        <f t="shared" si="10"/>
        <v>0</v>
      </c>
      <c r="AX36">
        <f t="shared" si="10"/>
        <v>1</v>
      </c>
      <c r="AY36">
        <f t="shared" si="10"/>
        <v>1</v>
      </c>
      <c r="AZ36">
        <f t="shared" si="10"/>
        <v>0</v>
      </c>
      <c r="BA36">
        <f t="shared" si="10"/>
        <v>0</v>
      </c>
      <c r="BB36">
        <f t="shared" si="10"/>
        <v>0</v>
      </c>
      <c r="BC36">
        <f t="shared" si="10"/>
        <v>0</v>
      </c>
    </row>
    <row r="37" spans="1:55" x14ac:dyDescent="0.2">
      <c r="A37" s="1">
        <v>43663</v>
      </c>
      <c r="B37">
        <f>'2002 Kwiniuk Hourly King'!B36</f>
        <v>0</v>
      </c>
      <c r="C37">
        <f>'2002 Kwiniuk Hourly King'!C36</f>
        <v>3</v>
      </c>
      <c r="D37">
        <f>'2002 Kwiniuk Hourly King'!D36</f>
        <v>6</v>
      </c>
      <c r="E37">
        <f>'2002 Kwiniuk Hourly King'!E36</f>
        <v>3</v>
      </c>
      <c r="F37">
        <f>'2002 Kwiniuk Hourly King'!F36</f>
        <v>0</v>
      </c>
      <c r="G37">
        <f>'2002 Kwiniuk Hourly King'!G36</f>
        <v>0</v>
      </c>
      <c r="H37">
        <f>'2002 Kwiniuk Hourly King'!H36</f>
        <v>6</v>
      </c>
      <c r="I37">
        <f>'2002 Kwiniuk Hourly King'!I36</f>
        <v>0</v>
      </c>
      <c r="J37">
        <f>'2002 Kwiniuk Hourly King'!J36</f>
        <v>0</v>
      </c>
      <c r="K37">
        <f>'2002 Kwiniuk Hourly King'!K36</f>
        <v>0</v>
      </c>
      <c r="L37">
        <f>'2002 Kwiniuk Hourly King'!L36</f>
        <v>0</v>
      </c>
      <c r="M37">
        <f>'2002 Kwiniuk Hourly King'!M36</f>
        <v>-3</v>
      </c>
      <c r="N37">
        <f>'2002 Kwiniuk Hourly King'!N36</f>
        <v>0</v>
      </c>
      <c r="O37">
        <f>'2002 Kwiniuk Hourly King'!O36</f>
        <v>0</v>
      </c>
      <c r="P37">
        <f>'2002 Kwiniuk Hourly King'!P36</f>
        <v>0</v>
      </c>
      <c r="Q37">
        <f>'2002 Kwiniuk Hourly King'!Q36</f>
        <v>0</v>
      </c>
      <c r="R37">
        <f>'2002 Kwiniuk Hourly King'!R36</f>
        <v>0</v>
      </c>
      <c r="S37">
        <f>'2002 Kwiniuk Hourly King'!S36</f>
        <v>0</v>
      </c>
      <c r="T37">
        <f>'2002 Kwiniuk Hourly King'!T36</f>
        <v>0</v>
      </c>
      <c r="U37">
        <f>'2002 Kwiniuk Hourly King'!U36</f>
        <v>0</v>
      </c>
      <c r="V37">
        <f>'2002 Kwiniuk Hourly King'!V36</f>
        <v>0</v>
      </c>
      <c r="W37">
        <f>'2002 Kwiniuk Hourly King'!W36</f>
        <v>0</v>
      </c>
      <c r="X37">
        <f>'2002 Kwiniuk Hourly King'!X36</f>
        <v>0</v>
      </c>
      <c r="Y37">
        <f>'2002 Kwiniuk Hourly King'!Y36</f>
        <v>0</v>
      </c>
      <c r="Z37" s="20">
        <f t="shared" si="4"/>
        <v>15</v>
      </c>
      <c r="AB37">
        <f t="shared" si="5"/>
        <v>15</v>
      </c>
      <c r="AC37">
        <f t="shared" si="6"/>
        <v>43.826086956521749</v>
      </c>
      <c r="AE37">
        <f t="shared" si="9"/>
        <v>24</v>
      </c>
      <c r="AF37">
        <f t="shared" si="7"/>
        <v>0.30434782608695654</v>
      </c>
      <c r="AG37">
        <f t="shared" si="11"/>
        <v>1</v>
      </c>
      <c r="AH37">
        <f t="shared" si="11"/>
        <v>1</v>
      </c>
      <c r="AI37">
        <f t="shared" si="11"/>
        <v>1</v>
      </c>
      <c r="AJ37">
        <f t="shared" si="11"/>
        <v>1</v>
      </c>
      <c r="AK37">
        <f t="shared" si="11"/>
        <v>0</v>
      </c>
      <c r="AL37">
        <f t="shared" si="11"/>
        <v>4</v>
      </c>
      <c r="AM37">
        <f t="shared" si="11"/>
        <v>4</v>
      </c>
      <c r="AN37">
        <f t="shared" si="11"/>
        <v>0</v>
      </c>
      <c r="AO37">
        <f t="shared" si="11"/>
        <v>0</v>
      </c>
      <c r="AP37">
        <f t="shared" si="11"/>
        <v>0</v>
      </c>
      <c r="AQ37">
        <f t="shared" si="11"/>
        <v>1</v>
      </c>
      <c r="AR37">
        <f t="shared" si="11"/>
        <v>1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0"/>
        <v>0</v>
      </c>
      <c r="AW37">
        <f t="shared" si="10"/>
        <v>0</v>
      </c>
      <c r="AX37">
        <f t="shared" si="10"/>
        <v>0</v>
      </c>
      <c r="AY37">
        <f t="shared" si="10"/>
        <v>0</v>
      </c>
      <c r="AZ37">
        <f t="shared" si="10"/>
        <v>0</v>
      </c>
      <c r="BA37">
        <f t="shared" si="10"/>
        <v>0</v>
      </c>
      <c r="BB37">
        <f t="shared" si="10"/>
        <v>0</v>
      </c>
      <c r="BC37">
        <f t="shared" si="10"/>
        <v>0</v>
      </c>
    </row>
    <row r="38" spans="1:55" x14ac:dyDescent="0.2">
      <c r="A38" s="1">
        <v>43664</v>
      </c>
      <c r="B38">
        <f>'2002 Kwiniuk Hourly King'!B37</f>
        <v>0</v>
      </c>
      <c r="C38">
        <f>'2002 Kwiniuk Hourly King'!C37</f>
        <v>0</v>
      </c>
      <c r="D38">
        <f>'2002 Kwiniuk Hourly King'!D37</f>
        <v>0</v>
      </c>
      <c r="E38">
        <f>'2002 Kwiniuk Hourly King'!E37</f>
        <v>0</v>
      </c>
      <c r="F38">
        <f>'2002 Kwiniuk Hourly King'!F37</f>
        <v>0</v>
      </c>
      <c r="G38">
        <f>'2002 Kwiniuk Hourly King'!G37</f>
        <v>0</v>
      </c>
      <c r="H38">
        <f>'2002 Kwiniuk Hourly King'!H37</f>
        <v>0</v>
      </c>
      <c r="I38">
        <f>'2002 Kwiniuk Hourly King'!I37</f>
        <v>0</v>
      </c>
      <c r="J38">
        <f>'2002 Kwiniuk Hourly King'!J37</f>
        <v>0</v>
      </c>
      <c r="K38">
        <f>'2002 Kwiniuk Hourly King'!K37</f>
        <v>0</v>
      </c>
      <c r="L38">
        <f>'2002 Kwiniuk Hourly King'!L37</f>
        <v>0</v>
      </c>
      <c r="M38">
        <f>'2002 Kwiniuk Hourly King'!M37</f>
        <v>0</v>
      </c>
      <c r="N38">
        <f>'2002 Kwiniuk Hourly King'!N37</f>
        <v>0</v>
      </c>
      <c r="O38">
        <f>'2002 Kwiniuk Hourly King'!O37</f>
        <v>0</v>
      </c>
      <c r="P38">
        <f>'2002 Kwiniuk Hourly King'!P37</f>
        <v>0</v>
      </c>
      <c r="Q38">
        <f>'2002 Kwiniuk Hourly King'!Q37</f>
        <v>0</v>
      </c>
      <c r="R38">
        <f>'2002 Kwiniuk Hourly King'!R37</f>
        <v>0</v>
      </c>
      <c r="S38">
        <f>'2002 Kwiniuk Hourly King'!S37</f>
        <v>0</v>
      </c>
      <c r="T38">
        <f>'2002 Kwiniuk Hourly King'!T37</f>
        <v>0</v>
      </c>
      <c r="U38">
        <f>'2002 Kwiniuk Hourly King'!U37</f>
        <v>0</v>
      </c>
      <c r="V38">
        <f>'2002 Kwiniuk Hourly King'!V37</f>
        <v>0</v>
      </c>
      <c r="W38">
        <f>'2002 Kwiniuk Hourly King'!W37</f>
        <v>0</v>
      </c>
      <c r="X38">
        <f>'2002 Kwiniuk Hourly King'!X37</f>
        <v>0</v>
      </c>
      <c r="Y38">
        <f>'2002 Kwiniuk Hourly King'!Y37</f>
        <v>0</v>
      </c>
      <c r="Z38" s="20">
        <f t="shared" si="4"/>
        <v>0</v>
      </c>
      <c r="AB38">
        <f t="shared" si="5"/>
        <v>0</v>
      </c>
      <c r="AC38">
        <f t="shared" si="6"/>
        <v>0</v>
      </c>
      <c r="AE38">
        <f t="shared" si="9"/>
        <v>24</v>
      </c>
      <c r="AF38">
        <f t="shared" si="7"/>
        <v>0</v>
      </c>
      <c r="AG38">
        <f t="shared" si="11"/>
        <v>0</v>
      </c>
      <c r="AH38">
        <f t="shared" si="11"/>
        <v>0</v>
      </c>
      <c r="AI38">
        <f t="shared" si="11"/>
        <v>0</v>
      </c>
      <c r="AJ38">
        <f t="shared" si="11"/>
        <v>0</v>
      </c>
      <c r="AK38">
        <f t="shared" si="11"/>
        <v>0</v>
      </c>
      <c r="AL38">
        <f t="shared" si="11"/>
        <v>0</v>
      </c>
      <c r="AM38">
        <f t="shared" si="11"/>
        <v>0</v>
      </c>
      <c r="AN38">
        <f t="shared" si="11"/>
        <v>0</v>
      </c>
      <c r="AO38">
        <f t="shared" si="11"/>
        <v>0</v>
      </c>
      <c r="AP38">
        <f t="shared" si="11"/>
        <v>0</v>
      </c>
      <c r="AQ38">
        <f t="shared" si="11"/>
        <v>0</v>
      </c>
      <c r="AR38">
        <f t="shared" si="11"/>
        <v>0</v>
      </c>
      <c r="AS38">
        <f t="shared" si="11"/>
        <v>0</v>
      </c>
      <c r="AT38">
        <f t="shared" si="11"/>
        <v>0</v>
      </c>
      <c r="AU38">
        <f t="shared" si="11"/>
        <v>0</v>
      </c>
      <c r="AV38">
        <f t="shared" si="10"/>
        <v>0</v>
      </c>
      <c r="AW38">
        <f t="shared" si="10"/>
        <v>0</v>
      </c>
      <c r="AX38">
        <f t="shared" si="10"/>
        <v>0</v>
      </c>
      <c r="AY38">
        <f t="shared" si="10"/>
        <v>0</v>
      </c>
      <c r="AZ38">
        <f t="shared" si="10"/>
        <v>0</v>
      </c>
      <c r="BA38">
        <f t="shared" si="10"/>
        <v>0</v>
      </c>
      <c r="BB38">
        <f t="shared" si="10"/>
        <v>0</v>
      </c>
      <c r="BC38">
        <f t="shared" si="10"/>
        <v>0</v>
      </c>
    </row>
    <row r="39" spans="1:55" x14ac:dyDescent="0.2">
      <c r="A39" s="1">
        <v>43665</v>
      </c>
      <c r="B39">
        <f>'2002 Kwiniuk Hourly King'!B38</f>
        <v>3</v>
      </c>
      <c r="C39">
        <f>'2002 Kwiniuk Hourly King'!C38</f>
        <v>0</v>
      </c>
      <c r="D39">
        <f>'2002 Kwiniuk Hourly King'!D38</f>
        <v>0</v>
      </c>
      <c r="E39">
        <f>'2002 Kwiniuk Hourly King'!E38</f>
        <v>0</v>
      </c>
      <c r="F39">
        <f>'2002 Kwiniuk Hourly King'!F38</f>
        <v>0</v>
      </c>
      <c r="G39">
        <f>'2002 Kwiniuk Hourly King'!G38</f>
        <v>0</v>
      </c>
      <c r="H39">
        <f>'2002 Kwiniuk Hourly King'!H38</f>
        <v>0</v>
      </c>
      <c r="I39">
        <f>'2002 Kwiniuk Hourly King'!I38</f>
        <v>0</v>
      </c>
      <c r="J39">
        <f>'2002 Kwiniuk Hourly King'!J38</f>
        <v>0</v>
      </c>
      <c r="K39">
        <f>'2002 Kwiniuk Hourly King'!K38</f>
        <v>0</v>
      </c>
      <c r="L39">
        <f>'2002 Kwiniuk Hourly King'!L38</f>
        <v>0</v>
      </c>
      <c r="M39">
        <f>'2002 Kwiniuk Hourly King'!M38</f>
        <v>0</v>
      </c>
      <c r="N39">
        <f>'2002 Kwiniuk Hourly King'!N38</f>
        <v>0</v>
      </c>
      <c r="O39">
        <f>'2002 Kwiniuk Hourly King'!O38</f>
        <v>0</v>
      </c>
      <c r="P39">
        <f>'2002 Kwiniuk Hourly King'!P38</f>
        <v>0</v>
      </c>
      <c r="Q39">
        <f>'2002 Kwiniuk Hourly King'!Q38</f>
        <v>3</v>
      </c>
      <c r="R39">
        <f>'2002 Kwiniuk Hourly King'!R38</f>
        <v>0</v>
      </c>
      <c r="S39">
        <f>'2002 Kwiniuk Hourly King'!S38</f>
        <v>3</v>
      </c>
      <c r="T39">
        <f>'2002 Kwiniuk Hourly King'!T38</f>
        <v>0</v>
      </c>
      <c r="U39">
        <f>'2002 Kwiniuk Hourly King'!U38</f>
        <v>0</v>
      </c>
      <c r="V39">
        <f>'2002 Kwiniuk Hourly King'!V38</f>
        <v>0</v>
      </c>
      <c r="W39">
        <f>'2002 Kwiniuk Hourly King'!W38</f>
        <v>0</v>
      </c>
      <c r="X39">
        <f>'2002 Kwiniuk Hourly King'!X38</f>
        <v>0</v>
      </c>
      <c r="Y39">
        <f>'2002 Kwiniuk Hourly King'!Y38</f>
        <v>0</v>
      </c>
      <c r="Z39" s="20">
        <f t="shared" si="4"/>
        <v>9</v>
      </c>
      <c r="AB39">
        <f t="shared" si="5"/>
        <v>9</v>
      </c>
      <c r="AC39">
        <f t="shared" si="6"/>
        <v>15.65217391304348</v>
      </c>
      <c r="AE39">
        <f t="shared" si="9"/>
        <v>24</v>
      </c>
      <c r="AF39">
        <f t="shared" si="7"/>
        <v>0.10869565217391304</v>
      </c>
      <c r="AG39">
        <f t="shared" si="11"/>
        <v>1</v>
      </c>
      <c r="AH39">
        <f t="shared" si="11"/>
        <v>0</v>
      </c>
      <c r="AI39">
        <f t="shared" si="11"/>
        <v>0</v>
      </c>
      <c r="AJ39">
        <f t="shared" si="11"/>
        <v>0</v>
      </c>
      <c r="AK39">
        <f t="shared" si="11"/>
        <v>0</v>
      </c>
      <c r="AL39">
        <f t="shared" si="11"/>
        <v>0</v>
      </c>
      <c r="AM39">
        <f t="shared" si="11"/>
        <v>0</v>
      </c>
      <c r="AN39">
        <f t="shared" si="11"/>
        <v>0</v>
      </c>
      <c r="AO39">
        <f t="shared" si="11"/>
        <v>0</v>
      </c>
      <c r="AP39">
        <f t="shared" si="11"/>
        <v>0</v>
      </c>
      <c r="AQ39">
        <f t="shared" si="11"/>
        <v>0</v>
      </c>
      <c r="AR39">
        <f t="shared" si="11"/>
        <v>0</v>
      </c>
      <c r="AS39">
        <f t="shared" si="11"/>
        <v>0</v>
      </c>
      <c r="AT39">
        <f t="shared" si="11"/>
        <v>0</v>
      </c>
      <c r="AU39">
        <f t="shared" si="11"/>
        <v>1</v>
      </c>
      <c r="AV39">
        <f t="shared" si="10"/>
        <v>1</v>
      </c>
      <c r="AW39">
        <f t="shared" si="10"/>
        <v>1</v>
      </c>
      <c r="AX39">
        <f t="shared" si="10"/>
        <v>1</v>
      </c>
      <c r="AY39">
        <f t="shared" si="10"/>
        <v>0</v>
      </c>
      <c r="AZ39">
        <f t="shared" si="10"/>
        <v>0</v>
      </c>
      <c r="BA39">
        <f t="shared" si="10"/>
        <v>0</v>
      </c>
      <c r="BB39">
        <f t="shared" si="10"/>
        <v>0</v>
      </c>
      <c r="BC39">
        <f t="shared" si="10"/>
        <v>0</v>
      </c>
    </row>
    <row r="40" spans="1:55" x14ac:dyDescent="0.2">
      <c r="A40" s="1">
        <v>43666</v>
      </c>
      <c r="B40">
        <f>'2002 Kwiniuk Hourly King'!B39</f>
        <v>0</v>
      </c>
      <c r="C40">
        <f>'2002 Kwiniuk Hourly King'!C39</f>
        <v>3</v>
      </c>
      <c r="D40">
        <f>'2002 Kwiniuk Hourly King'!D39</f>
        <v>0</v>
      </c>
      <c r="E40">
        <f>'2002 Kwiniuk Hourly King'!E39</f>
        <v>3</v>
      </c>
      <c r="F40">
        <f>'2002 Kwiniuk Hourly King'!F39</f>
        <v>0</v>
      </c>
      <c r="G40">
        <f>'2002 Kwiniuk Hourly King'!G39</f>
        <v>0</v>
      </c>
      <c r="H40">
        <f>'2002 Kwiniuk Hourly King'!H39</f>
        <v>0</v>
      </c>
      <c r="I40">
        <f>'2002 Kwiniuk Hourly King'!I39</f>
        <v>3</v>
      </c>
      <c r="J40">
        <f>'2002 Kwiniuk Hourly King'!J39</f>
        <v>0</v>
      </c>
      <c r="K40">
        <f>'2002 Kwiniuk Hourly King'!K39</f>
        <v>3</v>
      </c>
      <c r="L40">
        <f>'2002 Kwiniuk Hourly King'!L39</f>
        <v>0</v>
      </c>
      <c r="M40">
        <f>'2002 Kwiniuk Hourly King'!M39</f>
        <v>0</v>
      </c>
      <c r="N40">
        <f>'2002 Kwiniuk Hourly King'!N39</f>
        <v>0</v>
      </c>
      <c r="O40">
        <f>'2002 Kwiniuk Hourly King'!O39</f>
        <v>0</v>
      </c>
      <c r="P40">
        <f>'2002 Kwiniuk Hourly King'!P39</f>
        <v>0</v>
      </c>
      <c r="Q40">
        <f>'2002 Kwiniuk Hourly King'!Q39</f>
        <v>0</v>
      </c>
      <c r="R40">
        <f>'2002 Kwiniuk Hourly King'!R39</f>
        <v>3</v>
      </c>
      <c r="S40">
        <f>'2002 Kwiniuk Hourly King'!S39</f>
        <v>0</v>
      </c>
      <c r="T40">
        <f>'2002 Kwiniuk Hourly King'!T39</f>
        <v>0</v>
      </c>
      <c r="U40">
        <f>'2002 Kwiniuk Hourly King'!U39</f>
        <v>0</v>
      </c>
      <c r="V40">
        <f>'2002 Kwiniuk Hourly King'!V39</f>
        <v>0</v>
      </c>
      <c r="W40">
        <f>'2002 Kwiniuk Hourly King'!W39</f>
        <v>3</v>
      </c>
      <c r="X40">
        <f>'2002 Kwiniuk Hourly King'!X39</f>
        <v>0</v>
      </c>
      <c r="Y40">
        <f>'2002 Kwiniuk Hourly King'!Y39</f>
        <v>0</v>
      </c>
      <c r="Z40" s="20">
        <f t="shared" si="4"/>
        <v>18</v>
      </c>
      <c r="AB40">
        <f t="shared" si="5"/>
        <v>18</v>
      </c>
      <c r="AC40">
        <f t="shared" si="6"/>
        <v>37.565217391304351</v>
      </c>
      <c r="AE40">
        <f t="shared" si="9"/>
        <v>24</v>
      </c>
      <c r="AF40">
        <f t="shared" si="7"/>
        <v>0.2608695652173913</v>
      </c>
      <c r="AG40">
        <f t="shared" ref="AG40:AV56" si="12">(B40/3-C40/3)^2</f>
        <v>1</v>
      </c>
      <c r="AH40">
        <f t="shared" si="12"/>
        <v>1</v>
      </c>
      <c r="AI40">
        <f t="shared" si="12"/>
        <v>1</v>
      </c>
      <c r="AJ40">
        <f t="shared" si="12"/>
        <v>1</v>
      </c>
      <c r="AK40">
        <f t="shared" si="12"/>
        <v>0</v>
      </c>
      <c r="AL40">
        <f t="shared" si="12"/>
        <v>0</v>
      </c>
      <c r="AM40">
        <f t="shared" si="12"/>
        <v>1</v>
      </c>
      <c r="AN40">
        <f t="shared" si="12"/>
        <v>1</v>
      </c>
      <c r="AO40">
        <f t="shared" si="12"/>
        <v>1</v>
      </c>
      <c r="AP40">
        <f t="shared" si="12"/>
        <v>1</v>
      </c>
      <c r="AQ40">
        <f t="shared" si="12"/>
        <v>0</v>
      </c>
      <c r="AR40">
        <f t="shared" si="12"/>
        <v>0</v>
      </c>
      <c r="AS40">
        <f t="shared" si="12"/>
        <v>0</v>
      </c>
      <c r="AT40">
        <f t="shared" si="12"/>
        <v>0</v>
      </c>
      <c r="AU40">
        <f t="shared" si="12"/>
        <v>0</v>
      </c>
      <c r="AV40">
        <f t="shared" si="10"/>
        <v>1</v>
      </c>
      <c r="AW40">
        <f t="shared" si="10"/>
        <v>1</v>
      </c>
      <c r="AX40">
        <f t="shared" si="10"/>
        <v>0</v>
      </c>
      <c r="AY40">
        <f t="shared" si="10"/>
        <v>0</v>
      </c>
      <c r="AZ40">
        <f t="shared" si="10"/>
        <v>0</v>
      </c>
      <c r="BA40">
        <f t="shared" si="10"/>
        <v>1</v>
      </c>
      <c r="BB40">
        <f t="shared" si="10"/>
        <v>1</v>
      </c>
      <c r="BC40">
        <f t="shared" si="10"/>
        <v>0</v>
      </c>
    </row>
    <row r="41" spans="1:55" x14ac:dyDescent="0.2">
      <c r="A41" s="1">
        <v>43667</v>
      </c>
      <c r="B41">
        <f>'2002 Kwiniuk Hourly King'!B40</f>
        <v>0</v>
      </c>
      <c r="C41">
        <f>'2002 Kwiniuk Hourly King'!C40</f>
        <v>0</v>
      </c>
      <c r="D41">
        <f>'2002 Kwiniuk Hourly King'!D40</f>
        <v>0</v>
      </c>
      <c r="E41">
        <f>'2002 Kwiniuk Hourly King'!E40</f>
        <v>0</v>
      </c>
      <c r="F41">
        <f>'2002 Kwiniuk Hourly King'!F40</f>
        <v>0</v>
      </c>
      <c r="G41">
        <f>'2002 Kwiniuk Hourly King'!G40</f>
        <v>0</v>
      </c>
      <c r="H41">
        <f>'2002 Kwiniuk Hourly King'!H40</f>
        <v>0</v>
      </c>
      <c r="I41">
        <f>'2002 Kwiniuk Hourly King'!I40</f>
        <v>0</v>
      </c>
      <c r="J41">
        <f>'2002 Kwiniuk Hourly King'!J40</f>
        <v>0</v>
      </c>
      <c r="K41">
        <f>'2002 Kwiniuk Hourly King'!K40</f>
        <v>0</v>
      </c>
      <c r="L41">
        <f>'2002 Kwiniuk Hourly King'!L40</f>
        <v>-3</v>
      </c>
      <c r="M41">
        <f>'2002 Kwiniuk Hourly King'!M40</f>
        <v>0</v>
      </c>
      <c r="N41">
        <f>'2002 Kwiniuk Hourly King'!N40</f>
        <v>0</v>
      </c>
      <c r="O41">
        <f>'2002 Kwiniuk Hourly King'!O40</f>
        <v>0</v>
      </c>
      <c r="P41">
        <f>'2002 Kwiniuk Hourly King'!P40</f>
        <v>0</v>
      </c>
      <c r="Q41">
        <f>'2002 Kwiniuk Hourly King'!Q40</f>
        <v>0</v>
      </c>
      <c r="R41">
        <f>'2002 Kwiniuk Hourly King'!R40</f>
        <v>0</v>
      </c>
      <c r="S41">
        <f>'2002 Kwiniuk Hourly King'!S40</f>
        <v>0</v>
      </c>
      <c r="T41">
        <f>'2002 Kwiniuk Hourly King'!T40</f>
        <v>0</v>
      </c>
      <c r="U41">
        <f>'2002 Kwiniuk Hourly King'!U40</f>
        <v>0</v>
      </c>
      <c r="V41">
        <f>'2002 Kwiniuk Hourly King'!V40</f>
        <v>0</v>
      </c>
      <c r="W41">
        <f>'2002 Kwiniuk Hourly King'!W40</f>
        <v>0</v>
      </c>
      <c r="X41">
        <f>'2002 Kwiniuk Hourly King'!X40</f>
        <v>0</v>
      </c>
      <c r="Y41">
        <f>'2002 Kwiniuk Hourly King'!Y40</f>
        <v>0</v>
      </c>
      <c r="Z41" s="20">
        <f t="shared" si="4"/>
        <v>-3</v>
      </c>
      <c r="AB41">
        <f t="shared" si="5"/>
        <v>-3</v>
      </c>
      <c r="AC41">
        <f t="shared" si="6"/>
        <v>6.2608695652173925</v>
      </c>
      <c r="AE41">
        <f t="shared" si="9"/>
        <v>24</v>
      </c>
      <c r="AF41">
        <f t="shared" si="7"/>
        <v>4.3478260869565216E-2</v>
      </c>
      <c r="AG41">
        <f t="shared" si="12"/>
        <v>0</v>
      </c>
      <c r="AH41">
        <f t="shared" si="12"/>
        <v>0</v>
      </c>
      <c r="AI41">
        <f t="shared" si="12"/>
        <v>0</v>
      </c>
      <c r="AJ41">
        <f t="shared" si="12"/>
        <v>0</v>
      </c>
      <c r="AK41">
        <f t="shared" si="12"/>
        <v>0</v>
      </c>
      <c r="AL41">
        <f t="shared" si="12"/>
        <v>0</v>
      </c>
      <c r="AM41">
        <f t="shared" si="12"/>
        <v>0</v>
      </c>
      <c r="AN41">
        <f t="shared" si="12"/>
        <v>0</v>
      </c>
      <c r="AO41">
        <f t="shared" si="12"/>
        <v>0</v>
      </c>
      <c r="AP41">
        <f t="shared" si="12"/>
        <v>1</v>
      </c>
      <c r="AQ41">
        <f t="shared" si="12"/>
        <v>1</v>
      </c>
      <c r="AR41">
        <f t="shared" si="12"/>
        <v>0</v>
      </c>
      <c r="AS41">
        <f t="shared" si="12"/>
        <v>0</v>
      </c>
      <c r="AT41">
        <f t="shared" si="12"/>
        <v>0</v>
      </c>
      <c r="AU41">
        <f t="shared" si="12"/>
        <v>0</v>
      </c>
      <c r="AV41">
        <f t="shared" si="10"/>
        <v>0</v>
      </c>
      <c r="AW41">
        <f t="shared" si="10"/>
        <v>0</v>
      </c>
      <c r="AX41">
        <f t="shared" si="10"/>
        <v>0</v>
      </c>
      <c r="AY41">
        <f t="shared" si="10"/>
        <v>0</v>
      </c>
      <c r="AZ41">
        <f t="shared" si="10"/>
        <v>0</v>
      </c>
      <c r="BA41">
        <f t="shared" si="10"/>
        <v>0</v>
      </c>
      <c r="BB41">
        <f t="shared" si="10"/>
        <v>0</v>
      </c>
      <c r="BC41">
        <f t="shared" si="10"/>
        <v>0</v>
      </c>
    </row>
    <row r="42" spans="1:55" x14ac:dyDescent="0.2">
      <c r="A42" s="1">
        <v>43668</v>
      </c>
      <c r="B42">
        <f>'2002 Kwiniuk Hourly King'!B41</f>
        <v>0</v>
      </c>
      <c r="C42">
        <f>'2002 Kwiniuk Hourly King'!C41</f>
        <v>0</v>
      </c>
      <c r="D42">
        <f>'2002 Kwiniuk Hourly King'!D41</f>
        <v>0</v>
      </c>
      <c r="E42">
        <f>'2002 Kwiniuk Hourly King'!E41</f>
        <v>0</v>
      </c>
      <c r="F42">
        <f>'2002 Kwiniuk Hourly King'!F41</f>
        <v>0</v>
      </c>
      <c r="G42">
        <f>'2002 Kwiniuk Hourly King'!G41</f>
        <v>0</v>
      </c>
      <c r="H42">
        <f>'2002 Kwiniuk Hourly King'!H41</f>
        <v>0</v>
      </c>
      <c r="I42">
        <f>'2002 Kwiniuk Hourly King'!I41</f>
        <v>0</v>
      </c>
      <c r="J42">
        <f>'2002 Kwiniuk Hourly King'!J41</f>
        <v>0</v>
      </c>
      <c r="K42">
        <f>'2002 Kwiniuk Hourly King'!K41</f>
        <v>0</v>
      </c>
      <c r="L42">
        <f>'2002 Kwiniuk Hourly King'!L41</f>
        <v>0</v>
      </c>
      <c r="M42">
        <f>'2002 Kwiniuk Hourly King'!M41</f>
        <v>0</v>
      </c>
      <c r="N42">
        <f>'2002 Kwiniuk Hourly King'!N41</f>
        <v>3</v>
      </c>
      <c r="O42">
        <f>'2002 Kwiniuk Hourly King'!O41</f>
        <v>0</v>
      </c>
      <c r="P42">
        <f>'2002 Kwiniuk Hourly King'!P41</f>
        <v>0</v>
      </c>
      <c r="Q42">
        <f>'2002 Kwiniuk Hourly King'!Q41</f>
        <v>0</v>
      </c>
      <c r="R42">
        <f>'2002 Kwiniuk Hourly King'!R41</f>
        <v>0</v>
      </c>
      <c r="S42">
        <f>'2002 Kwiniuk Hourly King'!S41</f>
        <v>0</v>
      </c>
      <c r="T42">
        <f>'2002 Kwiniuk Hourly King'!T41</f>
        <v>0</v>
      </c>
      <c r="U42">
        <f>'2002 Kwiniuk Hourly King'!U41</f>
        <v>0</v>
      </c>
      <c r="V42">
        <f>'2002 Kwiniuk Hourly King'!V41</f>
        <v>0</v>
      </c>
      <c r="W42">
        <f>'2002 Kwiniuk Hourly King'!W41</f>
        <v>0</v>
      </c>
      <c r="X42">
        <f>'2002 Kwiniuk Hourly King'!X41</f>
        <v>0</v>
      </c>
      <c r="Y42">
        <f>'2002 Kwiniuk Hourly King'!Y41</f>
        <v>0</v>
      </c>
      <c r="Z42" s="20">
        <f t="shared" si="4"/>
        <v>3</v>
      </c>
      <c r="AB42">
        <f t="shared" si="5"/>
        <v>3</v>
      </c>
      <c r="AC42">
        <f t="shared" si="6"/>
        <v>6.2608695652173925</v>
      </c>
      <c r="AE42">
        <f t="shared" si="9"/>
        <v>24</v>
      </c>
      <c r="AF42">
        <f t="shared" si="7"/>
        <v>4.3478260869565216E-2</v>
      </c>
      <c r="AG42">
        <f t="shared" si="12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1</v>
      </c>
      <c r="AS42">
        <f t="shared" si="12"/>
        <v>1</v>
      </c>
      <c r="AT42">
        <f t="shared" si="12"/>
        <v>0</v>
      </c>
      <c r="AU42">
        <f t="shared" si="12"/>
        <v>0</v>
      </c>
      <c r="AV42">
        <f t="shared" si="10"/>
        <v>0</v>
      </c>
      <c r="AW42">
        <f t="shared" si="10"/>
        <v>0</v>
      </c>
      <c r="AX42">
        <f t="shared" si="10"/>
        <v>0</v>
      </c>
      <c r="AY42">
        <f t="shared" si="10"/>
        <v>0</v>
      </c>
      <c r="AZ42">
        <f t="shared" si="10"/>
        <v>0</v>
      </c>
      <c r="BA42">
        <f t="shared" si="10"/>
        <v>0</v>
      </c>
      <c r="BB42">
        <f t="shared" si="10"/>
        <v>0</v>
      </c>
      <c r="BC42">
        <f t="shared" si="10"/>
        <v>0</v>
      </c>
    </row>
    <row r="43" spans="1:55" x14ac:dyDescent="0.2">
      <c r="A43" s="1">
        <v>43669</v>
      </c>
      <c r="B43">
        <f>'2002 Kwiniuk Hourly King'!B42</f>
        <v>0</v>
      </c>
      <c r="C43">
        <f>'2002 Kwiniuk Hourly King'!C42</f>
        <v>0</v>
      </c>
      <c r="D43">
        <f>'2002 Kwiniuk Hourly King'!D42</f>
        <v>0</v>
      </c>
      <c r="E43">
        <f>'2002 Kwiniuk Hourly King'!E42</f>
        <v>0</v>
      </c>
      <c r="F43">
        <f>'2002 Kwiniuk Hourly King'!F42</f>
        <v>0</v>
      </c>
      <c r="G43">
        <f>'2002 Kwiniuk Hourly King'!G42</f>
        <v>0</v>
      </c>
      <c r="H43">
        <f>'2002 Kwiniuk Hourly King'!H42</f>
        <v>0</v>
      </c>
      <c r="I43">
        <f>'2002 Kwiniuk Hourly King'!I42</f>
        <v>0</v>
      </c>
      <c r="J43">
        <f>'2002 Kwiniuk Hourly King'!J42</f>
        <v>0</v>
      </c>
      <c r="K43">
        <f>'2002 Kwiniuk Hourly King'!K42</f>
        <v>0</v>
      </c>
      <c r="L43">
        <f>'2002 Kwiniuk Hourly King'!L42</f>
        <v>0</v>
      </c>
      <c r="M43">
        <f>'2002 Kwiniuk Hourly King'!M42</f>
        <v>0</v>
      </c>
      <c r="N43">
        <f>'2002 Kwiniuk Hourly King'!N42</f>
        <v>0</v>
      </c>
      <c r="O43">
        <f>'2002 Kwiniuk Hourly King'!O42</f>
        <v>0</v>
      </c>
      <c r="P43">
        <f>'2002 Kwiniuk Hourly King'!P42</f>
        <v>0</v>
      </c>
      <c r="Q43">
        <f>'2002 Kwiniuk Hourly King'!Q42</f>
        <v>0</v>
      </c>
      <c r="R43">
        <f>'2002 Kwiniuk Hourly King'!R42</f>
        <v>0</v>
      </c>
      <c r="S43">
        <f>'2002 Kwiniuk Hourly King'!S42</f>
        <v>0</v>
      </c>
      <c r="T43">
        <f>'2002 Kwiniuk Hourly King'!T42</f>
        <v>0</v>
      </c>
      <c r="U43">
        <f>'2002 Kwiniuk Hourly King'!U42</f>
        <v>0</v>
      </c>
      <c r="V43">
        <f>'2002 Kwiniuk Hourly King'!V42</f>
        <v>0</v>
      </c>
      <c r="W43">
        <f>'2002 Kwiniuk Hourly King'!W42</f>
        <v>0</v>
      </c>
      <c r="X43">
        <f>'2002 Kwiniuk Hourly King'!X42</f>
        <v>0</v>
      </c>
      <c r="Y43">
        <f>'2002 Kwiniuk Hourly King'!Y42</f>
        <v>0</v>
      </c>
      <c r="Z43" s="20">
        <f t="shared" si="4"/>
        <v>0</v>
      </c>
      <c r="AB43">
        <f t="shared" si="5"/>
        <v>0</v>
      </c>
      <c r="AC43">
        <f t="shared" si="6"/>
        <v>0</v>
      </c>
      <c r="AE43">
        <f t="shared" si="9"/>
        <v>24</v>
      </c>
      <c r="AF43">
        <f t="shared" si="7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0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12"/>
        <v>0</v>
      </c>
      <c r="AV43">
        <f t="shared" si="10"/>
        <v>0</v>
      </c>
      <c r="AW43">
        <f t="shared" si="10"/>
        <v>0</v>
      </c>
      <c r="AX43">
        <f t="shared" si="10"/>
        <v>0</v>
      </c>
      <c r="AY43">
        <f t="shared" si="10"/>
        <v>0</v>
      </c>
      <c r="AZ43">
        <f t="shared" si="10"/>
        <v>0</v>
      </c>
      <c r="BA43">
        <f t="shared" si="10"/>
        <v>0</v>
      </c>
      <c r="BB43">
        <f t="shared" si="10"/>
        <v>0</v>
      </c>
      <c r="BC43">
        <f t="shared" si="10"/>
        <v>0</v>
      </c>
    </row>
    <row r="44" spans="1:55" x14ac:dyDescent="0.2">
      <c r="A44" s="1">
        <v>43670</v>
      </c>
      <c r="B44">
        <f>'2002 Kwiniuk Hourly King'!B43</f>
        <v>0</v>
      </c>
      <c r="C44">
        <f>'2002 Kwiniuk Hourly King'!C43</f>
        <v>0</v>
      </c>
      <c r="D44">
        <f>'2002 Kwiniuk Hourly King'!D43</f>
        <v>0</v>
      </c>
      <c r="E44">
        <f>'2002 Kwiniuk Hourly King'!E43</f>
        <v>0</v>
      </c>
      <c r="F44">
        <f>'2002 Kwiniuk Hourly King'!F43</f>
        <v>0</v>
      </c>
      <c r="G44">
        <f>'2002 Kwiniuk Hourly King'!G43</f>
        <v>0</v>
      </c>
      <c r="H44">
        <f>'2002 Kwiniuk Hourly King'!H43</f>
        <v>0</v>
      </c>
      <c r="I44">
        <f>'2002 Kwiniuk Hourly King'!I43</f>
        <v>0</v>
      </c>
      <c r="J44">
        <f>'2002 Kwiniuk Hourly King'!J43</f>
        <v>0</v>
      </c>
      <c r="K44">
        <f>'2002 Kwiniuk Hourly King'!K43</f>
        <v>0</v>
      </c>
      <c r="L44">
        <f>'2002 Kwiniuk Hourly King'!L43</f>
        <v>0</v>
      </c>
      <c r="M44">
        <f>'2002 Kwiniuk Hourly King'!M43</f>
        <v>0</v>
      </c>
      <c r="N44">
        <f>'2002 Kwiniuk Hourly King'!N43</f>
        <v>0</v>
      </c>
      <c r="O44">
        <f>'2002 Kwiniuk Hourly King'!O43</f>
        <v>0</v>
      </c>
      <c r="P44">
        <f>'2002 Kwiniuk Hourly King'!P43</f>
        <v>3</v>
      </c>
      <c r="Q44">
        <f>'2002 Kwiniuk Hourly King'!Q43</f>
        <v>0</v>
      </c>
      <c r="R44">
        <f>'2002 Kwiniuk Hourly King'!R43</f>
        <v>0</v>
      </c>
      <c r="S44">
        <f>'2002 Kwiniuk Hourly King'!S43</f>
        <v>0</v>
      </c>
      <c r="T44">
        <f>'2002 Kwiniuk Hourly King'!T43</f>
        <v>0</v>
      </c>
      <c r="U44">
        <f>'2002 Kwiniuk Hourly King'!U43</f>
        <v>0</v>
      </c>
      <c r="V44">
        <f>'2002 Kwiniuk Hourly King'!V43</f>
        <v>0</v>
      </c>
      <c r="W44">
        <f>'2002 Kwiniuk Hourly King'!W43</f>
        <v>0</v>
      </c>
      <c r="X44">
        <f>'2002 Kwiniuk Hourly King'!X43</f>
        <v>-3</v>
      </c>
      <c r="Y44">
        <f>'2002 Kwiniuk Hourly King'!Y43</f>
        <v>0</v>
      </c>
      <c r="Z44" s="20">
        <f t="shared" si="4"/>
        <v>0</v>
      </c>
      <c r="AB44">
        <f t="shared" si="5"/>
        <v>0</v>
      </c>
      <c r="AC44">
        <f t="shared" si="6"/>
        <v>12.521739130434785</v>
      </c>
      <c r="AE44">
        <f t="shared" si="9"/>
        <v>24</v>
      </c>
      <c r="AF44">
        <f t="shared" si="7"/>
        <v>8.6956521739130432E-2</v>
      </c>
      <c r="AG44">
        <f t="shared" si="12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  <c r="AP44">
        <f t="shared" si="12"/>
        <v>0</v>
      </c>
      <c r="AQ44">
        <f t="shared" si="12"/>
        <v>0</v>
      </c>
      <c r="AR44">
        <f t="shared" si="12"/>
        <v>0</v>
      </c>
      <c r="AS44">
        <f t="shared" si="12"/>
        <v>0</v>
      </c>
      <c r="AT44">
        <f t="shared" si="12"/>
        <v>1</v>
      </c>
      <c r="AU44">
        <f t="shared" si="12"/>
        <v>1</v>
      </c>
      <c r="AV44">
        <f t="shared" si="10"/>
        <v>0</v>
      </c>
      <c r="AW44">
        <f t="shared" si="10"/>
        <v>0</v>
      </c>
      <c r="AX44">
        <f t="shared" si="10"/>
        <v>0</v>
      </c>
      <c r="AY44">
        <f t="shared" si="10"/>
        <v>0</v>
      </c>
      <c r="AZ44">
        <f t="shared" si="10"/>
        <v>0</v>
      </c>
      <c r="BA44">
        <f t="shared" si="10"/>
        <v>0</v>
      </c>
      <c r="BB44">
        <f t="shared" si="10"/>
        <v>1</v>
      </c>
      <c r="BC44">
        <f t="shared" si="10"/>
        <v>1</v>
      </c>
    </row>
    <row r="45" spans="1:55" x14ac:dyDescent="0.2">
      <c r="A45" s="1">
        <v>43671</v>
      </c>
      <c r="B45">
        <f>'2002 Kwiniuk Hourly King'!B44</f>
        <v>0</v>
      </c>
      <c r="C45">
        <f>'2002 Kwiniuk Hourly King'!C44</f>
        <v>0</v>
      </c>
      <c r="D45">
        <f>'2002 Kwiniuk Hourly King'!D44</f>
        <v>0</v>
      </c>
      <c r="E45">
        <f>'2002 Kwiniuk Hourly King'!E44</f>
        <v>0</v>
      </c>
      <c r="F45">
        <f>'2002 Kwiniuk Hourly King'!F44</f>
        <v>0</v>
      </c>
      <c r="G45">
        <f>'2002 Kwiniuk Hourly King'!G44</f>
        <v>0</v>
      </c>
      <c r="H45">
        <f>'2002 Kwiniuk Hourly King'!H44</f>
        <v>0</v>
      </c>
      <c r="I45">
        <f>'2002 Kwiniuk Hourly King'!I44</f>
        <v>0</v>
      </c>
      <c r="J45">
        <f>'2002 Kwiniuk Hourly King'!J44</f>
        <v>0</v>
      </c>
      <c r="K45">
        <f>'2002 Kwiniuk Hourly King'!K44</f>
        <v>0</v>
      </c>
      <c r="L45">
        <f>'2002 Kwiniuk Hourly King'!L44</f>
        <v>0</v>
      </c>
      <c r="M45">
        <f>'2002 Kwiniuk Hourly King'!M44</f>
        <v>0</v>
      </c>
      <c r="N45">
        <f>'2002 Kwiniuk Hourly King'!N44</f>
        <v>0</v>
      </c>
      <c r="O45">
        <f>'2002 Kwiniuk Hourly King'!O44</f>
        <v>0</v>
      </c>
      <c r="P45">
        <f>'2002 Kwiniuk Hourly King'!P44</f>
        <v>0</v>
      </c>
      <c r="Q45">
        <f>'2002 Kwiniuk Hourly King'!Q44</f>
        <v>0</v>
      </c>
      <c r="R45">
        <f>'2002 Kwiniuk Hourly King'!R44</f>
        <v>0</v>
      </c>
      <c r="S45">
        <f>'2002 Kwiniuk Hourly King'!S44</f>
        <v>0</v>
      </c>
      <c r="T45">
        <f>'2002 Kwiniuk Hourly King'!T44</f>
        <v>0</v>
      </c>
      <c r="U45">
        <f>'2002 Kwiniuk Hourly King'!U44</f>
        <v>3</v>
      </c>
      <c r="V45">
        <f>'2002 Kwiniuk Hourly King'!V44</f>
        <v>0</v>
      </c>
      <c r="W45">
        <f>'2002 Kwiniuk Hourly King'!W44</f>
        <v>0</v>
      </c>
      <c r="X45">
        <f>'2002 Kwiniuk Hourly King'!X44</f>
        <v>0</v>
      </c>
      <c r="Y45">
        <f>'2002 Kwiniuk Hourly King'!Y44</f>
        <v>0</v>
      </c>
      <c r="Z45" s="20">
        <f t="shared" si="4"/>
        <v>3</v>
      </c>
      <c r="AB45">
        <f t="shared" si="5"/>
        <v>3</v>
      </c>
      <c r="AC45">
        <f t="shared" si="6"/>
        <v>6.2608695652173925</v>
      </c>
      <c r="AE45">
        <f t="shared" si="9"/>
        <v>24</v>
      </c>
      <c r="AF45">
        <f t="shared" si="7"/>
        <v>4.3478260869565216E-2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12"/>
        <v>0</v>
      </c>
      <c r="AV45">
        <f t="shared" si="10"/>
        <v>0</v>
      </c>
      <c r="AW45">
        <f t="shared" si="10"/>
        <v>0</v>
      </c>
      <c r="AX45">
        <f t="shared" si="10"/>
        <v>0</v>
      </c>
      <c r="AY45">
        <f t="shared" si="10"/>
        <v>1</v>
      </c>
      <c r="AZ45">
        <f t="shared" si="10"/>
        <v>1</v>
      </c>
      <c r="BA45">
        <f t="shared" si="10"/>
        <v>0</v>
      </c>
      <c r="BB45">
        <f t="shared" si="10"/>
        <v>0</v>
      </c>
      <c r="BC45">
        <f t="shared" si="10"/>
        <v>0</v>
      </c>
    </row>
    <row r="46" spans="1:55" x14ac:dyDescent="0.2">
      <c r="A46" s="1">
        <v>43672</v>
      </c>
      <c r="B46">
        <f>'2002 Kwiniuk Hourly King'!B45</f>
        <v>0</v>
      </c>
      <c r="C46">
        <f>'2002 Kwiniuk Hourly King'!C45</f>
        <v>0</v>
      </c>
      <c r="D46">
        <f>'2002 Kwiniuk Hourly King'!D45</f>
        <v>0</v>
      </c>
      <c r="E46">
        <f>'2002 Kwiniuk Hourly King'!E45</f>
        <v>0</v>
      </c>
      <c r="F46">
        <f>'2002 Kwiniuk Hourly King'!F45</f>
        <v>0</v>
      </c>
      <c r="G46">
        <f>'2002 Kwiniuk Hourly King'!G45</f>
        <v>0</v>
      </c>
      <c r="H46">
        <f>'2002 Kwiniuk Hourly King'!H45</f>
        <v>0</v>
      </c>
      <c r="I46">
        <f>'2002 Kwiniuk Hourly King'!I45</f>
        <v>0</v>
      </c>
      <c r="J46">
        <f>'2002 Kwiniuk Hourly King'!J45</f>
        <v>0</v>
      </c>
      <c r="K46">
        <f>'2002 Kwiniuk Hourly King'!K45</f>
        <v>0</v>
      </c>
      <c r="L46">
        <f>'2002 Kwiniuk Hourly King'!L45</f>
        <v>0</v>
      </c>
      <c r="M46">
        <f>'2002 Kwiniuk Hourly King'!M45</f>
        <v>0</v>
      </c>
      <c r="N46">
        <f>'2002 Kwiniuk Hourly King'!N45</f>
        <v>0</v>
      </c>
      <c r="O46">
        <f>'2002 Kwiniuk Hourly King'!O45</f>
        <v>0</v>
      </c>
      <c r="P46">
        <f>'2002 Kwiniuk Hourly King'!P45</f>
        <v>0</v>
      </c>
      <c r="Q46">
        <f>'2002 Kwiniuk Hourly King'!Q45</f>
        <v>0</v>
      </c>
      <c r="R46">
        <f>'2002 Kwiniuk Hourly King'!R45</f>
        <v>0</v>
      </c>
      <c r="S46">
        <f>'2002 Kwiniuk Hourly King'!S45</f>
        <v>0</v>
      </c>
      <c r="T46">
        <f>'2002 Kwiniuk Hourly King'!T45</f>
        <v>0</v>
      </c>
      <c r="U46">
        <f>'2002 Kwiniuk Hourly King'!U45</f>
        <v>0</v>
      </c>
      <c r="V46">
        <f>'2002 Kwiniuk Hourly King'!V45</f>
        <v>0</v>
      </c>
      <c r="W46">
        <f>'2002 Kwiniuk Hourly King'!W45</f>
        <v>0</v>
      </c>
      <c r="X46">
        <f>'2002 Kwiniuk Hourly King'!X45</f>
        <v>0</v>
      </c>
      <c r="Y46">
        <f>'2002 Kwiniuk Hourly King'!Y45</f>
        <v>0</v>
      </c>
      <c r="Z46" s="20">
        <f t="shared" si="4"/>
        <v>0</v>
      </c>
      <c r="AB46">
        <f t="shared" si="5"/>
        <v>0</v>
      </c>
      <c r="AC46">
        <f t="shared" si="6"/>
        <v>0</v>
      </c>
      <c r="AE46">
        <f t="shared" si="9"/>
        <v>24</v>
      </c>
      <c r="AF46">
        <f t="shared" si="7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12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</row>
    <row r="47" spans="1:55" x14ac:dyDescent="0.2">
      <c r="A47" s="1">
        <v>43673</v>
      </c>
      <c r="B47">
        <f>'2002 Kwiniuk Hourly King'!B46</f>
        <v>0</v>
      </c>
      <c r="C47">
        <f>'2002 Kwiniuk Hourly King'!C46</f>
        <v>0</v>
      </c>
      <c r="D47">
        <f>'2002 Kwiniuk Hourly King'!D46</f>
        <v>0</v>
      </c>
      <c r="E47">
        <f>'2002 Kwiniuk Hourly King'!E46</f>
        <v>0</v>
      </c>
      <c r="F47">
        <f>'2002 Kwiniuk Hourly King'!F46</f>
        <v>0</v>
      </c>
      <c r="G47">
        <f>'2002 Kwiniuk Hourly King'!G46</f>
        <v>0</v>
      </c>
      <c r="H47">
        <f>'2002 Kwiniuk Hourly King'!H46</f>
        <v>0</v>
      </c>
      <c r="I47">
        <f>'2002 Kwiniuk Hourly King'!I46</f>
        <v>0</v>
      </c>
      <c r="J47">
        <f>'2002 Kwiniuk Hourly King'!J46</f>
        <v>0</v>
      </c>
      <c r="K47">
        <f>'2002 Kwiniuk Hourly King'!K46</f>
        <v>0</v>
      </c>
      <c r="L47">
        <f>'2002 Kwiniuk Hourly King'!L46</f>
        <v>0</v>
      </c>
      <c r="M47">
        <f>'2002 Kwiniuk Hourly King'!M46</f>
        <v>0</v>
      </c>
      <c r="N47">
        <f>'2002 Kwiniuk Hourly King'!N46</f>
        <v>-3</v>
      </c>
      <c r="O47">
        <f>'2002 Kwiniuk Hourly King'!O46</f>
        <v>0</v>
      </c>
      <c r="P47">
        <f>'2002 Kwiniuk Hourly King'!P46</f>
        <v>0</v>
      </c>
      <c r="Q47">
        <f>'2002 Kwiniuk Hourly King'!Q46</f>
        <v>0</v>
      </c>
      <c r="R47">
        <f>'2002 Kwiniuk Hourly King'!R46</f>
        <v>3</v>
      </c>
      <c r="S47">
        <f>'2002 Kwiniuk Hourly King'!S46</f>
        <v>0</v>
      </c>
      <c r="T47">
        <f>'2002 Kwiniuk Hourly King'!T46</f>
        <v>0</v>
      </c>
      <c r="U47">
        <f>'2002 Kwiniuk Hourly King'!U46</f>
        <v>0</v>
      </c>
      <c r="V47">
        <f>'2002 Kwiniuk Hourly King'!V46</f>
        <v>0</v>
      </c>
      <c r="W47">
        <f>'2002 Kwiniuk Hourly King'!W46</f>
        <v>0</v>
      </c>
      <c r="X47">
        <f>'2002 Kwiniuk Hourly King'!X46</f>
        <v>0</v>
      </c>
      <c r="Y47">
        <f>'2002 Kwiniuk Hourly King'!Y46</f>
        <v>0</v>
      </c>
      <c r="Z47" s="20">
        <f t="shared" si="4"/>
        <v>0</v>
      </c>
      <c r="AB47">
        <f t="shared" si="5"/>
        <v>0</v>
      </c>
      <c r="AC47">
        <f t="shared" si="6"/>
        <v>12.521739130434785</v>
      </c>
      <c r="AE47">
        <f t="shared" si="9"/>
        <v>24</v>
      </c>
      <c r="AF47">
        <f t="shared" si="7"/>
        <v>8.6956521739130432E-2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1</v>
      </c>
      <c r="AS47">
        <f t="shared" si="12"/>
        <v>1</v>
      </c>
      <c r="AT47">
        <f t="shared" si="12"/>
        <v>0</v>
      </c>
      <c r="AU47">
        <f t="shared" si="12"/>
        <v>0</v>
      </c>
      <c r="AV47">
        <f t="shared" si="10"/>
        <v>1</v>
      </c>
      <c r="AW47">
        <f t="shared" si="10"/>
        <v>1</v>
      </c>
      <c r="AX47">
        <f t="shared" si="10"/>
        <v>0</v>
      </c>
      <c r="AY47">
        <f t="shared" si="10"/>
        <v>0</v>
      </c>
      <c r="AZ47">
        <f t="shared" si="10"/>
        <v>0</v>
      </c>
      <c r="BA47">
        <f t="shared" si="10"/>
        <v>0</v>
      </c>
      <c r="BB47">
        <f t="shared" si="10"/>
        <v>0</v>
      </c>
      <c r="BC47">
        <f t="shared" si="10"/>
        <v>0</v>
      </c>
    </row>
    <row r="48" spans="1:55" x14ac:dyDescent="0.2">
      <c r="A48" s="1">
        <v>43674</v>
      </c>
      <c r="B48">
        <f>'2002 Kwiniuk Hourly King'!B47</f>
        <v>0</v>
      </c>
      <c r="C48">
        <f>'2002 Kwiniuk Hourly King'!C47</f>
        <v>0</v>
      </c>
      <c r="D48">
        <f>'2002 Kwiniuk Hourly King'!D47</f>
        <v>0</v>
      </c>
      <c r="E48">
        <f>'2002 Kwiniuk Hourly King'!E47</f>
        <v>0</v>
      </c>
      <c r="F48">
        <f>'2002 Kwiniuk Hourly King'!F47</f>
        <v>0</v>
      </c>
      <c r="G48">
        <f>'2002 Kwiniuk Hourly King'!G47</f>
        <v>0</v>
      </c>
      <c r="H48">
        <f>'2002 Kwiniuk Hourly King'!H47</f>
        <v>0</v>
      </c>
      <c r="I48">
        <f>'2002 Kwiniuk Hourly King'!I47</f>
        <v>0</v>
      </c>
      <c r="J48">
        <f>'2002 Kwiniuk Hourly King'!J47</f>
        <v>3</v>
      </c>
      <c r="K48">
        <f>'2002 Kwiniuk Hourly King'!K47</f>
        <v>-3</v>
      </c>
      <c r="L48">
        <f>'2002 Kwiniuk Hourly King'!L47</f>
        <v>0</v>
      </c>
      <c r="M48">
        <f>'2002 Kwiniuk Hourly King'!M47</f>
        <v>0</v>
      </c>
      <c r="N48">
        <f>'2002 Kwiniuk Hourly King'!N47</f>
        <v>0</v>
      </c>
      <c r="O48">
        <f>'2002 Kwiniuk Hourly King'!O47</f>
        <v>0</v>
      </c>
      <c r="P48">
        <f>'2002 Kwiniuk Hourly King'!P47</f>
        <v>0</v>
      </c>
      <c r="Q48">
        <f>'2002 Kwiniuk Hourly King'!Q47</f>
        <v>0</v>
      </c>
      <c r="R48">
        <f>'2002 Kwiniuk Hourly King'!R47</f>
        <v>0</v>
      </c>
      <c r="S48">
        <f>'2002 Kwiniuk Hourly King'!S47</f>
        <v>0</v>
      </c>
      <c r="T48">
        <f>'2002 Kwiniuk Hourly King'!T47</f>
        <v>0</v>
      </c>
      <c r="U48">
        <f>'2002 Kwiniuk Hourly King'!U47</f>
        <v>0</v>
      </c>
      <c r="V48">
        <f>'2002 Kwiniuk Hourly King'!V47</f>
        <v>0</v>
      </c>
      <c r="W48">
        <f>'2002 Kwiniuk Hourly King'!W47</f>
        <v>0</v>
      </c>
      <c r="X48">
        <f>'2002 Kwiniuk Hourly King'!X47</f>
        <v>0</v>
      </c>
      <c r="Y48">
        <f>'2002 Kwiniuk Hourly King'!Y47</f>
        <v>0</v>
      </c>
      <c r="Z48" s="20">
        <f t="shared" si="4"/>
        <v>0</v>
      </c>
      <c r="AB48">
        <f t="shared" si="5"/>
        <v>0</v>
      </c>
      <c r="AC48">
        <f t="shared" si="6"/>
        <v>18.782608695652176</v>
      </c>
      <c r="AE48">
        <f t="shared" si="9"/>
        <v>24</v>
      </c>
      <c r="AF48">
        <f t="shared" si="7"/>
        <v>0.13043478260869565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1</v>
      </c>
      <c r="AO48">
        <f t="shared" si="12"/>
        <v>4</v>
      </c>
      <c r="AP48">
        <f t="shared" si="12"/>
        <v>1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0"/>
        <v>0</v>
      </c>
      <c r="AW48">
        <f t="shared" si="10"/>
        <v>0</v>
      </c>
      <c r="AX48">
        <f t="shared" si="10"/>
        <v>0</v>
      </c>
      <c r="AY48">
        <f t="shared" si="10"/>
        <v>0</v>
      </c>
      <c r="AZ48">
        <f t="shared" si="10"/>
        <v>0</v>
      </c>
      <c r="BA48">
        <f t="shared" si="10"/>
        <v>0</v>
      </c>
      <c r="BB48">
        <f t="shared" si="10"/>
        <v>0</v>
      </c>
      <c r="BC48">
        <f t="shared" si="10"/>
        <v>0</v>
      </c>
    </row>
    <row r="49" spans="1:55" x14ac:dyDescent="0.2">
      <c r="A49" s="1">
        <v>43675</v>
      </c>
      <c r="B49">
        <f>'2002 Kwiniuk Hourly King'!B48</f>
        <v>0</v>
      </c>
      <c r="C49">
        <f>'2002 Kwiniuk Hourly King'!C48</f>
        <v>0</v>
      </c>
      <c r="D49">
        <f>'2002 Kwiniuk Hourly King'!D48</f>
        <v>0</v>
      </c>
      <c r="E49">
        <f>'2002 Kwiniuk Hourly King'!E48</f>
        <v>0</v>
      </c>
      <c r="F49">
        <f>'2002 Kwiniuk Hourly King'!F48</f>
        <v>0</v>
      </c>
      <c r="G49">
        <f>'2002 Kwiniuk Hourly King'!G48</f>
        <v>0</v>
      </c>
      <c r="H49">
        <f>'2002 Kwiniuk Hourly King'!H48</f>
        <v>0</v>
      </c>
      <c r="I49">
        <f>'2002 Kwiniuk Hourly King'!I48</f>
        <v>0</v>
      </c>
      <c r="J49">
        <f>'2002 Kwiniuk Hourly King'!J48</f>
        <v>0</v>
      </c>
      <c r="K49">
        <f>'2002 Kwiniuk Hourly King'!K48</f>
        <v>0</v>
      </c>
      <c r="L49">
        <f>'2002 Kwiniuk Hourly King'!L48</f>
        <v>0</v>
      </c>
      <c r="M49">
        <f>'2002 Kwiniuk Hourly King'!M48</f>
        <v>0</v>
      </c>
      <c r="N49">
        <f>'2002 Kwiniuk Hourly King'!N48</f>
        <v>0</v>
      </c>
      <c r="O49">
        <f>'2002 Kwiniuk Hourly King'!O48</f>
        <v>0</v>
      </c>
      <c r="P49">
        <f>'2002 Kwiniuk Hourly King'!P48</f>
        <v>0</v>
      </c>
      <c r="Q49">
        <f>'2002 Kwiniuk Hourly King'!Q48</f>
        <v>0</v>
      </c>
      <c r="R49">
        <f>'2002 Kwiniuk Hourly King'!R48</f>
        <v>0</v>
      </c>
      <c r="S49">
        <f>'2002 Kwiniuk Hourly King'!S48</f>
        <v>0</v>
      </c>
      <c r="T49">
        <f>'2002 Kwiniuk Hourly King'!T48</f>
        <v>0</v>
      </c>
      <c r="U49">
        <f>'2002 Kwiniuk Hourly King'!U48</f>
        <v>0</v>
      </c>
      <c r="V49">
        <f>'2002 Kwiniuk Hourly King'!V48</f>
        <v>0</v>
      </c>
      <c r="W49">
        <f>'2002 Kwiniuk Hourly King'!W48</f>
        <v>0</v>
      </c>
      <c r="X49">
        <f>'2002 Kwiniuk Hourly King'!X48</f>
        <v>0</v>
      </c>
      <c r="Y49">
        <f>'2002 Kwiniuk Hourly King'!Y48</f>
        <v>0</v>
      </c>
      <c r="Z49" s="20">
        <f t="shared" si="4"/>
        <v>0</v>
      </c>
      <c r="AB49">
        <f t="shared" si="5"/>
        <v>0</v>
      </c>
      <c r="AC49">
        <f t="shared" si="6"/>
        <v>0</v>
      </c>
      <c r="AE49">
        <f t="shared" si="9"/>
        <v>24</v>
      </c>
      <c r="AF49">
        <f t="shared" si="7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12"/>
        <v>0</v>
      </c>
      <c r="AV49">
        <f t="shared" si="10"/>
        <v>0</v>
      </c>
      <c r="AW49">
        <f t="shared" si="10"/>
        <v>0</v>
      </c>
      <c r="AX49">
        <f t="shared" si="10"/>
        <v>0</v>
      </c>
      <c r="AY49">
        <f t="shared" si="10"/>
        <v>0</v>
      </c>
      <c r="AZ49">
        <f t="shared" si="10"/>
        <v>0</v>
      </c>
      <c r="BA49">
        <f t="shared" si="10"/>
        <v>0</v>
      </c>
      <c r="BB49">
        <f t="shared" si="10"/>
        <v>0</v>
      </c>
      <c r="BC49">
        <f t="shared" si="10"/>
        <v>0</v>
      </c>
    </row>
    <row r="50" spans="1:55" x14ac:dyDescent="0.2">
      <c r="A50" s="1">
        <v>43676</v>
      </c>
      <c r="B50">
        <f>'2002 Kwiniuk Hourly King'!B49</f>
        <v>0</v>
      </c>
      <c r="C50">
        <f>'2002 Kwiniuk Hourly King'!C49</f>
        <v>0</v>
      </c>
      <c r="D50">
        <f>'2002 Kwiniuk Hourly King'!D49</f>
        <v>0</v>
      </c>
      <c r="E50">
        <f>'2002 Kwiniuk Hourly King'!E49</f>
        <v>0</v>
      </c>
      <c r="F50">
        <f>'2002 Kwiniuk Hourly King'!F49</f>
        <v>3</v>
      </c>
      <c r="G50">
        <f>'2002 Kwiniuk Hourly King'!G49</f>
        <v>0</v>
      </c>
      <c r="H50">
        <f>'2002 Kwiniuk Hourly King'!H49</f>
        <v>0</v>
      </c>
      <c r="I50">
        <f>'2002 Kwiniuk Hourly King'!I49</f>
        <v>0</v>
      </c>
      <c r="J50">
        <f>'2002 Kwiniuk Hourly King'!J49</f>
        <v>-3</v>
      </c>
      <c r="K50">
        <f>'2002 Kwiniuk Hourly King'!K49</f>
        <v>0</v>
      </c>
      <c r="L50">
        <f>'2002 Kwiniuk Hourly King'!L49</f>
        <v>-3</v>
      </c>
      <c r="M50">
        <f>'2002 Kwiniuk Hourly King'!M49</f>
        <v>0</v>
      </c>
      <c r="N50">
        <f>'2002 Kwiniuk Hourly King'!N49</f>
        <v>0</v>
      </c>
      <c r="O50">
        <f>'2002 Kwiniuk Hourly King'!O49</f>
        <v>0</v>
      </c>
      <c r="P50">
        <f>'2002 Kwiniuk Hourly King'!P49</f>
        <v>0</v>
      </c>
      <c r="Q50">
        <f>'2002 Kwiniuk Hourly King'!Q49</f>
        <v>0</v>
      </c>
      <c r="R50">
        <f>'2002 Kwiniuk Hourly King'!R49</f>
        <v>0</v>
      </c>
      <c r="S50">
        <f>'2002 Kwiniuk Hourly King'!S49</f>
        <v>0</v>
      </c>
      <c r="T50">
        <f>'2002 Kwiniuk Hourly King'!T49</f>
        <v>0</v>
      </c>
      <c r="U50">
        <f>'2002 Kwiniuk Hourly King'!U49</f>
        <v>0</v>
      </c>
      <c r="V50">
        <f>'2002 Kwiniuk Hourly King'!V49</f>
        <v>0</v>
      </c>
      <c r="W50">
        <f>'2002 Kwiniuk Hourly King'!W49</f>
        <v>0</v>
      </c>
      <c r="X50">
        <f>'2002 Kwiniuk Hourly King'!X49</f>
        <v>0</v>
      </c>
      <c r="Y50">
        <f>'2002 Kwiniuk Hourly King'!Y49</f>
        <v>0</v>
      </c>
      <c r="Z50" s="20">
        <f t="shared" si="4"/>
        <v>-3</v>
      </c>
      <c r="AB50">
        <f t="shared" si="5"/>
        <v>-3</v>
      </c>
      <c r="AC50">
        <f t="shared" si="6"/>
        <v>18.782608695652176</v>
      </c>
      <c r="AE50">
        <f t="shared" si="9"/>
        <v>24</v>
      </c>
      <c r="AF50">
        <f t="shared" si="7"/>
        <v>0.13043478260869565</v>
      </c>
      <c r="AG50">
        <f t="shared" si="12"/>
        <v>0</v>
      </c>
      <c r="AH50">
        <f t="shared" si="12"/>
        <v>0</v>
      </c>
      <c r="AI50">
        <f t="shared" si="12"/>
        <v>0</v>
      </c>
      <c r="AJ50">
        <f t="shared" si="12"/>
        <v>1</v>
      </c>
      <c r="AK50">
        <f t="shared" si="12"/>
        <v>1</v>
      </c>
      <c r="AL50">
        <f t="shared" si="12"/>
        <v>0</v>
      </c>
      <c r="AM50">
        <f t="shared" si="12"/>
        <v>0</v>
      </c>
      <c r="AN50">
        <f t="shared" si="12"/>
        <v>1</v>
      </c>
      <c r="AO50">
        <f t="shared" si="12"/>
        <v>1</v>
      </c>
      <c r="AP50">
        <f t="shared" si="12"/>
        <v>1</v>
      </c>
      <c r="AQ50">
        <f t="shared" si="12"/>
        <v>1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12"/>
        <v>0</v>
      </c>
      <c r="AV50">
        <f t="shared" si="10"/>
        <v>0</v>
      </c>
      <c r="AW50">
        <f t="shared" si="10"/>
        <v>0</v>
      </c>
      <c r="AX50">
        <f t="shared" si="10"/>
        <v>0</v>
      </c>
      <c r="AY50">
        <f t="shared" si="10"/>
        <v>0</v>
      </c>
      <c r="AZ50">
        <f t="shared" si="10"/>
        <v>0</v>
      </c>
      <c r="BA50">
        <f t="shared" si="10"/>
        <v>0</v>
      </c>
      <c r="BB50">
        <f t="shared" si="10"/>
        <v>0</v>
      </c>
      <c r="BC50">
        <f t="shared" si="10"/>
        <v>0</v>
      </c>
    </row>
    <row r="51" spans="1:55" x14ac:dyDescent="0.2">
      <c r="A51" s="1">
        <v>43677</v>
      </c>
      <c r="B51">
        <f>'2002 Kwiniuk Hourly King'!B50</f>
        <v>0</v>
      </c>
      <c r="C51">
        <f>'2002 Kwiniuk Hourly King'!C50</f>
        <v>0</v>
      </c>
      <c r="D51">
        <f>'2002 Kwiniuk Hourly King'!D50</f>
        <v>0</v>
      </c>
      <c r="E51">
        <f>'2002 Kwiniuk Hourly King'!E50</f>
        <v>0</v>
      </c>
      <c r="F51">
        <f>'2002 Kwiniuk Hourly King'!F50</f>
        <v>0</v>
      </c>
      <c r="G51">
        <f>'2002 Kwiniuk Hourly King'!G50</f>
        <v>0</v>
      </c>
      <c r="H51">
        <f>'2002 Kwiniuk Hourly King'!H50</f>
        <v>0</v>
      </c>
      <c r="I51">
        <f>'2002 Kwiniuk Hourly King'!I50</f>
        <v>0</v>
      </c>
      <c r="J51">
        <f>'2002 Kwiniuk Hourly King'!J50</f>
        <v>0</v>
      </c>
      <c r="K51">
        <f>'2002 Kwiniuk Hourly King'!K50</f>
        <v>0</v>
      </c>
      <c r="L51">
        <f>'2002 Kwiniuk Hourly King'!L50</f>
        <v>0</v>
      </c>
      <c r="M51">
        <f>'2002 Kwiniuk Hourly King'!M50</f>
        <v>0</v>
      </c>
      <c r="N51">
        <f>'2002 Kwiniuk Hourly King'!N50</f>
        <v>3</v>
      </c>
      <c r="O51">
        <f>'2002 Kwiniuk Hourly King'!O50</f>
        <v>3</v>
      </c>
      <c r="P51">
        <f>'2002 Kwiniuk Hourly King'!P50</f>
        <v>0</v>
      </c>
      <c r="Q51">
        <f>'2002 Kwiniuk Hourly King'!Q50</f>
        <v>0</v>
      </c>
      <c r="R51">
        <f>'2002 Kwiniuk Hourly King'!R50</f>
        <v>0</v>
      </c>
      <c r="S51">
        <f>'2002 Kwiniuk Hourly King'!S50</f>
        <v>0</v>
      </c>
      <c r="T51">
        <f>'2002 Kwiniuk Hourly King'!T50</f>
        <v>0</v>
      </c>
      <c r="U51">
        <f>'2002 Kwiniuk Hourly King'!U50</f>
        <v>0</v>
      </c>
      <c r="V51">
        <f>'2002 Kwiniuk Hourly King'!V50</f>
        <v>3</v>
      </c>
      <c r="W51">
        <f>'2002 Kwiniuk Hourly King'!W50</f>
        <v>3</v>
      </c>
      <c r="X51">
        <f>'2002 Kwiniuk Hourly King'!X50</f>
        <v>0</v>
      </c>
      <c r="Y51">
        <f>'2002 Kwiniuk Hourly King'!Y50</f>
        <v>0</v>
      </c>
      <c r="Z51" s="20">
        <f t="shared" si="4"/>
        <v>12</v>
      </c>
      <c r="AB51">
        <f t="shared" si="5"/>
        <v>12</v>
      </c>
      <c r="AC51">
        <f t="shared" si="6"/>
        <v>12.521739130434785</v>
      </c>
      <c r="AE51">
        <f t="shared" si="9"/>
        <v>24</v>
      </c>
      <c r="AF51">
        <f t="shared" si="7"/>
        <v>8.6956521739130432E-2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2"/>
        <v>0</v>
      </c>
      <c r="AM51">
        <f t="shared" si="12"/>
        <v>0</v>
      </c>
      <c r="AN51">
        <f t="shared" si="12"/>
        <v>0</v>
      </c>
      <c r="AO51">
        <f t="shared" si="12"/>
        <v>0</v>
      </c>
      <c r="AP51">
        <f t="shared" si="12"/>
        <v>0</v>
      </c>
      <c r="AQ51">
        <f t="shared" si="12"/>
        <v>0</v>
      </c>
      <c r="AR51">
        <f t="shared" si="12"/>
        <v>1</v>
      </c>
      <c r="AS51">
        <f t="shared" si="12"/>
        <v>0</v>
      </c>
      <c r="AT51">
        <f t="shared" si="12"/>
        <v>1</v>
      </c>
      <c r="AU51">
        <f t="shared" si="12"/>
        <v>0</v>
      </c>
      <c r="AV51">
        <f t="shared" si="10"/>
        <v>0</v>
      </c>
      <c r="AW51">
        <f t="shared" si="10"/>
        <v>0</v>
      </c>
      <c r="AX51">
        <f t="shared" si="10"/>
        <v>0</v>
      </c>
      <c r="AY51">
        <f t="shared" si="10"/>
        <v>0</v>
      </c>
      <c r="AZ51">
        <f t="shared" si="10"/>
        <v>1</v>
      </c>
      <c r="BA51">
        <f t="shared" si="10"/>
        <v>0</v>
      </c>
      <c r="BB51">
        <f t="shared" si="10"/>
        <v>1</v>
      </c>
      <c r="BC51">
        <f t="shared" si="10"/>
        <v>0</v>
      </c>
    </row>
    <row r="52" spans="1:55" x14ac:dyDescent="0.2">
      <c r="A52" s="1">
        <v>43678</v>
      </c>
      <c r="B52">
        <f>'2002 Kwiniuk Hourly King'!B51</f>
        <v>0</v>
      </c>
      <c r="C52">
        <f>'2002 Kwiniuk Hourly King'!C51</f>
        <v>0</v>
      </c>
      <c r="D52">
        <f>'2002 Kwiniuk Hourly King'!D51</f>
        <v>0</v>
      </c>
      <c r="E52">
        <f>'2002 Kwiniuk Hourly King'!E51</f>
        <v>0</v>
      </c>
      <c r="F52">
        <f>'2002 Kwiniuk Hourly King'!F51</f>
        <v>0</v>
      </c>
      <c r="G52">
        <f>'2002 Kwiniuk Hourly King'!G51</f>
        <v>0</v>
      </c>
      <c r="H52">
        <f>'2002 Kwiniuk Hourly King'!H51</f>
        <v>0</v>
      </c>
      <c r="I52">
        <f>'2002 Kwiniuk Hourly King'!I51</f>
        <v>0</v>
      </c>
      <c r="J52">
        <f>'2002 Kwiniuk Hourly King'!J51</f>
        <v>0</v>
      </c>
      <c r="K52">
        <f>'2002 Kwiniuk Hourly King'!K51</f>
        <v>-3</v>
      </c>
      <c r="L52">
        <f>'2002 Kwiniuk Hourly King'!L51</f>
        <v>0</v>
      </c>
      <c r="M52">
        <f>'2002 Kwiniuk Hourly King'!M51</f>
        <v>0</v>
      </c>
      <c r="N52">
        <f>'2002 Kwiniuk Hourly King'!N51</f>
        <v>0</v>
      </c>
      <c r="O52">
        <f>'2002 Kwiniuk Hourly King'!O51</f>
        <v>-3</v>
      </c>
      <c r="P52">
        <f>'2002 Kwiniuk Hourly King'!P51</f>
        <v>0</v>
      </c>
      <c r="Q52">
        <f>'2002 Kwiniuk Hourly King'!Q51</f>
        <v>0</v>
      </c>
      <c r="R52">
        <f>'2002 Kwiniuk Hourly King'!R51</f>
        <v>3</v>
      </c>
      <c r="S52">
        <f>'2002 Kwiniuk Hourly King'!S51</f>
        <v>6</v>
      </c>
      <c r="T52">
        <f>'2002 Kwiniuk Hourly King'!T51</f>
        <v>0</v>
      </c>
      <c r="U52">
        <f>'2002 Kwiniuk Hourly King'!U51</f>
        <v>0</v>
      </c>
      <c r="V52">
        <f>'2002 Kwiniuk Hourly King'!V51</f>
        <v>0</v>
      </c>
      <c r="W52">
        <f>'2002 Kwiniuk Hourly King'!W51</f>
        <v>0</v>
      </c>
      <c r="X52">
        <f>'2002 Kwiniuk Hourly King'!X51</f>
        <v>0</v>
      </c>
      <c r="Y52">
        <f>'2002 Kwiniuk Hourly King'!Y51</f>
        <v>0</v>
      </c>
      <c r="Z52" s="20">
        <f t="shared" si="4"/>
        <v>3</v>
      </c>
      <c r="AB52">
        <f t="shared" si="5"/>
        <v>3</v>
      </c>
      <c r="AC52">
        <f t="shared" si="6"/>
        <v>31.304347826086961</v>
      </c>
      <c r="AE52">
        <f t="shared" si="9"/>
        <v>24</v>
      </c>
      <c r="AF52">
        <f t="shared" si="7"/>
        <v>0.21739130434782608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1</v>
      </c>
      <c r="AP52">
        <f t="shared" si="12"/>
        <v>1</v>
      </c>
      <c r="AQ52">
        <f t="shared" si="12"/>
        <v>0</v>
      </c>
      <c r="AR52">
        <f t="shared" si="12"/>
        <v>0</v>
      </c>
      <c r="AS52">
        <f t="shared" si="12"/>
        <v>1</v>
      </c>
      <c r="AT52">
        <f t="shared" si="12"/>
        <v>1</v>
      </c>
      <c r="AU52">
        <f t="shared" si="12"/>
        <v>0</v>
      </c>
      <c r="AV52">
        <f t="shared" si="10"/>
        <v>1</v>
      </c>
      <c r="AW52">
        <f t="shared" si="10"/>
        <v>1</v>
      </c>
      <c r="AX52">
        <f t="shared" si="10"/>
        <v>4</v>
      </c>
      <c r="AY52">
        <f t="shared" si="10"/>
        <v>0</v>
      </c>
      <c r="AZ52">
        <f t="shared" si="10"/>
        <v>0</v>
      </c>
      <c r="BA52">
        <f t="shared" si="10"/>
        <v>0</v>
      </c>
      <c r="BB52">
        <f t="shared" si="10"/>
        <v>0</v>
      </c>
      <c r="BC52">
        <f t="shared" si="10"/>
        <v>0</v>
      </c>
    </row>
    <row r="53" spans="1:55" x14ac:dyDescent="0.2">
      <c r="A53" s="1">
        <v>43679</v>
      </c>
      <c r="B53">
        <f>'2002 Kwiniuk Hourly King'!B52</f>
        <v>0</v>
      </c>
      <c r="C53">
        <f>'2002 Kwiniuk Hourly King'!C52</f>
        <v>0</v>
      </c>
      <c r="D53">
        <f>'2002 Kwiniuk Hourly King'!D52</f>
        <v>0</v>
      </c>
      <c r="E53">
        <f>'2002 Kwiniuk Hourly King'!E52</f>
        <v>0</v>
      </c>
      <c r="F53">
        <f>'2002 Kwiniuk Hourly King'!F52</f>
        <v>0</v>
      </c>
      <c r="G53">
        <f>'2002 Kwiniuk Hourly King'!G52</f>
        <v>0</v>
      </c>
      <c r="H53">
        <f>'2002 Kwiniuk Hourly King'!H52</f>
        <v>0</v>
      </c>
      <c r="I53">
        <f>'2002 Kwiniuk Hourly King'!I52</f>
        <v>0</v>
      </c>
      <c r="J53">
        <f>'2002 Kwiniuk Hourly King'!J52</f>
        <v>0</v>
      </c>
      <c r="K53">
        <f>'2002 Kwiniuk Hourly King'!K52</f>
        <v>-3</v>
      </c>
      <c r="L53">
        <f>'2002 Kwiniuk Hourly King'!L52</f>
        <v>0</v>
      </c>
      <c r="M53">
        <f>'2002 Kwiniuk Hourly King'!M52</f>
        <v>0</v>
      </c>
      <c r="N53">
        <f>'2002 Kwiniuk Hourly King'!N52</f>
        <v>0</v>
      </c>
      <c r="O53">
        <f>'2002 Kwiniuk Hourly King'!O52</f>
        <v>0</v>
      </c>
      <c r="P53">
        <f>'2002 Kwiniuk Hourly King'!P52</f>
        <v>0</v>
      </c>
      <c r="Q53">
        <f>'2002 Kwiniuk Hourly King'!Q52</f>
        <v>0</v>
      </c>
      <c r="R53">
        <f>'2002 Kwiniuk Hourly King'!R52</f>
        <v>0</v>
      </c>
      <c r="S53">
        <f>'2002 Kwiniuk Hourly King'!S52</f>
        <v>0</v>
      </c>
      <c r="T53">
        <f>'2002 Kwiniuk Hourly King'!T52</f>
        <v>0</v>
      </c>
      <c r="U53">
        <f>'2002 Kwiniuk Hourly King'!U52</f>
        <v>0</v>
      </c>
      <c r="V53">
        <f>'2002 Kwiniuk Hourly King'!V52</f>
        <v>0</v>
      </c>
      <c r="W53">
        <f>'2002 Kwiniuk Hourly King'!W52</f>
        <v>0</v>
      </c>
      <c r="X53">
        <f>'2002 Kwiniuk Hourly King'!X52</f>
        <v>0</v>
      </c>
      <c r="Y53">
        <f>'2002 Kwiniuk Hourly King'!Y52</f>
        <v>0</v>
      </c>
      <c r="Z53" s="20">
        <f t="shared" si="4"/>
        <v>-3</v>
      </c>
      <c r="AB53">
        <f t="shared" si="5"/>
        <v>-3</v>
      </c>
      <c r="AC53">
        <f t="shared" si="6"/>
        <v>6.2608695652173925</v>
      </c>
      <c r="AE53">
        <f t="shared" si="9"/>
        <v>24</v>
      </c>
      <c r="AF53">
        <f t="shared" si="7"/>
        <v>4.3478260869565216E-2</v>
      </c>
      <c r="AG53">
        <f t="shared" si="12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2"/>
        <v>0</v>
      </c>
      <c r="AM53">
        <f t="shared" si="12"/>
        <v>0</v>
      </c>
      <c r="AN53">
        <f t="shared" si="12"/>
        <v>0</v>
      </c>
      <c r="AO53">
        <f t="shared" si="12"/>
        <v>1</v>
      </c>
      <c r="AP53">
        <f t="shared" si="12"/>
        <v>1</v>
      </c>
      <c r="AQ53">
        <f t="shared" si="12"/>
        <v>0</v>
      </c>
      <c r="AR53">
        <f t="shared" si="12"/>
        <v>0</v>
      </c>
      <c r="AS53">
        <f t="shared" si="12"/>
        <v>0</v>
      </c>
      <c r="AT53">
        <f t="shared" si="12"/>
        <v>0</v>
      </c>
      <c r="AU53">
        <f t="shared" si="12"/>
        <v>0</v>
      </c>
      <c r="AV53">
        <f t="shared" si="10"/>
        <v>0</v>
      </c>
      <c r="AW53">
        <f t="shared" si="10"/>
        <v>0</v>
      </c>
      <c r="AX53">
        <f t="shared" si="10"/>
        <v>0</v>
      </c>
      <c r="AY53">
        <f t="shared" si="10"/>
        <v>0</v>
      </c>
      <c r="AZ53">
        <f t="shared" si="10"/>
        <v>0</v>
      </c>
      <c r="BA53">
        <f t="shared" si="10"/>
        <v>0</v>
      </c>
      <c r="BB53">
        <f t="shared" si="10"/>
        <v>0</v>
      </c>
      <c r="BC53">
        <f t="shared" si="10"/>
        <v>0</v>
      </c>
    </row>
    <row r="54" spans="1:55" x14ac:dyDescent="0.2">
      <c r="A54" s="1">
        <v>43680</v>
      </c>
      <c r="B54">
        <f>'2002 Kwiniuk Hourly King'!B53</f>
        <v>0</v>
      </c>
      <c r="C54">
        <f>'2002 Kwiniuk Hourly King'!C53</f>
        <v>0</v>
      </c>
      <c r="D54">
        <f>'2002 Kwiniuk Hourly King'!D53</f>
        <v>0</v>
      </c>
      <c r="E54">
        <f>'2002 Kwiniuk Hourly King'!E53</f>
        <v>0</v>
      </c>
      <c r="F54">
        <f>'2002 Kwiniuk Hourly King'!F53</f>
        <v>0</v>
      </c>
      <c r="G54">
        <f>'2002 Kwiniuk Hourly King'!G53</f>
        <v>0</v>
      </c>
      <c r="H54">
        <f>'2002 Kwiniuk Hourly King'!H53</f>
        <v>0</v>
      </c>
      <c r="I54">
        <f>'2002 Kwiniuk Hourly King'!I53</f>
        <v>0</v>
      </c>
      <c r="J54">
        <f>'2002 Kwiniuk Hourly King'!J53</f>
        <v>0</v>
      </c>
      <c r="K54">
        <f>'2002 Kwiniuk Hourly King'!K53</f>
        <v>0</v>
      </c>
      <c r="L54">
        <f>'2002 Kwiniuk Hourly King'!L53</f>
        <v>0</v>
      </c>
      <c r="M54">
        <f>'2002 Kwiniuk Hourly King'!M53</f>
        <v>0</v>
      </c>
      <c r="N54">
        <f>'2002 Kwiniuk Hourly King'!N53</f>
        <v>0</v>
      </c>
      <c r="O54">
        <f>'2002 Kwiniuk Hourly King'!O53</f>
        <v>0</v>
      </c>
      <c r="P54">
        <f>'2002 Kwiniuk Hourly King'!P53</f>
        <v>0</v>
      </c>
      <c r="Q54">
        <f>'2002 Kwiniuk Hourly King'!Q53</f>
        <v>0</v>
      </c>
      <c r="R54">
        <f>'2002 Kwiniuk Hourly King'!R53</f>
        <v>0</v>
      </c>
      <c r="S54">
        <f>'2002 Kwiniuk Hourly King'!S53</f>
        <v>0</v>
      </c>
      <c r="T54">
        <f>'2002 Kwiniuk Hourly King'!T53</f>
        <v>0</v>
      </c>
      <c r="U54">
        <f>'2002 Kwiniuk Hourly King'!U53</f>
        <v>0</v>
      </c>
      <c r="V54">
        <f>'2002 Kwiniuk Hourly King'!V53</f>
        <v>0</v>
      </c>
      <c r="W54">
        <f>'2002 Kwiniuk Hourly King'!W53</f>
        <v>0</v>
      </c>
      <c r="X54">
        <f>'2002 Kwiniuk Hourly King'!X53</f>
        <v>0</v>
      </c>
      <c r="Y54">
        <f>'2002 Kwiniuk Hourly King'!Y53</f>
        <v>0</v>
      </c>
      <c r="Z54" s="20">
        <f t="shared" si="4"/>
        <v>0</v>
      </c>
      <c r="AB54">
        <f t="shared" si="5"/>
        <v>0</v>
      </c>
      <c r="AC54">
        <f t="shared" si="6"/>
        <v>0</v>
      </c>
      <c r="AE54">
        <f t="shared" si="9"/>
        <v>24</v>
      </c>
      <c r="AF54">
        <f t="shared" si="7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12"/>
        <v>0</v>
      </c>
      <c r="AV54">
        <f t="shared" si="10"/>
        <v>0</v>
      </c>
      <c r="AW54">
        <f t="shared" si="10"/>
        <v>0</v>
      </c>
      <c r="AX54">
        <f t="shared" si="10"/>
        <v>0</v>
      </c>
      <c r="AY54">
        <f t="shared" si="10"/>
        <v>0</v>
      </c>
      <c r="AZ54">
        <f t="shared" si="10"/>
        <v>0</v>
      </c>
      <c r="BA54">
        <f t="shared" si="10"/>
        <v>0</v>
      </c>
      <c r="BB54">
        <f t="shared" ref="BB54:BC93" si="13">(W54/3-X54/3)^2</f>
        <v>0</v>
      </c>
      <c r="BC54">
        <f t="shared" si="13"/>
        <v>0</v>
      </c>
    </row>
    <row r="55" spans="1:55" x14ac:dyDescent="0.2">
      <c r="A55" s="1">
        <v>43681</v>
      </c>
      <c r="B55">
        <f>'2002 Kwiniuk Hourly King'!B54</f>
        <v>0</v>
      </c>
      <c r="C55">
        <f>'2002 Kwiniuk Hourly King'!C54</f>
        <v>0</v>
      </c>
      <c r="D55">
        <f>'2002 Kwiniuk Hourly King'!D54</f>
        <v>0</v>
      </c>
      <c r="E55">
        <f>'2002 Kwiniuk Hourly King'!E54</f>
        <v>0</v>
      </c>
      <c r="F55">
        <f>'2002 Kwiniuk Hourly King'!F54</f>
        <v>0</v>
      </c>
      <c r="G55">
        <f>'2002 Kwiniuk Hourly King'!G54</f>
        <v>0</v>
      </c>
      <c r="H55">
        <f>'2002 Kwiniuk Hourly King'!H54</f>
        <v>0</v>
      </c>
      <c r="I55">
        <f>'2002 Kwiniuk Hourly King'!I54</f>
        <v>0</v>
      </c>
      <c r="J55">
        <f>'2002 Kwiniuk Hourly King'!J54</f>
        <v>0</v>
      </c>
      <c r="K55">
        <f>'2002 Kwiniuk Hourly King'!K54</f>
        <v>0</v>
      </c>
      <c r="L55">
        <f>'2002 Kwiniuk Hourly King'!L54</f>
        <v>0</v>
      </c>
      <c r="M55">
        <f>'2002 Kwiniuk Hourly King'!M54</f>
        <v>0</v>
      </c>
      <c r="N55">
        <f>'2002 Kwiniuk Hourly King'!N54</f>
        <v>0</v>
      </c>
      <c r="O55">
        <f>'2002 Kwiniuk Hourly King'!O54</f>
        <v>0</v>
      </c>
      <c r="P55">
        <f>'2002 Kwiniuk Hourly King'!P54</f>
        <v>0</v>
      </c>
      <c r="Q55">
        <f>'2002 Kwiniuk Hourly King'!Q54</f>
        <v>0</v>
      </c>
      <c r="R55">
        <f>'2002 Kwiniuk Hourly King'!R54</f>
        <v>0</v>
      </c>
      <c r="S55">
        <f>'2002 Kwiniuk Hourly King'!S54</f>
        <v>0</v>
      </c>
      <c r="T55">
        <f>'2002 Kwiniuk Hourly King'!T54</f>
        <v>0</v>
      </c>
      <c r="U55">
        <f>'2002 Kwiniuk Hourly King'!U54</f>
        <v>0</v>
      </c>
      <c r="V55">
        <f>'2002 Kwiniuk Hourly King'!V54</f>
        <v>0</v>
      </c>
      <c r="W55">
        <f>'2002 Kwiniuk Hourly King'!W54</f>
        <v>0</v>
      </c>
      <c r="X55">
        <f>'2002 Kwiniuk Hourly King'!X54</f>
        <v>0</v>
      </c>
      <c r="Y55">
        <f>'2002 Kwiniuk Hourly King'!Y54</f>
        <v>0</v>
      </c>
      <c r="Z55" s="20">
        <f t="shared" si="4"/>
        <v>0</v>
      </c>
      <c r="AB55">
        <f t="shared" si="5"/>
        <v>0</v>
      </c>
      <c r="AC55">
        <f t="shared" si="6"/>
        <v>0</v>
      </c>
      <c r="AE55">
        <f t="shared" si="9"/>
        <v>24</v>
      </c>
      <c r="AF55">
        <f t="shared" si="7"/>
        <v>0</v>
      </c>
      <c r="AG55">
        <f t="shared" si="12"/>
        <v>0</v>
      </c>
      <c r="AH55">
        <f t="shared" si="12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0</v>
      </c>
      <c r="AO55">
        <f t="shared" si="12"/>
        <v>0</v>
      </c>
      <c r="AP55">
        <f t="shared" si="12"/>
        <v>0</v>
      </c>
      <c r="AQ55">
        <f t="shared" si="12"/>
        <v>0</v>
      </c>
      <c r="AR55">
        <f t="shared" si="12"/>
        <v>0</v>
      </c>
      <c r="AS55">
        <f t="shared" si="12"/>
        <v>0</v>
      </c>
      <c r="AT55">
        <f t="shared" si="12"/>
        <v>0</v>
      </c>
      <c r="AU55">
        <f t="shared" si="12"/>
        <v>0</v>
      </c>
      <c r="AV55">
        <f t="shared" si="12"/>
        <v>0</v>
      </c>
      <c r="AW55">
        <f t="shared" ref="AW55:BA93" si="14">(R55/3-S55/3)^2</f>
        <v>0</v>
      </c>
      <c r="AX55">
        <f t="shared" si="14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3"/>
        <v>0</v>
      </c>
      <c r="BC55">
        <f t="shared" si="13"/>
        <v>0</v>
      </c>
    </row>
    <row r="56" spans="1:55" x14ac:dyDescent="0.2">
      <c r="A56" s="1">
        <v>43682</v>
      </c>
      <c r="B56">
        <f>'2002 Kwiniuk Hourly King'!B55</f>
        <v>0</v>
      </c>
      <c r="C56">
        <f>'2002 Kwiniuk Hourly King'!C55</f>
        <v>0</v>
      </c>
      <c r="D56">
        <f>'2002 Kwiniuk Hourly King'!D55</f>
        <v>0</v>
      </c>
      <c r="E56">
        <f>'2002 Kwiniuk Hourly King'!E55</f>
        <v>0</v>
      </c>
      <c r="F56">
        <f>'2002 Kwiniuk Hourly King'!F55</f>
        <v>0</v>
      </c>
      <c r="G56">
        <f>'2002 Kwiniuk Hourly King'!G55</f>
        <v>0</v>
      </c>
      <c r="H56">
        <f>'2002 Kwiniuk Hourly King'!H55</f>
        <v>0</v>
      </c>
      <c r="I56">
        <f>'2002 Kwiniuk Hourly King'!I55</f>
        <v>0</v>
      </c>
      <c r="J56">
        <f>'2002 Kwiniuk Hourly King'!J55</f>
        <v>0</v>
      </c>
      <c r="K56">
        <f>'2002 Kwiniuk Hourly King'!K55</f>
        <v>-3</v>
      </c>
      <c r="L56">
        <f>'2002 Kwiniuk Hourly King'!L55</f>
        <v>0</v>
      </c>
      <c r="M56">
        <f>'2002 Kwiniuk Hourly King'!M55</f>
        <v>0</v>
      </c>
      <c r="N56">
        <f>'2002 Kwiniuk Hourly King'!N55</f>
        <v>0</v>
      </c>
      <c r="O56">
        <f>'2002 Kwiniuk Hourly King'!O55</f>
        <v>0</v>
      </c>
      <c r="P56">
        <f>'2002 Kwiniuk Hourly King'!P55</f>
        <v>0</v>
      </c>
      <c r="Q56">
        <f>'2002 Kwiniuk Hourly King'!Q55</f>
        <v>0</v>
      </c>
      <c r="R56">
        <f>'2002 Kwiniuk Hourly King'!R55</f>
        <v>0</v>
      </c>
      <c r="S56">
        <f>'2002 Kwiniuk Hourly King'!S55</f>
        <v>0</v>
      </c>
      <c r="T56">
        <f>'2002 Kwiniuk Hourly King'!T55</f>
        <v>0</v>
      </c>
      <c r="U56">
        <f>'2002 Kwiniuk Hourly King'!U55</f>
        <v>0</v>
      </c>
      <c r="V56">
        <f>'2002 Kwiniuk Hourly King'!V55</f>
        <v>0</v>
      </c>
      <c r="W56">
        <f>'2002 Kwiniuk Hourly King'!W55</f>
        <v>0</v>
      </c>
      <c r="X56">
        <f>'2002 Kwiniuk Hourly King'!X55</f>
        <v>0</v>
      </c>
      <c r="Y56">
        <f>'2002 Kwiniuk Hourly King'!Y55</f>
        <v>0</v>
      </c>
      <c r="Z56" s="20">
        <f t="shared" si="4"/>
        <v>-3</v>
      </c>
      <c r="AB56">
        <f t="shared" si="5"/>
        <v>-3</v>
      </c>
      <c r="AC56">
        <f t="shared" si="6"/>
        <v>6.2608695652173925</v>
      </c>
      <c r="AE56">
        <f t="shared" si="9"/>
        <v>24</v>
      </c>
      <c r="AF56">
        <f t="shared" si="7"/>
        <v>4.3478260869565216E-2</v>
      </c>
      <c r="AG56">
        <f t="shared" si="12"/>
        <v>0</v>
      </c>
      <c r="AH56">
        <f t="shared" si="12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1</v>
      </c>
      <c r="AP56">
        <f t="shared" si="12"/>
        <v>1</v>
      </c>
      <c r="AQ56">
        <f t="shared" si="12"/>
        <v>0</v>
      </c>
      <c r="AR56">
        <f t="shared" si="12"/>
        <v>0</v>
      </c>
      <c r="AS56">
        <f t="shared" si="12"/>
        <v>0</v>
      </c>
      <c r="AT56">
        <f t="shared" si="12"/>
        <v>0</v>
      </c>
      <c r="AU56">
        <f t="shared" ref="AU56:AV93" si="15">(P56/3-Q56/3)^2</f>
        <v>0</v>
      </c>
      <c r="AV56">
        <f t="shared" si="15"/>
        <v>0</v>
      </c>
      <c r="AW56">
        <f t="shared" si="14"/>
        <v>0</v>
      </c>
      <c r="AX56">
        <f t="shared" si="14"/>
        <v>0</v>
      </c>
      <c r="AY56">
        <f t="shared" si="14"/>
        <v>0</v>
      </c>
      <c r="AZ56">
        <f t="shared" si="14"/>
        <v>0</v>
      </c>
      <c r="BA56">
        <f t="shared" si="14"/>
        <v>0</v>
      </c>
      <c r="BB56">
        <f t="shared" si="13"/>
        <v>0</v>
      </c>
      <c r="BC56">
        <f t="shared" si="13"/>
        <v>0</v>
      </c>
    </row>
    <row r="57" spans="1:55" x14ac:dyDescent="0.2">
      <c r="A57" s="1">
        <v>43683</v>
      </c>
      <c r="B57">
        <f>'2002 Kwiniuk Hourly King'!B56</f>
        <v>0</v>
      </c>
      <c r="C57">
        <f>'2002 Kwiniuk Hourly King'!C56</f>
        <v>0</v>
      </c>
      <c r="D57">
        <f>'2002 Kwiniuk Hourly King'!D56</f>
        <v>0</v>
      </c>
      <c r="E57">
        <f>'2002 Kwiniuk Hourly King'!E56</f>
        <v>0</v>
      </c>
      <c r="F57">
        <f>'2002 Kwiniuk Hourly King'!F56</f>
        <v>0</v>
      </c>
      <c r="G57">
        <f>'2002 Kwiniuk Hourly King'!G56</f>
        <v>0</v>
      </c>
      <c r="H57">
        <f>'2002 Kwiniuk Hourly King'!H56</f>
        <v>0</v>
      </c>
      <c r="I57">
        <f>'2002 Kwiniuk Hourly King'!I56</f>
        <v>0</v>
      </c>
      <c r="J57">
        <f>'2002 Kwiniuk Hourly King'!J56</f>
        <v>0</v>
      </c>
      <c r="K57">
        <f>'2002 Kwiniuk Hourly King'!K56</f>
        <v>0</v>
      </c>
      <c r="L57">
        <f>'2002 Kwiniuk Hourly King'!L56</f>
        <v>0</v>
      </c>
      <c r="M57">
        <f>'2002 Kwiniuk Hourly King'!M56</f>
        <v>0</v>
      </c>
      <c r="N57">
        <f>'2002 Kwiniuk Hourly King'!N56</f>
        <v>0</v>
      </c>
      <c r="O57">
        <f>'2002 Kwiniuk Hourly King'!O56</f>
        <v>0</v>
      </c>
      <c r="P57">
        <f>'2002 Kwiniuk Hourly King'!P56</f>
        <v>0</v>
      </c>
      <c r="Q57">
        <f>'2002 Kwiniuk Hourly King'!Q56</f>
        <v>0</v>
      </c>
      <c r="R57">
        <f>'2002 Kwiniuk Hourly King'!R56</f>
        <v>0</v>
      </c>
      <c r="S57">
        <f>'2002 Kwiniuk Hourly King'!S56</f>
        <v>0</v>
      </c>
      <c r="T57">
        <f>'2002 Kwiniuk Hourly King'!T56</f>
        <v>0</v>
      </c>
      <c r="U57">
        <f>'2002 Kwiniuk Hourly King'!U56</f>
        <v>0</v>
      </c>
      <c r="V57">
        <f>'2002 Kwiniuk Hourly King'!V56</f>
        <v>0</v>
      </c>
      <c r="W57">
        <f>'2002 Kwiniuk Hourly King'!W56</f>
        <v>0</v>
      </c>
      <c r="X57">
        <f>'2002 Kwiniuk Hourly King'!X56</f>
        <v>0</v>
      </c>
      <c r="Y57">
        <f>'2002 Kwiniuk Hourly King'!Y56</f>
        <v>0</v>
      </c>
      <c r="Z57" s="20">
        <f t="shared" si="4"/>
        <v>0</v>
      </c>
      <c r="AB57">
        <f t="shared" si="5"/>
        <v>0</v>
      </c>
      <c r="AC57">
        <f t="shared" si="6"/>
        <v>0</v>
      </c>
      <c r="AE57">
        <f t="shared" si="9"/>
        <v>24</v>
      </c>
      <c r="AF57">
        <f t="shared" si="7"/>
        <v>0</v>
      </c>
      <c r="AG57">
        <f t="shared" ref="AG57:AT75" si="16">(B57/3-C57/3)^2</f>
        <v>0</v>
      </c>
      <c r="AH57">
        <f t="shared" si="16"/>
        <v>0</v>
      </c>
      <c r="AI57">
        <f t="shared" si="16"/>
        <v>0</v>
      </c>
      <c r="AJ57">
        <f t="shared" si="16"/>
        <v>0</v>
      </c>
      <c r="AK57">
        <f t="shared" si="16"/>
        <v>0</v>
      </c>
      <c r="AL57">
        <f t="shared" si="16"/>
        <v>0</v>
      </c>
      <c r="AM57">
        <f t="shared" si="16"/>
        <v>0</v>
      </c>
      <c r="AN57">
        <f t="shared" si="16"/>
        <v>0</v>
      </c>
      <c r="AO57">
        <f t="shared" si="16"/>
        <v>0</v>
      </c>
      <c r="AP57">
        <f t="shared" si="16"/>
        <v>0</v>
      </c>
      <c r="AQ57">
        <f t="shared" si="16"/>
        <v>0</v>
      </c>
      <c r="AR57">
        <f t="shared" si="16"/>
        <v>0</v>
      </c>
      <c r="AS57">
        <f t="shared" si="16"/>
        <v>0</v>
      </c>
      <c r="AT57">
        <f t="shared" si="16"/>
        <v>0</v>
      </c>
      <c r="AU57">
        <f t="shared" si="15"/>
        <v>0</v>
      </c>
      <c r="AV57">
        <f t="shared" si="15"/>
        <v>0</v>
      </c>
      <c r="AW57">
        <f t="shared" si="14"/>
        <v>0</v>
      </c>
      <c r="AX57">
        <f t="shared" si="14"/>
        <v>0</v>
      </c>
      <c r="AY57">
        <f t="shared" si="14"/>
        <v>0</v>
      </c>
      <c r="AZ57">
        <f t="shared" si="14"/>
        <v>0</v>
      </c>
      <c r="BA57">
        <f t="shared" si="14"/>
        <v>0</v>
      </c>
      <c r="BB57">
        <f t="shared" si="13"/>
        <v>0</v>
      </c>
      <c r="BC57">
        <f t="shared" si="13"/>
        <v>0</v>
      </c>
    </row>
    <row r="58" spans="1:55" x14ac:dyDescent="0.2">
      <c r="A58" s="1">
        <v>43684</v>
      </c>
      <c r="B58">
        <f>'2002 Kwiniuk Hourly King'!B57</f>
        <v>0</v>
      </c>
      <c r="C58">
        <f>'2002 Kwiniuk Hourly King'!C57</f>
        <v>0</v>
      </c>
      <c r="D58">
        <f>'2002 Kwiniuk Hourly King'!D57</f>
        <v>0</v>
      </c>
      <c r="E58">
        <f>'2002 Kwiniuk Hourly King'!E57</f>
        <v>0</v>
      </c>
      <c r="F58">
        <f>'2002 Kwiniuk Hourly King'!F57</f>
        <v>0</v>
      </c>
      <c r="G58">
        <f>'2002 Kwiniuk Hourly King'!G57</f>
        <v>0</v>
      </c>
      <c r="H58">
        <f>'2002 Kwiniuk Hourly King'!H57</f>
        <v>0</v>
      </c>
      <c r="I58">
        <f>'2002 Kwiniuk Hourly King'!I57</f>
        <v>0</v>
      </c>
      <c r="J58">
        <f>'2002 Kwiniuk Hourly King'!J57</f>
        <v>0</v>
      </c>
      <c r="K58">
        <f>'2002 Kwiniuk Hourly King'!K57</f>
        <v>0</v>
      </c>
      <c r="L58">
        <f>'2002 Kwiniuk Hourly King'!L57</f>
        <v>0</v>
      </c>
      <c r="M58">
        <f>'2002 Kwiniuk Hourly King'!M57</f>
        <v>0</v>
      </c>
      <c r="N58">
        <f>'2002 Kwiniuk Hourly King'!N57</f>
        <v>0</v>
      </c>
      <c r="O58">
        <f>'2002 Kwiniuk Hourly King'!O57</f>
        <v>0</v>
      </c>
      <c r="P58">
        <f>'2002 Kwiniuk Hourly King'!P57</f>
        <v>0</v>
      </c>
      <c r="Q58">
        <f>'2002 Kwiniuk Hourly King'!Q57</f>
        <v>0</v>
      </c>
      <c r="R58">
        <f>'2002 Kwiniuk Hourly King'!R57</f>
        <v>0</v>
      </c>
      <c r="S58">
        <f>'2002 Kwiniuk Hourly King'!S57</f>
        <v>0</v>
      </c>
      <c r="T58">
        <f>'2002 Kwiniuk Hourly King'!T57</f>
        <v>0</v>
      </c>
      <c r="U58">
        <f>'2002 Kwiniuk Hourly King'!U57</f>
        <v>0</v>
      </c>
      <c r="V58">
        <f>'2002 Kwiniuk Hourly King'!V57</f>
        <v>0</v>
      </c>
      <c r="W58">
        <f>'2002 Kwiniuk Hourly King'!W57</f>
        <v>0</v>
      </c>
      <c r="X58">
        <f>'2002 Kwiniuk Hourly King'!X57</f>
        <v>0</v>
      </c>
      <c r="Y58">
        <f>'2002 Kwiniuk Hourly King'!Y57</f>
        <v>0</v>
      </c>
      <c r="Z58" s="20">
        <f t="shared" si="4"/>
        <v>0</v>
      </c>
      <c r="AB58">
        <f t="shared" si="5"/>
        <v>0</v>
      </c>
      <c r="AC58">
        <f t="shared" si="6"/>
        <v>0</v>
      </c>
      <c r="AE58">
        <f t="shared" si="9"/>
        <v>24</v>
      </c>
      <c r="AF58">
        <f t="shared" si="7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J58">
        <f t="shared" si="16"/>
        <v>0</v>
      </c>
      <c r="AK58">
        <f t="shared" si="16"/>
        <v>0</v>
      </c>
      <c r="AL58">
        <f t="shared" si="16"/>
        <v>0</v>
      </c>
      <c r="AM58">
        <f t="shared" si="16"/>
        <v>0</v>
      </c>
      <c r="AN58">
        <f t="shared" si="16"/>
        <v>0</v>
      </c>
      <c r="AO58">
        <f t="shared" si="16"/>
        <v>0</v>
      </c>
      <c r="AP58">
        <f t="shared" si="16"/>
        <v>0</v>
      </c>
      <c r="AQ58">
        <f t="shared" si="16"/>
        <v>0</v>
      </c>
      <c r="AR58">
        <f t="shared" si="16"/>
        <v>0</v>
      </c>
      <c r="AS58">
        <f t="shared" si="16"/>
        <v>0</v>
      </c>
      <c r="AT58">
        <f t="shared" si="16"/>
        <v>0</v>
      </c>
      <c r="AU58">
        <f t="shared" si="15"/>
        <v>0</v>
      </c>
      <c r="AV58">
        <f t="shared" si="15"/>
        <v>0</v>
      </c>
      <c r="AW58">
        <f t="shared" si="14"/>
        <v>0</v>
      </c>
      <c r="AX58">
        <f t="shared" si="14"/>
        <v>0</v>
      </c>
      <c r="AY58">
        <f t="shared" si="14"/>
        <v>0</v>
      </c>
      <c r="AZ58">
        <f t="shared" si="14"/>
        <v>0</v>
      </c>
      <c r="BA58">
        <f t="shared" si="14"/>
        <v>0</v>
      </c>
      <c r="BB58">
        <f t="shared" si="13"/>
        <v>0</v>
      </c>
      <c r="BC58">
        <f t="shared" si="13"/>
        <v>0</v>
      </c>
    </row>
    <row r="59" spans="1:55" x14ac:dyDescent="0.2">
      <c r="A59" s="1">
        <v>43685</v>
      </c>
      <c r="B59">
        <f>'2002 Kwiniuk Hourly King'!B58</f>
        <v>0</v>
      </c>
      <c r="C59">
        <f>'2002 Kwiniuk Hourly King'!C58</f>
        <v>0</v>
      </c>
      <c r="D59">
        <f>'2002 Kwiniuk Hourly King'!D58</f>
        <v>0</v>
      </c>
      <c r="E59">
        <f>'2002 Kwiniuk Hourly King'!E58</f>
        <v>0</v>
      </c>
      <c r="F59">
        <f>'2002 Kwiniuk Hourly King'!F58</f>
        <v>0</v>
      </c>
      <c r="G59">
        <f>'2002 Kwiniuk Hourly King'!G58</f>
        <v>0</v>
      </c>
      <c r="H59">
        <f>'2002 Kwiniuk Hourly King'!H58</f>
        <v>0</v>
      </c>
      <c r="I59">
        <f>'2002 Kwiniuk Hourly King'!I58</f>
        <v>0</v>
      </c>
      <c r="J59">
        <f>'2002 Kwiniuk Hourly King'!J58</f>
        <v>0</v>
      </c>
      <c r="K59">
        <f>'2002 Kwiniuk Hourly King'!K58</f>
        <v>0</v>
      </c>
      <c r="L59">
        <f>'2002 Kwiniuk Hourly King'!L58</f>
        <v>0</v>
      </c>
      <c r="M59">
        <f>'2002 Kwiniuk Hourly King'!M58</f>
        <v>0</v>
      </c>
      <c r="N59">
        <f>'2002 Kwiniuk Hourly King'!N58</f>
        <v>0</v>
      </c>
      <c r="O59">
        <f>'2002 Kwiniuk Hourly King'!O58</f>
        <v>0</v>
      </c>
      <c r="P59">
        <f>'2002 Kwiniuk Hourly King'!P58</f>
        <v>0</v>
      </c>
      <c r="Q59">
        <f>'2002 Kwiniuk Hourly King'!Q58</f>
        <v>0</v>
      </c>
      <c r="R59">
        <f>'2002 Kwiniuk Hourly King'!R58</f>
        <v>0</v>
      </c>
      <c r="S59">
        <f>'2002 Kwiniuk Hourly King'!S58</f>
        <v>0</v>
      </c>
      <c r="T59">
        <f>'2002 Kwiniuk Hourly King'!T58</f>
        <v>0</v>
      </c>
      <c r="U59">
        <f>'2002 Kwiniuk Hourly King'!U58</f>
        <v>0</v>
      </c>
      <c r="V59">
        <f>'2002 Kwiniuk Hourly King'!V58</f>
        <v>0</v>
      </c>
      <c r="W59">
        <f>'2002 Kwiniuk Hourly King'!W58</f>
        <v>0</v>
      </c>
      <c r="X59">
        <f>'2002 Kwiniuk Hourly King'!X58</f>
        <v>0</v>
      </c>
      <c r="Y59">
        <f>'2002 Kwiniuk Hourly King'!Y58</f>
        <v>0</v>
      </c>
      <c r="Z59" s="20">
        <f t="shared" si="4"/>
        <v>0</v>
      </c>
      <c r="AB59">
        <f t="shared" si="5"/>
        <v>0</v>
      </c>
      <c r="AC59">
        <f t="shared" si="6"/>
        <v>0</v>
      </c>
      <c r="AE59">
        <f t="shared" si="9"/>
        <v>24</v>
      </c>
      <c r="AF59">
        <f t="shared" si="7"/>
        <v>0</v>
      </c>
      <c r="AG59">
        <f t="shared" si="16"/>
        <v>0</v>
      </c>
      <c r="AH59">
        <f t="shared" si="16"/>
        <v>0</v>
      </c>
      <c r="AI59">
        <f t="shared" si="16"/>
        <v>0</v>
      </c>
      <c r="AJ59">
        <f t="shared" si="16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5"/>
        <v>0</v>
      </c>
      <c r="AV59">
        <f t="shared" si="15"/>
        <v>0</v>
      </c>
      <c r="AW59">
        <f t="shared" si="14"/>
        <v>0</v>
      </c>
      <c r="AX59">
        <f t="shared" si="14"/>
        <v>0</v>
      </c>
      <c r="AY59">
        <f t="shared" si="14"/>
        <v>0</v>
      </c>
      <c r="AZ59">
        <f t="shared" si="14"/>
        <v>0</v>
      </c>
      <c r="BA59">
        <f t="shared" si="14"/>
        <v>0</v>
      </c>
      <c r="BB59">
        <f t="shared" si="13"/>
        <v>0</v>
      </c>
      <c r="BC59">
        <f t="shared" si="13"/>
        <v>0</v>
      </c>
    </row>
    <row r="60" spans="1:55" x14ac:dyDescent="0.2">
      <c r="A60" s="1">
        <v>43686</v>
      </c>
      <c r="B60">
        <f>'2002 Kwiniuk Hourly King'!B59</f>
        <v>0</v>
      </c>
      <c r="C60">
        <f>'2002 Kwiniuk Hourly King'!C59</f>
        <v>0</v>
      </c>
      <c r="D60">
        <f>'2002 Kwiniuk Hourly King'!D59</f>
        <v>0</v>
      </c>
      <c r="E60">
        <f>'2002 Kwiniuk Hourly King'!E59</f>
        <v>0</v>
      </c>
      <c r="F60">
        <f>'2002 Kwiniuk Hourly King'!F59</f>
        <v>0</v>
      </c>
      <c r="G60">
        <f>'2002 Kwiniuk Hourly King'!G59</f>
        <v>0</v>
      </c>
      <c r="H60">
        <f>'2002 Kwiniuk Hourly King'!H59</f>
        <v>0</v>
      </c>
      <c r="I60">
        <f>'2002 Kwiniuk Hourly King'!I59</f>
        <v>0</v>
      </c>
      <c r="J60">
        <f>'2002 Kwiniuk Hourly King'!J59</f>
        <v>0</v>
      </c>
      <c r="K60">
        <f>'2002 Kwiniuk Hourly King'!K59</f>
        <v>0</v>
      </c>
      <c r="L60">
        <f>'2002 Kwiniuk Hourly King'!L59</f>
        <v>0</v>
      </c>
      <c r="M60">
        <f>'2002 Kwiniuk Hourly King'!M59</f>
        <v>0</v>
      </c>
      <c r="N60">
        <f>'2002 Kwiniuk Hourly King'!N59</f>
        <v>0</v>
      </c>
      <c r="O60">
        <f>'2002 Kwiniuk Hourly King'!O59</f>
        <v>0</v>
      </c>
      <c r="P60">
        <f>'2002 Kwiniuk Hourly King'!P59</f>
        <v>0</v>
      </c>
      <c r="Q60">
        <f>'2002 Kwiniuk Hourly King'!Q59</f>
        <v>0</v>
      </c>
      <c r="R60">
        <f>'2002 Kwiniuk Hourly King'!R59</f>
        <v>0</v>
      </c>
      <c r="S60">
        <f>'2002 Kwiniuk Hourly King'!S59</f>
        <v>0</v>
      </c>
      <c r="T60">
        <f>'2002 Kwiniuk Hourly King'!T59</f>
        <v>0</v>
      </c>
      <c r="U60">
        <f>'2002 Kwiniuk Hourly King'!U59</f>
        <v>0</v>
      </c>
      <c r="V60">
        <f>'2002 Kwiniuk Hourly King'!V59</f>
        <v>0</v>
      </c>
      <c r="W60">
        <f>'2002 Kwiniuk Hourly King'!W59</f>
        <v>0</v>
      </c>
      <c r="X60">
        <f>'2002 Kwiniuk Hourly King'!X59</f>
        <v>-3</v>
      </c>
      <c r="Y60">
        <f>'2002 Kwiniuk Hourly King'!Y59</f>
        <v>0</v>
      </c>
      <c r="Z60" s="20">
        <f t="shared" si="4"/>
        <v>-3</v>
      </c>
      <c r="AB60">
        <f t="shared" si="5"/>
        <v>-3</v>
      </c>
      <c r="AC60">
        <f t="shared" si="6"/>
        <v>6.2608695652173925</v>
      </c>
      <c r="AE60">
        <f t="shared" si="9"/>
        <v>24</v>
      </c>
      <c r="AF60">
        <f t="shared" si="7"/>
        <v>4.3478260869565216E-2</v>
      </c>
      <c r="AG60">
        <f t="shared" si="16"/>
        <v>0</v>
      </c>
      <c r="AH60">
        <f t="shared" si="16"/>
        <v>0</v>
      </c>
      <c r="AI60">
        <f t="shared" si="16"/>
        <v>0</v>
      </c>
      <c r="AJ60">
        <f t="shared" si="16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6"/>
        <v>0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0</v>
      </c>
      <c r="AU60">
        <f t="shared" si="15"/>
        <v>0</v>
      </c>
      <c r="AV60">
        <f t="shared" si="15"/>
        <v>0</v>
      </c>
      <c r="AW60">
        <f t="shared" si="14"/>
        <v>0</v>
      </c>
      <c r="AX60">
        <f t="shared" si="14"/>
        <v>0</v>
      </c>
      <c r="AY60">
        <f t="shared" si="14"/>
        <v>0</v>
      </c>
      <c r="AZ60">
        <f t="shared" si="14"/>
        <v>0</v>
      </c>
      <c r="BA60">
        <f t="shared" si="14"/>
        <v>0</v>
      </c>
      <c r="BB60">
        <f t="shared" si="13"/>
        <v>1</v>
      </c>
      <c r="BC60">
        <f t="shared" si="13"/>
        <v>1</v>
      </c>
    </row>
    <row r="61" spans="1:55" x14ac:dyDescent="0.2">
      <c r="A61" s="1">
        <v>43687</v>
      </c>
      <c r="B61">
        <f>'2002 Kwiniuk Hourly King'!B60</f>
        <v>0</v>
      </c>
      <c r="C61">
        <f>'2002 Kwiniuk Hourly King'!C60</f>
        <v>0</v>
      </c>
      <c r="D61">
        <f>'2002 Kwiniuk Hourly King'!D60</f>
        <v>0</v>
      </c>
      <c r="E61">
        <f>'2002 Kwiniuk Hourly King'!E60</f>
        <v>0</v>
      </c>
      <c r="F61">
        <f>'2002 Kwiniuk Hourly King'!F60</f>
        <v>0</v>
      </c>
      <c r="G61">
        <f>'2002 Kwiniuk Hourly King'!G60</f>
        <v>0</v>
      </c>
      <c r="H61">
        <f>'2002 Kwiniuk Hourly King'!H60</f>
        <v>0</v>
      </c>
      <c r="I61">
        <f>'2002 Kwiniuk Hourly King'!I60</f>
        <v>0</v>
      </c>
      <c r="J61">
        <f>'2002 Kwiniuk Hourly King'!J60</f>
        <v>0</v>
      </c>
      <c r="K61">
        <f>'2002 Kwiniuk Hourly King'!K60</f>
        <v>0</v>
      </c>
      <c r="L61">
        <f>'2002 Kwiniuk Hourly King'!L60</f>
        <v>0</v>
      </c>
      <c r="M61">
        <f>'2002 Kwiniuk Hourly King'!M60</f>
        <v>0</v>
      </c>
      <c r="N61">
        <f>'2002 Kwiniuk Hourly King'!N60</f>
        <v>0</v>
      </c>
      <c r="O61">
        <f>'2002 Kwiniuk Hourly King'!O60</f>
        <v>0</v>
      </c>
      <c r="P61">
        <f>'2002 Kwiniuk Hourly King'!P60</f>
        <v>0</v>
      </c>
      <c r="Q61">
        <f>'2002 Kwiniuk Hourly King'!Q60</f>
        <v>0</v>
      </c>
      <c r="R61">
        <f>'2002 Kwiniuk Hourly King'!R60</f>
        <v>0</v>
      </c>
      <c r="S61">
        <f>'2002 Kwiniuk Hourly King'!S60</f>
        <v>0</v>
      </c>
      <c r="T61">
        <f>'2002 Kwiniuk Hourly King'!T60</f>
        <v>0</v>
      </c>
      <c r="U61">
        <f>'2002 Kwiniuk Hourly King'!U60</f>
        <v>0</v>
      </c>
      <c r="V61">
        <f>'2002 Kwiniuk Hourly King'!V60</f>
        <v>0</v>
      </c>
      <c r="W61">
        <f>'2002 Kwiniuk Hourly King'!W60</f>
        <v>0</v>
      </c>
      <c r="X61">
        <f>'2002 Kwiniuk Hourly King'!X60</f>
        <v>0</v>
      </c>
      <c r="Y61">
        <f>'2002 Kwiniuk Hourly King'!Y60</f>
        <v>0</v>
      </c>
      <c r="Z61" s="20">
        <f t="shared" si="4"/>
        <v>0</v>
      </c>
      <c r="AB61">
        <f t="shared" si="5"/>
        <v>0</v>
      </c>
      <c r="AC61">
        <f t="shared" si="6"/>
        <v>0</v>
      </c>
      <c r="AE61">
        <f t="shared" si="9"/>
        <v>24</v>
      </c>
      <c r="AF61">
        <f t="shared" si="7"/>
        <v>0</v>
      </c>
      <c r="AG61">
        <f t="shared" si="16"/>
        <v>0</v>
      </c>
      <c r="AH61">
        <f t="shared" si="16"/>
        <v>0</v>
      </c>
      <c r="AI61">
        <f t="shared" si="16"/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5"/>
        <v>0</v>
      </c>
      <c r="AV61">
        <f t="shared" si="15"/>
        <v>0</v>
      </c>
      <c r="AW61">
        <f t="shared" si="14"/>
        <v>0</v>
      </c>
      <c r="AX61">
        <f t="shared" si="14"/>
        <v>0</v>
      </c>
      <c r="AY61">
        <f t="shared" si="14"/>
        <v>0</v>
      </c>
      <c r="AZ61">
        <f t="shared" si="14"/>
        <v>0</v>
      </c>
      <c r="BA61">
        <f t="shared" si="14"/>
        <v>0</v>
      </c>
      <c r="BB61">
        <f t="shared" si="13"/>
        <v>0</v>
      </c>
      <c r="BC61">
        <f t="shared" si="13"/>
        <v>0</v>
      </c>
    </row>
    <row r="62" spans="1:55" x14ac:dyDescent="0.2">
      <c r="A62" s="1">
        <v>43688</v>
      </c>
      <c r="B62">
        <f>'2002 Kwiniuk Hourly King'!B61</f>
        <v>0</v>
      </c>
      <c r="C62">
        <f>'2002 Kwiniuk Hourly King'!C61</f>
        <v>0</v>
      </c>
      <c r="D62">
        <f>'2002 Kwiniuk Hourly King'!D61</f>
        <v>0</v>
      </c>
      <c r="E62">
        <f>'2002 Kwiniuk Hourly King'!E61</f>
        <v>0</v>
      </c>
      <c r="F62">
        <f>'2002 Kwiniuk Hourly King'!F61</f>
        <v>0</v>
      </c>
      <c r="G62">
        <f>'2002 Kwiniuk Hourly King'!G61</f>
        <v>0</v>
      </c>
      <c r="H62">
        <f>'2002 Kwiniuk Hourly King'!H61</f>
        <v>0</v>
      </c>
      <c r="I62">
        <f>'2002 Kwiniuk Hourly King'!I61</f>
        <v>0</v>
      </c>
      <c r="J62">
        <f>'2002 Kwiniuk Hourly King'!J61</f>
        <v>0</v>
      </c>
      <c r="K62">
        <f>'2002 Kwiniuk Hourly King'!K61</f>
        <v>0</v>
      </c>
      <c r="L62">
        <f>'2002 Kwiniuk Hourly King'!L61</f>
        <v>0</v>
      </c>
      <c r="M62">
        <f>'2002 Kwiniuk Hourly King'!M61</f>
        <v>0</v>
      </c>
      <c r="N62">
        <f>'2002 Kwiniuk Hourly King'!N61</f>
        <v>0</v>
      </c>
      <c r="O62">
        <f>'2002 Kwiniuk Hourly King'!O61</f>
        <v>0</v>
      </c>
      <c r="P62">
        <f>'2002 Kwiniuk Hourly King'!P61</f>
        <v>0</v>
      </c>
      <c r="Q62">
        <f>'2002 Kwiniuk Hourly King'!Q61</f>
        <v>0</v>
      </c>
      <c r="R62">
        <f>'2002 Kwiniuk Hourly King'!R61</f>
        <v>0</v>
      </c>
      <c r="S62">
        <f>'2002 Kwiniuk Hourly King'!S61</f>
        <v>0</v>
      </c>
      <c r="T62">
        <f>'2002 Kwiniuk Hourly King'!T61</f>
        <v>0</v>
      </c>
      <c r="U62">
        <f>'2002 Kwiniuk Hourly King'!U61</f>
        <v>0</v>
      </c>
      <c r="V62">
        <f>'2002 Kwiniuk Hourly King'!V61</f>
        <v>0</v>
      </c>
      <c r="W62">
        <f>'2002 Kwiniuk Hourly King'!W61</f>
        <v>0</v>
      </c>
      <c r="X62">
        <f>'2002 Kwiniuk Hourly King'!X61</f>
        <v>0</v>
      </c>
      <c r="Y62">
        <f>'2002 Kwiniuk Hourly King'!Y61</f>
        <v>0</v>
      </c>
      <c r="Z62" s="20">
        <f t="shared" si="4"/>
        <v>0</v>
      </c>
      <c r="AB62">
        <f t="shared" si="5"/>
        <v>0</v>
      </c>
      <c r="AC62">
        <f t="shared" si="6"/>
        <v>0</v>
      </c>
      <c r="AE62">
        <f t="shared" si="9"/>
        <v>24</v>
      </c>
      <c r="AF62">
        <f t="shared" si="7"/>
        <v>0</v>
      </c>
      <c r="AG62">
        <f t="shared" si="16"/>
        <v>0</v>
      </c>
      <c r="AH62">
        <f t="shared" si="16"/>
        <v>0</v>
      </c>
      <c r="AI62">
        <f t="shared" si="16"/>
        <v>0</v>
      </c>
      <c r="AJ62">
        <f t="shared" si="16"/>
        <v>0</v>
      </c>
      <c r="AK62">
        <f t="shared" si="16"/>
        <v>0</v>
      </c>
      <c r="AL62">
        <f t="shared" si="16"/>
        <v>0</v>
      </c>
      <c r="AM62">
        <f t="shared" si="16"/>
        <v>0</v>
      </c>
      <c r="AN62">
        <f t="shared" si="16"/>
        <v>0</v>
      </c>
      <c r="AO62">
        <f t="shared" si="16"/>
        <v>0</v>
      </c>
      <c r="AP62">
        <f t="shared" si="16"/>
        <v>0</v>
      </c>
      <c r="AQ62">
        <f t="shared" si="16"/>
        <v>0</v>
      </c>
      <c r="AR62">
        <f t="shared" si="16"/>
        <v>0</v>
      </c>
      <c r="AS62">
        <f t="shared" si="16"/>
        <v>0</v>
      </c>
      <c r="AT62">
        <f t="shared" si="16"/>
        <v>0</v>
      </c>
      <c r="AU62">
        <f t="shared" si="15"/>
        <v>0</v>
      </c>
      <c r="AV62">
        <f t="shared" si="15"/>
        <v>0</v>
      </c>
      <c r="AW62">
        <f t="shared" si="14"/>
        <v>0</v>
      </c>
      <c r="AX62">
        <f t="shared" si="14"/>
        <v>0</v>
      </c>
      <c r="AY62">
        <f t="shared" si="14"/>
        <v>0</v>
      </c>
      <c r="AZ62">
        <f t="shared" si="14"/>
        <v>0</v>
      </c>
      <c r="BA62">
        <f t="shared" si="14"/>
        <v>0</v>
      </c>
      <c r="BB62">
        <f t="shared" si="13"/>
        <v>0</v>
      </c>
      <c r="BC62">
        <f t="shared" si="13"/>
        <v>0</v>
      </c>
    </row>
    <row r="63" spans="1:55" x14ac:dyDescent="0.2">
      <c r="A63" s="1">
        <v>43689</v>
      </c>
      <c r="B63">
        <f>'2002 Kwiniuk Hourly King'!B62</f>
        <v>0</v>
      </c>
      <c r="C63">
        <f>'2002 Kwiniuk Hourly King'!C62</f>
        <v>0</v>
      </c>
      <c r="D63">
        <f>'2002 Kwiniuk Hourly King'!D62</f>
        <v>0</v>
      </c>
      <c r="E63">
        <f>'2002 Kwiniuk Hourly King'!E62</f>
        <v>0</v>
      </c>
      <c r="F63">
        <f>'2002 Kwiniuk Hourly King'!F62</f>
        <v>0</v>
      </c>
      <c r="G63">
        <f>'2002 Kwiniuk Hourly King'!G62</f>
        <v>0</v>
      </c>
      <c r="H63">
        <f>'2002 Kwiniuk Hourly King'!H62</f>
        <v>0</v>
      </c>
      <c r="I63">
        <f>'2002 Kwiniuk Hourly King'!I62</f>
        <v>0</v>
      </c>
      <c r="J63">
        <f>'2002 Kwiniuk Hourly King'!J62</f>
        <v>0</v>
      </c>
      <c r="K63">
        <f>'2002 Kwiniuk Hourly King'!K62</f>
        <v>0</v>
      </c>
      <c r="L63">
        <f>'2002 Kwiniuk Hourly King'!L62</f>
        <v>0</v>
      </c>
      <c r="M63">
        <f>'2002 Kwiniuk Hourly King'!M62</f>
        <v>0</v>
      </c>
      <c r="N63">
        <f>'2002 Kwiniuk Hourly King'!N62</f>
        <v>0</v>
      </c>
      <c r="O63">
        <f>'2002 Kwiniuk Hourly King'!O62</f>
        <v>0</v>
      </c>
      <c r="P63">
        <f>'2002 Kwiniuk Hourly King'!P62</f>
        <v>0</v>
      </c>
      <c r="Q63">
        <f>'2002 Kwiniuk Hourly King'!Q62</f>
        <v>0</v>
      </c>
      <c r="R63">
        <f>'2002 Kwiniuk Hourly King'!R62</f>
        <v>0</v>
      </c>
      <c r="S63">
        <f>'2002 Kwiniuk Hourly King'!S62</f>
        <v>0</v>
      </c>
      <c r="T63">
        <f>'2002 Kwiniuk Hourly King'!T62</f>
        <v>0</v>
      </c>
      <c r="U63">
        <f>'2002 Kwiniuk Hourly King'!U62</f>
        <v>0</v>
      </c>
      <c r="V63">
        <f>'2002 Kwiniuk Hourly King'!V62</f>
        <v>0</v>
      </c>
      <c r="W63">
        <f>'2002 Kwiniuk Hourly King'!W62</f>
        <v>-3</v>
      </c>
      <c r="X63">
        <f>'2002 Kwiniuk Hourly King'!X62</f>
        <v>0</v>
      </c>
      <c r="Y63">
        <f>'2002 Kwiniuk Hourly King'!Y62</f>
        <v>0</v>
      </c>
      <c r="Z63" s="20">
        <f t="shared" si="4"/>
        <v>-3</v>
      </c>
      <c r="AB63">
        <f t="shared" si="5"/>
        <v>-3</v>
      </c>
      <c r="AC63">
        <f t="shared" si="6"/>
        <v>6.2608695652173925</v>
      </c>
      <c r="AE63">
        <f t="shared" si="9"/>
        <v>24</v>
      </c>
      <c r="AF63">
        <f t="shared" si="7"/>
        <v>4.3478260869565216E-2</v>
      </c>
      <c r="AG63">
        <f t="shared" si="16"/>
        <v>0</v>
      </c>
      <c r="AH63">
        <f t="shared" si="16"/>
        <v>0</v>
      </c>
      <c r="AI63">
        <f t="shared" si="16"/>
        <v>0</v>
      </c>
      <c r="AJ63">
        <f t="shared" si="16"/>
        <v>0</v>
      </c>
      <c r="AK63">
        <f t="shared" si="16"/>
        <v>0</v>
      </c>
      <c r="AL63">
        <f t="shared" si="16"/>
        <v>0</v>
      </c>
      <c r="AM63">
        <f t="shared" si="16"/>
        <v>0</v>
      </c>
      <c r="AN63">
        <f t="shared" si="16"/>
        <v>0</v>
      </c>
      <c r="AO63">
        <f t="shared" si="16"/>
        <v>0</v>
      </c>
      <c r="AP63">
        <f t="shared" si="16"/>
        <v>0</v>
      </c>
      <c r="AQ63">
        <f t="shared" si="16"/>
        <v>0</v>
      </c>
      <c r="AR63">
        <f t="shared" si="16"/>
        <v>0</v>
      </c>
      <c r="AS63">
        <f t="shared" si="16"/>
        <v>0</v>
      </c>
      <c r="AT63">
        <f t="shared" si="16"/>
        <v>0</v>
      </c>
      <c r="AU63">
        <f t="shared" si="15"/>
        <v>0</v>
      </c>
      <c r="AV63">
        <f t="shared" si="15"/>
        <v>0</v>
      </c>
      <c r="AW63">
        <f t="shared" si="14"/>
        <v>0</v>
      </c>
      <c r="AX63">
        <f t="shared" si="14"/>
        <v>0</v>
      </c>
      <c r="AY63">
        <f t="shared" si="14"/>
        <v>0</v>
      </c>
      <c r="AZ63">
        <f t="shared" si="14"/>
        <v>0</v>
      </c>
      <c r="BA63">
        <f t="shared" si="14"/>
        <v>1</v>
      </c>
      <c r="BB63">
        <f t="shared" si="13"/>
        <v>1</v>
      </c>
      <c r="BC63">
        <f t="shared" si="13"/>
        <v>0</v>
      </c>
    </row>
    <row r="64" spans="1:55" x14ac:dyDescent="0.2">
      <c r="A64" s="1">
        <v>43690</v>
      </c>
      <c r="B64">
        <f>'2002 Kwiniuk Hourly King'!B63</f>
        <v>0</v>
      </c>
      <c r="C64">
        <f>'2002 Kwiniuk Hourly King'!C63</f>
        <v>0</v>
      </c>
      <c r="D64">
        <f>'2002 Kwiniuk Hourly King'!D63</f>
        <v>0</v>
      </c>
      <c r="E64">
        <f>'2002 Kwiniuk Hourly King'!E63</f>
        <v>0</v>
      </c>
      <c r="F64">
        <f>'2002 Kwiniuk Hourly King'!F63</f>
        <v>3</v>
      </c>
      <c r="G64">
        <f>'2002 Kwiniuk Hourly King'!G63</f>
        <v>0</v>
      </c>
      <c r="H64">
        <f>'2002 Kwiniuk Hourly King'!H63</f>
        <v>0</v>
      </c>
      <c r="I64">
        <f>'2002 Kwiniuk Hourly King'!I63</f>
        <v>0</v>
      </c>
      <c r="J64">
        <f>'2002 Kwiniuk Hourly King'!J63</f>
        <v>0</v>
      </c>
      <c r="K64">
        <f>'2002 Kwiniuk Hourly King'!K63</f>
        <v>0</v>
      </c>
      <c r="L64">
        <f>'2002 Kwiniuk Hourly King'!L63</f>
        <v>0</v>
      </c>
      <c r="M64">
        <f>'2002 Kwiniuk Hourly King'!M63</f>
        <v>0</v>
      </c>
      <c r="N64">
        <f>'2002 Kwiniuk Hourly King'!N63</f>
        <v>0</v>
      </c>
      <c r="O64">
        <f>'2002 Kwiniuk Hourly King'!O63</f>
        <v>0</v>
      </c>
      <c r="P64">
        <f>'2002 Kwiniuk Hourly King'!P63</f>
        <v>0</v>
      </c>
      <c r="Q64">
        <f>'2002 Kwiniuk Hourly King'!Q63</f>
        <v>0</v>
      </c>
      <c r="R64">
        <f>'2002 Kwiniuk Hourly King'!R63</f>
        <v>0</v>
      </c>
      <c r="S64">
        <f>'2002 Kwiniuk Hourly King'!S63</f>
        <v>0</v>
      </c>
      <c r="T64">
        <f>'2002 Kwiniuk Hourly King'!T63</f>
        <v>0</v>
      </c>
      <c r="U64">
        <f>'2002 Kwiniuk Hourly King'!U63</f>
        <v>0</v>
      </c>
      <c r="V64">
        <f>'2002 Kwiniuk Hourly King'!V63</f>
        <v>0</v>
      </c>
      <c r="W64">
        <f>'2002 Kwiniuk Hourly King'!W63</f>
        <v>0</v>
      </c>
      <c r="X64">
        <f>'2002 Kwiniuk Hourly King'!X63</f>
        <v>0</v>
      </c>
      <c r="Y64">
        <f>'2002 Kwiniuk Hourly King'!Y63</f>
        <v>0</v>
      </c>
      <c r="Z64" s="20">
        <f t="shared" si="4"/>
        <v>3</v>
      </c>
      <c r="AB64">
        <f t="shared" si="5"/>
        <v>3</v>
      </c>
      <c r="AC64">
        <f t="shared" si="6"/>
        <v>6.2608695652173925</v>
      </c>
      <c r="AE64">
        <f t="shared" si="9"/>
        <v>24</v>
      </c>
      <c r="AF64">
        <f t="shared" si="7"/>
        <v>4.3478260869565216E-2</v>
      </c>
      <c r="AG64">
        <f t="shared" si="16"/>
        <v>0</v>
      </c>
      <c r="AH64">
        <f t="shared" si="16"/>
        <v>0</v>
      </c>
      <c r="AI64">
        <f t="shared" si="16"/>
        <v>0</v>
      </c>
      <c r="AJ64">
        <f t="shared" si="16"/>
        <v>1</v>
      </c>
      <c r="AK64">
        <f t="shared" si="16"/>
        <v>1</v>
      </c>
      <c r="AL64">
        <f t="shared" si="16"/>
        <v>0</v>
      </c>
      <c r="AM64">
        <f t="shared" si="16"/>
        <v>0</v>
      </c>
      <c r="AN64">
        <f t="shared" si="16"/>
        <v>0</v>
      </c>
      <c r="AO64">
        <f t="shared" si="16"/>
        <v>0</v>
      </c>
      <c r="AP64">
        <f t="shared" si="16"/>
        <v>0</v>
      </c>
      <c r="AQ64">
        <f t="shared" si="16"/>
        <v>0</v>
      </c>
      <c r="AR64">
        <f t="shared" si="16"/>
        <v>0</v>
      </c>
      <c r="AS64">
        <f t="shared" si="16"/>
        <v>0</v>
      </c>
      <c r="AT64">
        <f t="shared" si="16"/>
        <v>0</v>
      </c>
      <c r="AU64">
        <f t="shared" si="15"/>
        <v>0</v>
      </c>
      <c r="AV64">
        <f t="shared" si="15"/>
        <v>0</v>
      </c>
      <c r="AW64">
        <f t="shared" si="14"/>
        <v>0</v>
      </c>
      <c r="AX64">
        <f t="shared" si="14"/>
        <v>0</v>
      </c>
      <c r="AY64">
        <f t="shared" si="14"/>
        <v>0</v>
      </c>
      <c r="AZ64">
        <f t="shared" si="14"/>
        <v>0</v>
      </c>
      <c r="BA64">
        <f t="shared" si="14"/>
        <v>0</v>
      </c>
      <c r="BB64">
        <f t="shared" si="13"/>
        <v>0</v>
      </c>
      <c r="BC64">
        <f t="shared" si="13"/>
        <v>0</v>
      </c>
    </row>
    <row r="65" spans="1:55" x14ac:dyDescent="0.2">
      <c r="A65" s="1">
        <v>43691</v>
      </c>
      <c r="B65">
        <f>'2002 Kwiniuk Hourly King'!B64</f>
        <v>0</v>
      </c>
      <c r="C65">
        <f>'2002 Kwiniuk Hourly King'!C64</f>
        <v>0</v>
      </c>
      <c r="D65">
        <f>'2002 Kwiniuk Hourly King'!D64</f>
        <v>0</v>
      </c>
      <c r="E65">
        <f>'2002 Kwiniuk Hourly King'!E64</f>
        <v>0</v>
      </c>
      <c r="F65">
        <f>'2002 Kwiniuk Hourly King'!F64</f>
        <v>0</v>
      </c>
      <c r="G65">
        <f>'2002 Kwiniuk Hourly King'!G64</f>
        <v>0</v>
      </c>
      <c r="H65">
        <f>'2002 Kwiniuk Hourly King'!H64</f>
        <v>0</v>
      </c>
      <c r="I65">
        <f>'2002 Kwiniuk Hourly King'!I64</f>
        <v>0</v>
      </c>
      <c r="J65">
        <f>'2002 Kwiniuk Hourly King'!J64</f>
        <v>0</v>
      </c>
      <c r="K65">
        <f>'2002 Kwiniuk Hourly King'!K64</f>
        <v>0</v>
      </c>
      <c r="L65">
        <f>'2002 Kwiniuk Hourly King'!L64</f>
        <v>0</v>
      </c>
      <c r="M65">
        <f>'2002 Kwiniuk Hourly King'!M64</f>
        <v>0</v>
      </c>
      <c r="N65">
        <f>'2002 Kwiniuk Hourly King'!N64</f>
        <v>0</v>
      </c>
      <c r="O65">
        <f>'2002 Kwiniuk Hourly King'!O64</f>
        <v>0</v>
      </c>
      <c r="P65">
        <f>'2002 Kwiniuk Hourly King'!P64</f>
        <v>0</v>
      </c>
      <c r="Q65">
        <f>'2002 Kwiniuk Hourly King'!Q64</f>
        <v>0</v>
      </c>
      <c r="R65">
        <f>'2002 Kwiniuk Hourly King'!R64</f>
        <v>0</v>
      </c>
      <c r="S65">
        <f>'2002 Kwiniuk Hourly King'!S64</f>
        <v>0</v>
      </c>
      <c r="T65">
        <f>'2002 Kwiniuk Hourly King'!T64</f>
        <v>0</v>
      </c>
      <c r="U65">
        <f>'2002 Kwiniuk Hourly King'!U64</f>
        <v>0</v>
      </c>
      <c r="V65">
        <f>'2002 Kwiniuk Hourly King'!V64</f>
        <v>0</v>
      </c>
      <c r="W65">
        <f>'2002 Kwiniuk Hourly King'!W64</f>
        <v>0</v>
      </c>
      <c r="X65">
        <f>'2002 Kwiniuk Hourly King'!X64</f>
        <v>0</v>
      </c>
      <c r="Y65">
        <f>'2002 Kwiniuk Hourly King'!Y64</f>
        <v>0</v>
      </c>
      <c r="Z65" s="20">
        <f t="shared" si="4"/>
        <v>0</v>
      </c>
      <c r="AB65">
        <f t="shared" si="5"/>
        <v>0</v>
      </c>
      <c r="AC65">
        <f t="shared" si="6"/>
        <v>0</v>
      </c>
      <c r="AE65">
        <f t="shared" si="9"/>
        <v>24</v>
      </c>
      <c r="AF65">
        <f t="shared" si="7"/>
        <v>0</v>
      </c>
      <c r="AG65">
        <f t="shared" si="16"/>
        <v>0</v>
      </c>
      <c r="AH65">
        <f t="shared" si="16"/>
        <v>0</v>
      </c>
      <c r="AI65">
        <f t="shared" si="16"/>
        <v>0</v>
      </c>
      <c r="AJ65">
        <f t="shared" si="16"/>
        <v>0</v>
      </c>
      <c r="AK65">
        <f t="shared" si="16"/>
        <v>0</v>
      </c>
      <c r="AL65">
        <f t="shared" si="16"/>
        <v>0</v>
      </c>
      <c r="AM65">
        <f t="shared" si="16"/>
        <v>0</v>
      </c>
      <c r="AN65">
        <f t="shared" si="16"/>
        <v>0</v>
      </c>
      <c r="AO65">
        <f t="shared" si="16"/>
        <v>0</v>
      </c>
      <c r="AP65">
        <f t="shared" si="16"/>
        <v>0</v>
      </c>
      <c r="AQ65">
        <f t="shared" si="16"/>
        <v>0</v>
      </c>
      <c r="AR65">
        <f t="shared" si="16"/>
        <v>0</v>
      </c>
      <c r="AS65">
        <f t="shared" si="16"/>
        <v>0</v>
      </c>
      <c r="AT65">
        <f t="shared" si="16"/>
        <v>0</v>
      </c>
      <c r="AU65">
        <f t="shared" si="15"/>
        <v>0</v>
      </c>
      <c r="AV65">
        <f t="shared" si="15"/>
        <v>0</v>
      </c>
      <c r="AW65">
        <f t="shared" si="14"/>
        <v>0</v>
      </c>
      <c r="AX65">
        <f t="shared" si="14"/>
        <v>0</v>
      </c>
      <c r="AY65">
        <f t="shared" si="14"/>
        <v>0</v>
      </c>
      <c r="AZ65">
        <f t="shared" si="14"/>
        <v>0</v>
      </c>
      <c r="BA65">
        <f t="shared" si="14"/>
        <v>0</v>
      </c>
      <c r="BB65">
        <f t="shared" si="13"/>
        <v>0</v>
      </c>
      <c r="BC65">
        <f t="shared" si="13"/>
        <v>0</v>
      </c>
    </row>
    <row r="66" spans="1:55" x14ac:dyDescent="0.2">
      <c r="A66" s="1">
        <v>43692</v>
      </c>
      <c r="B66">
        <f>'2002 Kwiniuk Hourly King'!B65</f>
        <v>0</v>
      </c>
      <c r="C66">
        <f>'2002 Kwiniuk Hourly King'!C65</f>
        <v>0</v>
      </c>
      <c r="D66">
        <f>'2002 Kwiniuk Hourly King'!D65</f>
        <v>0</v>
      </c>
      <c r="E66">
        <f>'2002 Kwiniuk Hourly King'!E65</f>
        <v>0</v>
      </c>
      <c r="F66">
        <f>'2002 Kwiniuk Hourly King'!F65</f>
        <v>0</v>
      </c>
      <c r="G66">
        <f>'2002 Kwiniuk Hourly King'!G65</f>
        <v>0</v>
      </c>
      <c r="H66">
        <f>'2002 Kwiniuk Hourly King'!H65</f>
        <v>0</v>
      </c>
      <c r="I66">
        <f>'2002 Kwiniuk Hourly King'!I65</f>
        <v>0</v>
      </c>
      <c r="J66">
        <f>'2002 Kwiniuk Hourly King'!J65</f>
        <v>0</v>
      </c>
      <c r="K66">
        <f>'2002 Kwiniuk Hourly King'!K65</f>
        <v>0</v>
      </c>
      <c r="L66">
        <f>'2002 Kwiniuk Hourly King'!L65</f>
        <v>0</v>
      </c>
      <c r="M66">
        <f>'2002 Kwiniuk Hourly King'!M65</f>
        <v>0</v>
      </c>
      <c r="N66">
        <f>'2002 Kwiniuk Hourly King'!N65</f>
        <v>0</v>
      </c>
      <c r="O66">
        <f>'2002 Kwiniuk Hourly King'!O65</f>
        <v>0</v>
      </c>
      <c r="P66">
        <f>'2002 Kwiniuk Hourly King'!P65</f>
        <v>0</v>
      </c>
      <c r="Q66">
        <f>'2002 Kwiniuk Hourly King'!Q65</f>
        <v>0</v>
      </c>
      <c r="R66">
        <f>'2002 Kwiniuk Hourly King'!R65</f>
        <v>0</v>
      </c>
      <c r="S66">
        <f>'2002 Kwiniuk Hourly King'!S65</f>
        <v>0</v>
      </c>
      <c r="T66">
        <f>'2002 Kwiniuk Hourly King'!T65</f>
        <v>0</v>
      </c>
      <c r="U66">
        <f>'2002 Kwiniuk Hourly King'!U65</f>
        <v>0</v>
      </c>
      <c r="V66">
        <f>'2002 Kwiniuk Hourly King'!V65</f>
        <v>0</v>
      </c>
      <c r="W66">
        <f>'2002 Kwiniuk Hourly King'!W65</f>
        <v>0</v>
      </c>
      <c r="X66">
        <f>'2002 Kwiniuk Hourly King'!X65</f>
        <v>0</v>
      </c>
      <c r="Y66">
        <f>'2002 Kwiniuk Hourly King'!Y65</f>
        <v>0</v>
      </c>
      <c r="Z66" s="20">
        <f t="shared" si="4"/>
        <v>0</v>
      </c>
      <c r="AB66">
        <f t="shared" si="5"/>
        <v>0</v>
      </c>
      <c r="AC66">
        <f t="shared" si="6"/>
        <v>0</v>
      </c>
      <c r="AE66">
        <f t="shared" si="9"/>
        <v>24</v>
      </c>
      <c r="AF66">
        <f t="shared" si="7"/>
        <v>0</v>
      </c>
      <c r="AG66">
        <f t="shared" si="16"/>
        <v>0</v>
      </c>
      <c r="AH66">
        <f t="shared" si="16"/>
        <v>0</v>
      </c>
      <c r="AI66">
        <f t="shared" si="16"/>
        <v>0</v>
      </c>
      <c r="AJ66">
        <f t="shared" si="16"/>
        <v>0</v>
      </c>
      <c r="AK66">
        <f t="shared" si="16"/>
        <v>0</v>
      </c>
      <c r="AL66">
        <f t="shared" si="16"/>
        <v>0</v>
      </c>
      <c r="AM66">
        <f t="shared" si="16"/>
        <v>0</v>
      </c>
      <c r="AN66">
        <f t="shared" si="16"/>
        <v>0</v>
      </c>
      <c r="AO66">
        <f t="shared" si="16"/>
        <v>0</v>
      </c>
      <c r="AP66">
        <f t="shared" si="16"/>
        <v>0</v>
      </c>
      <c r="AQ66">
        <f t="shared" si="16"/>
        <v>0</v>
      </c>
      <c r="AR66">
        <f t="shared" si="16"/>
        <v>0</v>
      </c>
      <c r="AS66">
        <f t="shared" si="16"/>
        <v>0</v>
      </c>
      <c r="AT66">
        <f t="shared" si="16"/>
        <v>0</v>
      </c>
      <c r="AU66">
        <f t="shared" si="15"/>
        <v>0</v>
      </c>
      <c r="AV66">
        <f t="shared" si="15"/>
        <v>0</v>
      </c>
      <c r="AW66">
        <f t="shared" si="14"/>
        <v>0</v>
      </c>
      <c r="AX66">
        <f t="shared" si="14"/>
        <v>0</v>
      </c>
      <c r="AY66">
        <f t="shared" si="14"/>
        <v>0</v>
      </c>
      <c r="AZ66">
        <f t="shared" si="14"/>
        <v>0</v>
      </c>
      <c r="BA66">
        <f t="shared" si="14"/>
        <v>0</v>
      </c>
      <c r="BB66">
        <f t="shared" si="13"/>
        <v>0</v>
      </c>
      <c r="BC66">
        <f t="shared" si="13"/>
        <v>0</v>
      </c>
    </row>
    <row r="67" spans="1:55" x14ac:dyDescent="0.2">
      <c r="A67" s="1">
        <v>43693</v>
      </c>
      <c r="B67">
        <f>'2002 Kwiniuk Hourly King'!B66</f>
        <v>0</v>
      </c>
      <c r="C67">
        <f>'2002 Kwiniuk Hourly King'!C66</f>
        <v>0</v>
      </c>
      <c r="D67">
        <f>'2002 Kwiniuk Hourly King'!D66</f>
        <v>0</v>
      </c>
      <c r="E67">
        <f>'2002 Kwiniuk Hourly King'!E66</f>
        <v>0</v>
      </c>
      <c r="F67">
        <f>'2002 Kwiniuk Hourly King'!F66</f>
        <v>0</v>
      </c>
      <c r="G67">
        <f>'2002 Kwiniuk Hourly King'!G66</f>
        <v>0</v>
      </c>
      <c r="H67">
        <f>'2002 Kwiniuk Hourly King'!H66</f>
        <v>0</v>
      </c>
      <c r="I67">
        <f>'2002 Kwiniuk Hourly King'!I66</f>
        <v>0</v>
      </c>
      <c r="J67">
        <f>'2002 Kwiniuk Hourly King'!J66</f>
        <v>0</v>
      </c>
      <c r="K67">
        <f>'2002 Kwiniuk Hourly King'!K66</f>
        <v>0</v>
      </c>
      <c r="L67">
        <f>'2002 Kwiniuk Hourly King'!L66</f>
        <v>0</v>
      </c>
      <c r="M67">
        <f>'2002 Kwiniuk Hourly King'!M66</f>
        <v>0</v>
      </c>
      <c r="N67">
        <f>'2002 Kwiniuk Hourly King'!N66</f>
        <v>0</v>
      </c>
      <c r="O67">
        <f>'2002 Kwiniuk Hourly King'!O66</f>
        <v>0</v>
      </c>
      <c r="P67">
        <f>'2002 Kwiniuk Hourly King'!P66</f>
        <v>0</v>
      </c>
      <c r="Q67">
        <f>'2002 Kwiniuk Hourly King'!Q66</f>
        <v>0</v>
      </c>
      <c r="R67">
        <f>'2002 Kwiniuk Hourly King'!R66</f>
        <v>0</v>
      </c>
      <c r="S67">
        <f>'2002 Kwiniuk Hourly King'!S66</f>
        <v>0</v>
      </c>
      <c r="T67">
        <f>'2002 Kwiniuk Hourly King'!T66</f>
        <v>0</v>
      </c>
      <c r="U67">
        <f>'2002 Kwiniuk Hourly King'!U66</f>
        <v>0</v>
      </c>
      <c r="V67">
        <f>'2002 Kwiniuk Hourly King'!V66</f>
        <v>0</v>
      </c>
      <c r="W67">
        <f>'2002 Kwiniuk Hourly King'!W66</f>
        <v>0</v>
      </c>
      <c r="X67">
        <f>'2002 Kwiniuk Hourly King'!X66</f>
        <v>0</v>
      </c>
      <c r="Y67">
        <f>'2002 Kwiniuk Hourly King'!Y66</f>
        <v>0</v>
      </c>
      <c r="Z67" s="20">
        <f t="shared" si="4"/>
        <v>0</v>
      </c>
      <c r="AB67">
        <f t="shared" si="5"/>
        <v>0</v>
      </c>
      <c r="AC67">
        <f t="shared" si="6"/>
        <v>0</v>
      </c>
      <c r="AE67">
        <f t="shared" si="9"/>
        <v>24</v>
      </c>
      <c r="AF67">
        <f t="shared" si="7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0</v>
      </c>
      <c r="AN67">
        <f t="shared" si="16"/>
        <v>0</v>
      </c>
      <c r="AO67">
        <f t="shared" si="16"/>
        <v>0</v>
      </c>
      <c r="AP67">
        <f t="shared" si="16"/>
        <v>0</v>
      </c>
      <c r="AQ67">
        <f t="shared" si="16"/>
        <v>0</v>
      </c>
      <c r="AR67">
        <f t="shared" si="16"/>
        <v>0</v>
      </c>
      <c r="AS67">
        <f t="shared" si="16"/>
        <v>0</v>
      </c>
      <c r="AT67">
        <f t="shared" si="16"/>
        <v>0</v>
      </c>
      <c r="AU67">
        <f t="shared" si="15"/>
        <v>0</v>
      </c>
      <c r="AV67">
        <f t="shared" si="15"/>
        <v>0</v>
      </c>
      <c r="AW67">
        <f t="shared" si="14"/>
        <v>0</v>
      </c>
      <c r="AX67">
        <f t="shared" si="14"/>
        <v>0</v>
      </c>
      <c r="AY67">
        <f t="shared" si="14"/>
        <v>0</v>
      </c>
      <c r="AZ67">
        <f t="shared" si="14"/>
        <v>0</v>
      </c>
      <c r="BA67">
        <f t="shared" si="14"/>
        <v>0</v>
      </c>
      <c r="BB67">
        <f t="shared" si="13"/>
        <v>0</v>
      </c>
      <c r="BC67">
        <f t="shared" si="13"/>
        <v>0</v>
      </c>
    </row>
    <row r="68" spans="1:55" x14ac:dyDescent="0.2">
      <c r="A68" s="1">
        <v>43694</v>
      </c>
      <c r="B68">
        <f>'2002 Kwiniuk Hourly King'!B67</f>
        <v>0</v>
      </c>
      <c r="C68">
        <f>'2002 Kwiniuk Hourly King'!C67</f>
        <v>0</v>
      </c>
      <c r="D68">
        <f>'2002 Kwiniuk Hourly King'!D67</f>
        <v>0</v>
      </c>
      <c r="E68">
        <f>'2002 Kwiniuk Hourly King'!E67</f>
        <v>0</v>
      </c>
      <c r="F68">
        <f>'2002 Kwiniuk Hourly King'!F67</f>
        <v>0</v>
      </c>
      <c r="G68">
        <f>'2002 Kwiniuk Hourly King'!G67</f>
        <v>0</v>
      </c>
      <c r="H68">
        <f>'2002 Kwiniuk Hourly King'!H67</f>
        <v>0</v>
      </c>
      <c r="I68">
        <f>'2002 Kwiniuk Hourly King'!I67</f>
        <v>0</v>
      </c>
      <c r="J68">
        <f>'2002 Kwiniuk Hourly King'!J67</f>
        <v>0</v>
      </c>
      <c r="K68">
        <f>'2002 Kwiniuk Hourly King'!K67</f>
        <v>0</v>
      </c>
      <c r="L68">
        <f>'2002 Kwiniuk Hourly King'!L67</f>
        <v>0</v>
      </c>
      <c r="M68">
        <f>'2002 Kwiniuk Hourly King'!M67</f>
        <v>0</v>
      </c>
      <c r="N68">
        <f>'2002 Kwiniuk Hourly King'!N67</f>
        <v>0</v>
      </c>
      <c r="O68">
        <f>'2002 Kwiniuk Hourly King'!O67</f>
        <v>0</v>
      </c>
      <c r="P68">
        <f>'2002 Kwiniuk Hourly King'!P67</f>
        <v>0</v>
      </c>
      <c r="Q68">
        <f>'2002 Kwiniuk Hourly King'!Q67</f>
        <v>0</v>
      </c>
      <c r="R68">
        <f>'2002 Kwiniuk Hourly King'!R67</f>
        <v>0</v>
      </c>
      <c r="S68">
        <f>'2002 Kwiniuk Hourly King'!S67</f>
        <v>0</v>
      </c>
      <c r="T68">
        <f>'2002 Kwiniuk Hourly King'!T67</f>
        <v>0</v>
      </c>
      <c r="U68">
        <f>'2002 Kwiniuk Hourly King'!U67</f>
        <v>0</v>
      </c>
      <c r="V68">
        <f>'2002 Kwiniuk Hourly King'!V67</f>
        <v>0</v>
      </c>
      <c r="W68">
        <f>'2002 Kwiniuk Hourly King'!W67</f>
        <v>0</v>
      </c>
      <c r="X68">
        <f>'2002 Kwiniuk Hourly King'!X67</f>
        <v>0</v>
      </c>
      <c r="Y68">
        <f>'2002 Kwiniuk Hourly King'!Y67</f>
        <v>0</v>
      </c>
      <c r="Z68" s="20">
        <f t="shared" si="4"/>
        <v>0</v>
      </c>
      <c r="AB68">
        <f t="shared" si="5"/>
        <v>0</v>
      </c>
      <c r="AC68">
        <f t="shared" si="6"/>
        <v>0</v>
      </c>
      <c r="AE68">
        <f t="shared" si="9"/>
        <v>24</v>
      </c>
      <c r="AF68">
        <f t="shared" si="7"/>
        <v>0</v>
      </c>
      <c r="AG68">
        <f t="shared" si="16"/>
        <v>0</v>
      </c>
      <c r="AH68">
        <f t="shared" si="16"/>
        <v>0</v>
      </c>
      <c r="AI68">
        <f t="shared" si="16"/>
        <v>0</v>
      </c>
      <c r="AJ68">
        <f t="shared" si="16"/>
        <v>0</v>
      </c>
      <c r="AK68">
        <f t="shared" si="16"/>
        <v>0</v>
      </c>
      <c r="AL68">
        <f t="shared" si="16"/>
        <v>0</v>
      </c>
      <c r="AM68">
        <f t="shared" si="16"/>
        <v>0</v>
      </c>
      <c r="AN68">
        <f t="shared" si="16"/>
        <v>0</v>
      </c>
      <c r="AO68">
        <f t="shared" si="16"/>
        <v>0</v>
      </c>
      <c r="AP68">
        <f t="shared" si="16"/>
        <v>0</v>
      </c>
      <c r="AQ68">
        <f t="shared" si="16"/>
        <v>0</v>
      </c>
      <c r="AR68">
        <f t="shared" si="16"/>
        <v>0</v>
      </c>
      <c r="AS68">
        <f t="shared" si="16"/>
        <v>0</v>
      </c>
      <c r="AT68">
        <f t="shared" si="16"/>
        <v>0</v>
      </c>
      <c r="AU68">
        <f t="shared" si="15"/>
        <v>0</v>
      </c>
      <c r="AV68">
        <f t="shared" si="15"/>
        <v>0</v>
      </c>
      <c r="AW68">
        <f t="shared" si="14"/>
        <v>0</v>
      </c>
      <c r="AX68">
        <f t="shared" si="14"/>
        <v>0</v>
      </c>
      <c r="AY68">
        <f t="shared" si="14"/>
        <v>0</v>
      </c>
      <c r="AZ68">
        <f t="shared" si="14"/>
        <v>0</v>
      </c>
      <c r="BA68">
        <f t="shared" si="14"/>
        <v>0</v>
      </c>
      <c r="BB68">
        <f t="shared" si="13"/>
        <v>0</v>
      </c>
      <c r="BC68">
        <f t="shared" si="13"/>
        <v>0</v>
      </c>
    </row>
    <row r="69" spans="1:55" x14ac:dyDescent="0.2">
      <c r="A69" s="1">
        <v>43695</v>
      </c>
      <c r="B69">
        <f>'2002 Kwiniuk Hourly King'!B68</f>
        <v>0</v>
      </c>
      <c r="C69">
        <f>'2002 Kwiniuk Hourly King'!C68</f>
        <v>0</v>
      </c>
      <c r="D69">
        <f>'2002 Kwiniuk Hourly King'!D68</f>
        <v>0</v>
      </c>
      <c r="E69">
        <f>'2002 Kwiniuk Hourly King'!E68</f>
        <v>0</v>
      </c>
      <c r="F69">
        <f>'2002 Kwiniuk Hourly King'!F68</f>
        <v>0</v>
      </c>
      <c r="G69">
        <f>'2002 Kwiniuk Hourly King'!G68</f>
        <v>0</v>
      </c>
      <c r="H69">
        <f>'2002 Kwiniuk Hourly King'!H68</f>
        <v>0</v>
      </c>
      <c r="I69">
        <f>'2002 Kwiniuk Hourly King'!I68</f>
        <v>0</v>
      </c>
      <c r="J69">
        <f>'2002 Kwiniuk Hourly King'!J68</f>
        <v>0</v>
      </c>
      <c r="K69">
        <f>'2002 Kwiniuk Hourly King'!K68</f>
        <v>0</v>
      </c>
      <c r="L69">
        <f>'2002 Kwiniuk Hourly King'!L68</f>
        <v>0</v>
      </c>
      <c r="M69">
        <f>'2002 Kwiniuk Hourly King'!M68</f>
        <v>0</v>
      </c>
      <c r="N69">
        <f>'2002 Kwiniuk Hourly King'!N68</f>
        <v>0</v>
      </c>
      <c r="O69">
        <f>'2002 Kwiniuk Hourly King'!O68</f>
        <v>0</v>
      </c>
      <c r="P69">
        <f>'2002 Kwiniuk Hourly King'!P68</f>
        <v>0</v>
      </c>
      <c r="Q69">
        <f>'2002 Kwiniuk Hourly King'!Q68</f>
        <v>0</v>
      </c>
      <c r="R69">
        <f>'2002 Kwiniuk Hourly King'!R68</f>
        <v>0</v>
      </c>
      <c r="S69">
        <f>'2002 Kwiniuk Hourly King'!S68</f>
        <v>0</v>
      </c>
      <c r="T69">
        <f>'2002 Kwiniuk Hourly King'!T68</f>
        <v>0</v>
      </c>
      <c r="U69">
        <f>'2002 Kwiniuk Hourly King'!U68</f>
        <v>0</v>
      </c>
      <c r="V69">
        <f>'2002 Kwiniuk Hourly King'!V68</f>
        <v>0</v>
      </c>
      <c r="W69">
        <f>'2002 Kwiniuk Hourly King'!W68</f>
        <v>0</v>
      </c>
      <c r="X69">
        <f>'2002 Kwiniuk Hourly King'!X68</f>
        <v>0</v>
      </c>
      <c r="Y69">
        <f>'2002 Kwiniuk Hourly King'!Y68</f>
        <v>0</v>
      </c>
      <c r="Z69" s="20">
        <f t="shared" si="4"/>
        <v>0</v>
      </c>
      <c r="AB69">
        <f t="shared" si="5"/>
        <v>0</v>
      </c>
      <c r="AC69">
        <f t="shared" si="6"/>
        <v>0</v>
      </c>
      <c r="AE69">
        <f t="shared" si="9"/>
        <v>24</v>
      </c>
      <c r="AF69">
        <f t="shared" si="7"/>
        <v>0</v>
      </c>
      <c r="AG69">
        <f t="shared" si="16"/>
        <v>0</v>
      </c>
      <c r="AH69">
        <f t="shared" si="16"/>
        <v>0</v>
      </c>
      <c r="AI69">
        <f t="shared" si="16"/>
        <v>0</v>
      </c>
      <c r="AJ69">
        <f t="shared" si="16"/>
        <v>0</v>
      </c>
      <c r="AK69">
        <f t="shared" si="16"/>
        <v>0</v>
      </c>
      <c r="AL69">
        <f t="shared" si="16"/>
        <v>0</v>
      </c>
      <c r="AM69">
        <f t="shared" si="16"/>
        <v>0</v>
      </c>
      <c r="AN69">
        <f t="shared" si="16"/>
        <v>0</v>
      </c>
      <c r="AO69">
        <f t="shared" si="16"/>
        <v>0</v>
      </c>
      <c r="AP69">
        <f t="shared" si="16"/>
        <v>0</v>
      </c>
      <c r="AQ69">
        <f t="shared" si="16"/>
        <v>0</v>
      </c>
      <c r="AR69">
        <f t="shared" si="16"/>
        <v>0</v>
      </c>
      <c r="AS69">
        <f t="shared" si="16"/>
        <v>0</v>
      </c>
      <c r="AT69">
        <f t="shared" si="16"/>
        <v>0</v>
      </c>
      <c r="AU69">
        <f t="shared" si="15"/>
        <v>0</v>
      </c>
      <c r="AV69">
        <f t="shared" si="15"/>
        <v>0</v>
      </c>
      <c r="AW69">
        <f t="shared" si="14"/>
        <v>0</v>
      </c>
      <c r="AX69">
        <f t="shared" si="14"/>
        <v>0</v>
      </c>
      <c r="AY69">
        <f t="shared" si="14"/>
        <v>0</v>
      </c>
      <c r="AZ69">
        <f t="shared" si="14"/>
        <v>0</v>
      </c>
      <c r="BA69">
        <f t="shared" si="14"/>
        <v>0</v>
      </c>
      <c r="BB69">
        <f t="shared" si="13"/>
        <v>0</v>
      </c>
      <c r="BC69">
        <f t="shared" si="13"/>
        <v>0</v>
      </c>
    </row>
    <row r="70" spans="1:55" x14ac:dyDescent="0.2">
      <c r="A70" s="1">
        <v>43696</v>
      </c>
      <c r="B70">
        <f>'2002 Kwiniuk Hourly King'!B69</f>
        <v>0</v>
      </c>
      <c r="C70">
        <f>'2002 Kwiniuk Hourly King'!C69</f>
        <v>0</v>
      </c>
      <c r="D70">
        <f>'2002 Kwiniuk Hourly King'!D69</f>
        <v>0</v>
      </c>
      <c r="E70">
        <f>'2002 Kwiniuk Hourly King'!E69</f>
        <v>0</v>
      </c>
      <c r="F70">
        <f>'2002 Kwiniuk Hourly King'!F69</f>
        <v>0</v>
      </c>
      <c r="G70">
        <f>'2002 Kwiniuk Hourly King'!G69</f>
        <v>0</v>
      </c>
      <c r="H70">
        <f>'2002 Kwiniuk Hourly King'!H69</f>
        <v>0</v>
      </c>
      <c r="I70">
        <f>'2002 Kwiniuk Hourly King'!I69</f>
        <v>0</v>
      </c>
      <c r="J70">
        <f>'2002 Kwiniuk Hourly King'!J69</f>
        <v>0</v>
      </c>
      <c r="K70">
        <f>'2002 Kwiniuk Hourly King'!K69</f>
        <v>0</v>
      </c>
      <c r="L70">
        <f>'2002 Kwiniuk Hourly King'!L69</f>
        <v>0</v>
      </c>
      <c r="M70">
        <f>'2002 Kwiniuk Hourly King'!M69</f>
        <v>0</v>
      </c>
      <c r="N70">
        <f>'2002 Kwiniuk Hourly King'!N69</f>
        <v>0</v>
      </c>
      <c r="O70">
        <f>'2002 Kwiniuk Hourly King'!O69</f>
        <v>0</v>
      </c>
      <c r="P70">
        <f>'2002 Kwiniuk Hourly King'!P69</f>
        <v>0</v>
      </c>
      <c r="Q70">
        <f>'2002 Kwiniuk Hourly King'!Q69</f>
        <v>0</v>
      </c>
      <c r="R70">
        <f>'2002 Kwiniuk Hourly King'!R69</f>
        <v>0</v>
      </c>
      <c r="S70">
        <f>'2002 Kwiniuk Hourly King'!S69</f>
        <v>0</v>
      </c>
      <c r="T70">
        <f>'2002 Kwiniuk Hourly King'!T69</f>
        <v>0</v>
      </c>
      <c r="U70">
        <f>'2002 Kwiniuk Hourly King'!U69</f>
        <v>0</v>
      </c>
      <c r="V70">
        <f>'2002 Kwiniuk Hourly King'!V69</f>
        <v>0</v>
      </c>
      <c r="W70">
        <f>'2002 Kwiniuk Hourly King'!W69</f>
        <v>0</v>
      </c>
      <c r="X70">
        <f>'2002 Kwiniuk Hourly King'!X69</f>
        <v>0</v>
      </c>
      <c r="Y70">
        <f>'2002 Kwiniuk Hourly King'!Y69</f>
        <v>0</v>
      </c>
      <c r="Z70" s="20">
        <f t="shared" si="4"/>
        <v>0</v>
      </c>
      <c r="AB70">
        <f t="shared" si="5"/>
        <v>0</v>
      </c>
      <c r="AC70">
        <f t="shared" si="6"/>
        <v>0</v>
      </c>
      <c r="AE70">
        <f t="shared" si="9"/>
        <v>24</v>
      </c>
      <c r="AF70">
        <f t="shared" si="7"/>
        <v>0</v>
      </c>
      <c r="AG70">
        <f t="shared" si="16"/>
        <v>0</v>
      </c>
      <c r="AH70">
        <f t="shared" si="16"/>
        <v>0</v>
      </c>
      <c r="AI70">
        <f t="shared" si="16"/>
        <v>0</v>
      </c>
      <c r="AJ70">
        <f t="shared" si="16"/>
        <v>0</v>
      </c>
      <c r="AK70">
        <f t="shared" si="16"/>
        <v>0</v>
      </c>
      <c r="AL70">
        <f t="shared" si="16"/>
        <v>0</v>
      </c>
      <c r="AM70">
        <f t="shared" si="16"/>
        <v>0</v>
      </c>
      <c r="AN70">
        <f t="shared" si="16"/>
        <v>0</v>
      </c>
      <c r="AO70">
        <f t="shared" si="16"/>
        <v>0</v>
      </c>
      <c r="AP70">
        <f t="shared" si="16"/>
        <v>0</v>
      </c>
      <c r="AQ70">
        <f t="shared" si="16"/>
        <v>0</v>
      </c>
      <c r="AR70">
        <f t="shared" si="16"/>
        <v>0</v>
      </c>
      <c r="AS70">
        <f t="shared" si="16"/>
        <v>0</v>
      </c>
      <c r="AT70">
        <f t="shared" si="16"/>
        <v>0</v>
      </c>
      <c r="AU70">
        <f t="shared" si="15"/>
        <v>0</v>
      </c>
      <c r="AV70">
        <f t="shared" si="15"/>
        <v>0</v>
      </c>
      <c r="AW70">
        <f t="shared" si="14"/>
        <v>0</v>
      </c>
      <c r="AX70">
        <f t="shared" si="14"/>
        <v>0</v>
      </c>
      <c r="AY70">
        <f t="shared" si="14"/>
        <v>0</v>
      </c>
      <c r="AZ70">
        <f t="shared" si="14"/>
        <v>0</v>
      </c>
      <c r="BA70">
        <f t="shared" si="14"/>
        <v>0</v>
      </c>
      <c r="BB70">
        <f t="shared" si="13"/>
        <v>0</v>
      </c>
      <c r="BC70">
        <f t="shared" si="13"/>
        <v>0</v>
      </c>
    </row>
    <row r="71" spans="1:55" x14ac:dyDescent="0.2">
      <c r="A71" s="1">
        <v>43697</v>
      </c>
      <c r="B71">
        <f>'2002 Kwiniuk Hourly King'!B70</f>
        <v>0</v>
      </c>
      <c r="C71">
        <f>'2002 Kwiniuk Hourly King'!C70</f>
        <v>0</v>
      </c>
      <c r="D71">
        <f>'2002 Kwiniuk Hourly King'!D70</f>
        <v>0</v>
      </c>
      <c r="E71">
        <f>'2002 Kwiniuk Hourly King'!E70</f>
        <v>0</v>
      </c>
      <c r="F71">
        <f>'2002 Kwiniuk Hourly King'!F70</f>
        <v>0</v>
      </c>
      <c r="G71">
        <f>'2002 Kwiniuk Hourly King'!G70</f>
        <v>0</v>
      </c>
      <c r="H71">
        <f>'2002 Kwiniuk Hourly King'!H70</f>
        <v>0</v>
      </c>
      <c r="I71">
        <f>'2002 Kwiniuk Hourly King'!I70</f>
        <v>0</v>
      </c>
      <c r="J71">
        <f>'2002 Kwiniuk Hourly King'!J70</f>
        <v>0</v>
      </c>
      <c r="K71">
        <f>'2002 Kwiniuk Hourly King'!K70</f>
        <v>0</v>
      </c>
      <c r="L71">
        <f>'2002 Kwiniuk Hourly King'!L70</f>
        <v>0</v>
      </c>
      <c r="M71">
        <f>'2002 Kwiniuk Hourly King'!M70</f>
        <v>0</v>
      </c>
      <c r="N71">
        <f>'2002 Kwiniuk Hourly King'!N70</f>
        <v>0</v>
      </c>
      <c r="O71">
        <f>'2002 Kwiniuk Hourly King'!O70</f>
        <v>0</v>
      </c>
      <c r="P71">
        <f>'2002 Kwiniuk Hourly King'!P70</f>
        <v>0</v>
      </c>
      <c r="Q71">
        <f>'2002 Kwiniuk Hourly King'!Q70</f>
        <v>0</v>
      </c>
      <c r="R71">
        <f>'2002 Kwiniuk Hourly King'!R70</f>
        <v>0</v>
      </c>
      <c r="S71">
        <f>'2002 Kwiniuk Hourly King'!S70</f>
        <v>0</v>
      </c>
      <c r="T71">
        <f>'2002 Kwiniuk Hourly King'!T70</f>
        <v>0</v>
      </c>
      <c r="U71">
        <f>'2002 Kwiniuk Hourly King'!U70</f>
        <v>0</v>
      </c>
      <c r="V71">
        <f>'2002 Kwiniuk Hourly King'!V70</f>
        <v>0</v>
      </c>
      <c r="W71">
        <f>'2002 Kwiniuk Hourly King'!W70</f>
        <v>0</v>
      </c>
      <c r="X71">
        <f>'2002 Kwiniuk Hourly King'!X70</f>
        <v>0</v>
      </c>
      <c r="Y71">
        <f>'2002 Kwiniuk Hourly King'!Y70</f>
        <v>0</v>
      </c>
      <c r="Z71" s="20">
        <f t="shared" si="4"/>
        <v>0</v>
      </c>
      <c r="AB71">
        <f t="shared" si="5"/>
        <v>0</v>
      </c>
      <c r="AC71">
        <f t="shared" si="6"/>
        <v>0</v>
      </c>
      <c r="AE71">
        <f t="shared" si="9"/>
        <v>24</v>
      </c>
      <c r="AF71">
        <f t="shared" si="7"/>
        <v>0</v>
      </c>
      <c r="AG71">
        <f t="shared" si="16"/>
        <v>0</v>
      </c>
      <c r="AH71">
        <f t="shared" si="16"/>
        <v>0</v>
      </c>
      <c r="AI71">
        <f t="shared" si="16"/>
        <v>0</v>
      </c>
      <c r="AJ71">
        <f t="shared" si="16"/>
        <v>0</v>
      </c>
      <c r="AK71">
        <f t="shared" si="16"/>
        <v>0</v>
      </c>
      <c r="AL71">
        <f t="shared" si="16"/>
        <v>0</v>
      </c>
      <c r="AM71">
        <f t="shared" si="16"/>
        <v>0</v>
      </c>
      <c r="AN71">
        <f t="shared" si="16"/>
        <v>0</v>
      </c>
      <c r="AO71">
        <f t="shared" si="16"/>
        <v>0</v>
      </c>
      <c r="AP71">
        <f t="shared" si="16"/>
        <v>0</v>
      </c>
      <c r="AQ71">
        <f t="shared" si="16"/>
        <v>0</v>
      </c>
      <c r="AR71">
        <f t="shared" si="16"/>
        <v>0</v>
      </c>
      <c r="AS71">
        <f t="shared" si="16"/>
        <v>0</v>
      </c>
      <c r="AT71">
        <f t="shared" si="16"/>
        <v>0</v>
      </c>
      <c r="AU71">
        <f t="shared" si="15"/>
        <v>0</v>
      </c>
      <c r="AV71">
        <f t="shared" si="15"/>
        <v>0</v>
      </c>
      <c r="AW71">
        <f t="shared" si="14"/>
        <v>0</v>
      </c>
      <c r="AX71">
        <f t="shared" si="14"/>
        <v>0</v>
      </c>
      <c r="AY71">
        <f t="shared" si="14"/>
        <v>0</v>
      </c>
      <c r="AZ71">
        <f t="shared" si="14"/>
        <v>0</v>
      </c>
      <c r="BA71">
        <f t="shared" si="14"/>
        <v>0</v>
      </c>
      <c r="BB71">
        <f t="shared" si="13"/>
        <v>0</v>
      </c>
      <c r="BC71">
        <f t="shared" si="13"/>
        <v>0</v>
      </c>
    </row>
    <row r="72" spans="1:55" x14ac:dyDescent="0.2">
      <c r="A72" s="1">
        <v>43698</v>
      </c>
      <c r="B72">
        <f>'2002 Kwiniuk Hourly King'!B71</f>
        <v>0</v>
      </c>
      <c r="C72">
        <f>'2002 Kwiniuk Hourly King'!C71</f>
        <v>0</v>
      </c>
      <c r="D72">
        <f>'2002 Kwiniuk Hourly King'!D71</f>
        <v>0</v>
      </c>
      <c r="E72">
        <f>'2002 Kwiniuk Hourly King'!E71</f>
        <v>0</v>
      </c>
      <c r="F72">
        <f>'2002 Kwiniuk Hourly King'!F71</f>
        <v>0</v>
      </c>
      <c r="G72">
        <f>'2002 Kwiniuk Hourly King'!G71</f>
        <v>0</v>
      </c>
      <c r="H72">
        <f>'2002 Kwiniuk Hourly King'!H71</f>
        <v>0</v>
      </c>
      <c r="I72">
        <f>'2002 Kwiniuk Hourly King'!I71</f>
        <v>0</v>
      </c>
      <c r="J72">
        <f>'2002 Kwiniuk Hourly King'!J71</f>
        <v>0</v>
      </c>
      <c r="K72">
        <f>'2002 Kwiniuk Hourly King'!K71</f>
        <v>0</v>
      </c>
      <c r="L72">
        <f>'2002 Kwiniuk Hourly King'!L71</f>
        <v>0</v>
      </c>
      <c r="M72">
        <f>'2002 Kwiniuk Hourly King'!M71</f>
        <v>0</v>
      </c>
      <c r="N72">
        <f>'2002 Kwiniuk Hourly King'!N71</f>
        <v>0</v>
      </c>
      <c r="O72">
        <f>'2002 Kwiniuk Hourly King'!O71</f>
        <v>0</v>
      </c>
      <c r="P72">
        <f>'2002 Kwiniuk Hourly King'!P71</f>
        <v>0</v>
      </c>
      <c r="Q72">
        <f>'2002 Kwiniuk Hourly King'!Q71</f>
        <v>0</v>
      </c>
      <c r="R72">
        <f>'2002 Kwiniuk Hourly King'!R71</f>
        <v>0</v>
      </c>
      <c r="S72">
        <f>'2002 Kwiniuk Hourly King'!S71</f>
        <v>0</v>
      </c>
      <c r="T72">
        <f>'2002 Kwiniuk Hourly King'!T71</f>
        <v>0</v>
      </c>
      <c r="U72">
        <f>'2002 Kwiniuk Hourly King'!U71</f>
        <v>0</v>
      </c>
      <c r="V72">
        <f>'2002 Kwiniuk Hourly King'!V71</f>
        <v>0</v>
      </c>
      <c r="W72">
        <f>'2002 Kwiniuk Hourly King'!W71</f>
        <v>0</v>
      </c>
      <c r="X72">
        <f>'2002 Kwiniuk Hourly King'!X71</f>
        <v>0</v>
      </c>
      <c r="Y72">
        <f>'2002 Kwiniuk Hourly King'!Y71</f>
        <v>0</v>
      </c>
      <c r="Z72" s="20">
        <f t="shared" ref="Z72:Z93" si="17">SUM(B72:Y72)</f>
        <v>0</v>
      </c>
      <c r="AB72">
        <f t="shared" ref="AB72:AB93" si="18">ROUND(SUM(B72:Y72),0)</f>
        <v>0</v>
      </c>
      <c r="AC72">
        <f t="shared" ref="AC72:AC93" si="19">(1-AE72/72)*72^2*(AF72/AE72)</f>
        <v>0</v>
      </c>
      <c r="AE72">
        <f t="shared" ref="AE72:AE93" si="20">$AE$1</f>
        <v>24</v>
      </c>
      <c r="AF72">
        <f t="shared" ref="AF72:AF93" si="21">SUM(AG72:BC72)/(2*(AE72-1))</f>
        <v>0</v>
      </c>
      <c r="AG72">
        <f t="shared" si="16"/>
        <v>0</v>
      </c>
      <c r="AH72">
        <f t="shared" si="16"/>
        <v>0</v>
      </c>
      <c r="AI72">
        <f t="shared" si="16"/>
        <v>0</v>
      </c>
      <c r="AJ72">
        <f t="shared" si="16"/>
        <v>0</v>
      </c>
      <c r="AK72">
        <f t="shared" si="16"/>
        <v>0</v>
      </c>
      <c r="AL72">
        <f t="shared" si="16"/>
        <v>0</v>
      </c>
      <c r="AM72">
        <f t="shared" si="16"/>
        <v>0</v>
      </c>
      <c r="AN72">
        <f t="shared" si="16"/>
        <v>0</v>
      </c>
      <c r="AO72">
        <f t="shared" si="16"/>
        <v>0</v>
      </c>
      <c r="AP72">
        <f t="shared" si="16"/>
        <v>0</v>
      </c>
      <c r="AQ72">
        <f t="shared" si="16"/>
        <v>0</v>
      </c>
      <c r="AR72">
        <f t="shared" si="16"/>
        <v>0</v>
      </c>
      <c r="AS72">
        <f t="shared" si="16"/>
        <v>0</v>
      </c>
      <c r="AT72">
        <f t="shared" si="16"/>
        <v>0</v>
      </c>
      <c r="AU72">
        <f t="shared" si="15"/>
        <v>0</v>
      </c>
      <c r="AV72">
        <f t="shared" si="15"/>
        <v>0</v>
      </c>
      <c r="AW72">
        <f t="shared" si="14"/>
        <v>0</v>
      </c>
      <c r="AX72">
        <f t="shared" si="14"/>
        <v>0</v>
      </c>
      <c r="AY72">
        <f t="shared" si="14"/>
        <v>0</v>
      </c>
      <c r="AZ72">
        <f t="shared" si="14"/>
        <v>0</v>
      </c>
      <c r="BA72">
        <f t="shared" si="14"/>
        <v>0</v>
      </c>
      <c r="BB72">
        <f t="shared" si="13"/>
        <v>0</v>
      </c>
      <c r="BC72">
        <f t="shared" si="13"/>
        <v>0</v>
      </c>
    </row>
    <row r="73" spans="1:55" x14ac:dyDescent="0.2">
      <c r="A73" s="1">
        <v>43699</v>
      </c>
      <c r="B73">
        <f>'2002 Kwiniuk Hourly King'!B72</f>
        <v>0</v>
      </c>
      <c r="C73">
        <f>'2002 Kwiniuk Hourly King'!C72</f>
        <v>0</v>
      </c>
      <c r="D73">
        <f>'2002 Kwiniuk Hourly King'!D72</f>
        <v>0</v>
      </c>
      <c r="E73">
        <f>'2002 Kwiniuk Hourly King'!E72</f>
        <v>0</v>
      </c>
      <c r="F73">
        <f>'2002 Kwiniuk Hourly King'!F72</f>
        <v>0</v>
      </c>
      <c r="G73">
        <f>'2002 Kwiniuk Hourly King'!G72</f>
        <v>0</v>
      </c>
      <c r="H73">
        <f>'2002 Kwiniuk Hourly King'!H72</f>
        <v>0</v>
      </c>
      <c r="I73">
        <f>'2002 Kwiniuk Hourly King'!I72</f>
        <v>0</v>
      </c>
      <c r="J73">
        <f>'2002 Kwiniuk Hourly King'!J72</f>
        <v>0</v>
      </c>
      <c r="K73">
        <f>'2002 Kwiniuk Hourly King'!K72</f>
        <v>0</v>
      </c>
      <c r="L73">
        <f>'2002 Kwiniuk Hourly King'!L72</f>
        <v>0</v>
      </c>
      <c r="M73">
        <f>'2002 Kwiniuk Hourly King'!M72</f>
        <v>0</v>
      </c>
      <c r="N73">
        <f>'2002 Kwiniuk Hourly King'!N72</f>
        <v>0</v>
      </c>
      <c r="O73">
        <f>'2002 Kwiniuk Hourly King'!O72</f>
        <v>0</v>
      </c>
      <c r="P73">
        <f>'2002 Kwiniuk Hourly King'!P72</f>
        <v>0</v>
      </c>
      <c r="Q73">
        <f>'2002 Kwiniuk Hourly King'!Q72</f>
        <v>0</v>
      </c>
      <c r="R73">
        <f>'2002 Kwiniuk Hourly King'!R72</f>
        <v>0</v>
      </c>
      <c r="S73">
        <f>'2002 Kwiniuk Hourly King'!S72</f>
        <v>0</v>
      </c>
      <c r="T73">
        <f>'2002 Kwiniuk Hourly King'!T72</f>
        <v>0</v>
      </c>
      <c r="U73">
        <f>'2002 Kwiniuk Hourly King'!U72</f>
        <v>0</v>
      </c>
      <c r="V73">
        <f>'2002 Kwiniuk Hourly King'!V72</f>
        <v>0</v>
      </c>
      <c r="W73">
        <f>'2002 Kwiniuk Hourly King'!W72</f>
        <v>0</v>
      </c>
      <c r="X73">
        <f>'2002 Kwiniuk Hourly King'!X72</f>
        <v>0</v>
      </c>
      <c r="Y73">
        <f>'2002 Kwiniuk Hourly King'!Y72</f>
        <v>0</v>
      </c>
      <c r="Z73" s="20">
        <f t="shared" si="17"/>
        <v>0</v>
      </c>
      <c r="AB73">
        <f t="shared" si="18"/>
        <v>0</v>
      </c>
      <c r="AC73">
        <f t="shared" si="19"/>
        <v>0</v>
      </c>
      <c r="AE73">
        <f t="shared" si="20"/>
        <v>24</v>
      </c>
      <c r="AF73">
        <f t="shared" si="21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J73">
        <f t="shared" si="16"/>
        <v>0</v>
      </c>
      <c r="AK73">
        <f t="shared" si="16"/>
        <v>0</v>
      </c>
      <c r="AL73">
        <f t="shared" si="16"/>
        <v>0</v>
      </c>
      <c r="AM73">
        <f t="shared" si="16"/>
        <v>0</v>
      </c>
      <c r="AN73">
        <f t="shared" si="16"/>
        <v>0</v>
      </c>
      <c r="AO73">
        <f t="shared" si="16"/>
        <v>0</v>
      </c>
      <c r="AP73">
        <f t="shared" si="16"/>
        <v>0</v>
      </c>
      <c r="AQ73">
        <f t="shared" si="16"/>
        <v>0</v>
      </c>
      <c r="AR73">
        <f t="shared" si="16"/>
        <v>0</v>
      </c>
      <c r="AS73">
        <f t="shared" si="16"/>
        <v>0</v>
      </c>
      <c r="AT73">
        <f t="shared" si="16"/>
        <v>0</v>
      </c>
      <c r="AU73">
        <f t="shared" si="15"/>
        <v>0</v>
      </c>
      <c r="AV73">
        <f t="shared" si="15"/>
        <v>0</v>
      </c>
      <c r="AW73">
        <f t="shared" si="14"/>
        <v>0</v>
      </c>
      <c r="AX73">
        <f t="shared" si="14"/>
        <v>0</v>
      </c>
      <c r="AY73">
        <f t="shared" si="14"/>
        <v>0</v>
      </c>
      <c r="AZ73">
        <f t="shared" si="14"/>
        <v>0</v>
      </c>
      <c r="BA73">
        <f t="shared" si="14"/>
        <v>0</v>
      </c>
      <c r="BB73">
        <f t="shared" si="13"/>
        <v>0</v>
      </c>
      <c r="BC73">
        <f t="shared" si="13"/>
        <v>0</v>
      </c>
    </row>
    <row r="74" spans="1:55" x14ac:dyDescent="0.2">
      <c r="A74" s="1">
        <v>43700</v>
      </c>
      <c r="B74">
        <f>'2002 Kwiniuk Hourly King'!B73</f>
        <v>0</v>
      </c>
      <c r="C74">
        <f>'2002 Kwiniuk Hourly King'!C73</f>
        <v>0</v>
      </c>
      <c r="D74">
        <f>'2002 Kwiniuk Hourly King'!D73</f>
        <v>0</v>
      </c>
      <c r="E74">
        <f>'2002 Kwiniuk Hourly King'!E73</f>
        <v>0</v>
      </c>
      <c r="F74">
        <f>'2002 Kwiniuk Hourly King'!F73</f>
        <v>0</v>
      </c>
      <c r="G74">
        <f>'2002 Kwiniuk Hourly King'!G73</f>
        <v>0</v>
      </c>
      <c r="H74">
        <f>'2002 Kwiniuk Hourly King'!H73</f>
        <v>0</v>
      </c>
      <c r="I74">
        <f>'2002 Kwiniuk Hourly King'!I73</f>
        <v>0</v>
      </c>
      <c r="J74">
        <f>'2002 Kwiniuk Hourly King'!J73</f>
        <v>0</v>
      </c>
      <c r="K74">
        <f>'2002 Kwiniuk Hourly King'!K73</f>
        <v>0</v>
      </c>
      <c r="L74">
        <f>'2002 Kwiniuk Hourly King'!L73</f>
        <v>0</v>
      </c>
      <c r="M74">
        <f>'2002 Kwiniuk Hourly King'!M73</f>
        <v>0</v>
      </c>
      <c r="N74">
        <f>'2002 Kwiniuk Hourly King'!N73</f>
        <v>0</v>
      </c>
      <c r="O74">
        <f>'2002 Kwiniuk Hourly King'!O73</f>
        <v>0</v>
      </c>
      <c r="P74">
        <f>'2002 Kwiniuk Hourly King'!P73</f>
        <v>0</v>
      </c>
      <c r="Q74">
        <f>'2002 Kwiniuk Hourly King'!Q73</f>
        <v>0</v>
      </c>
      <c r="R74">
        <f>'2002 Kwiniuk Hourly King'!R73</f>
        <v>0</v>
      </c>
      <c r="S74">
        <f>'2002 Kwiniuk Hourly King'!S73</f>
        <v>0</v>
      </c>
      <c r="T74">
        <f>'2002 Kwiniuk Hourly King'!T73</f>
        <v>0</v>
      </c>
      <c r="U74">
        <f>'2002 Kwiniuk Hourly King'!U73</f>
        <v>0</v>
      </c>
      <c r="V74">
        <f>'2002 Kwiniuk Hourly King'!V73</f>
        <v>0</v>
      </c>
      <c r="W74">
        <f>'2002 Kwiniuk Hourly King'!W73</f>
        <v>0</v>
      </c>
      <c r="X74">
        <f>'2002 Kwiniuk Hourly King'!X73</f>
        <v>0</v>
      </c>
      <c r="Y74">
        <f>'2002 Kwiniuk Hourly King'!Y73</f>
        <v>0</v>
      </c>
      <c r="Z74" s="20">
        <f t="shared" si="17"/>
        <v>0</v>
      </c>
      <c r="AB74">
        <f t="shared" si="18"/>
        <v>0</v>
      </c>
      <c r="AC74">
        <f t="shared" si="19"/>
        <v>0</v>
      </c>
      <c r="AE74">
        <f t="shared" si="20"/>
        <v>24</v>
      </c>
      <c r="AF74">
        <f t="shared" si="21"/>
        <v>0</v>
      </c>
      <c r="AG74">
        <f t="shared" si="16"/>
        <v>0</v>
      </c>
      <c r="AH74">
        <f t="shared" si="16"/>
        <v>0</v>
      </c>
      <c r="AI74">
        <f t="shared" si="16"/>
        <v>0</v>
      </c>
      <c r="AJ74">
        <f t="shared" si="16"/>
        <v>0</v>
      </c>
      <c r="AK74">
        <f t="shared" si="16"/>
        <v>0</v>
      </c>
      <c r="AL74">
        <f t="shared" si="16"/>
        <v>0</v>
      </c>
      <c r="AM74">
        <f t="shared" si="16"/>
        <v>0</v>
      </c>
      <c r="AN74">
        <f t="shared" si="16"/>
        <v>0</v>
      </c>
      <c r="AO74">
        <f t="shared" si="16"/>
        <v>0</v>
      </c>
      <c r="AP74">
        <f t="shared" si="16"/>
        <v>0</v>
      </c>
      <c r="AQ74">
        <f t="shared" si="16"/>
        <v>0</v>
      </c>
      <c r="AR74">
        <f t="shared" si="16"/>
        <v>0</v>
      </c>
      <c r="AS74">
        <f t="shared" si="16"/>
        <v>0</v>
      </c>
      <c r="AT74">
        <f t="shared" si="16"/>
        <v>0</v>
      </c>
      <c r="AU74">
        <f t="shared" si="15"/>
        <v>0</v>
      </c>
      <c r="AV74">
        <f t="shared" si="15"/>
        <v>0</v>
      </c>
      <c r="AW74">
        <f t="shared" si="14"/>
        <v>0</v>
      </c>
      <c r="AX74">
        <f t="shared" si="14"/>
        <v>0</v>
      </c>
      <c r="AY74">
        <f t="shared" si="14"/>
        <v>0</v>
      </c>
      <c r="AZ74">
        <f t="shared" si="14"/>
        <v>0</v>
      </c>
      <c r="BA74">
        <f t="shared" si="14"/>
        <v>0</v>
      </c>
      <c r="BB74">
        <f t="shared" si="13"/>
        <v>0</v>
      </c>
      <c r="BC74">
        <f t="shared" si="13"/>
        <v>0</v>
      </c>
    </row>
    <row r="75" spans="1:55" x14ac:dyDescent="0.2">
      <c r="A75" s="1">
        <v>43701</v>
      </c>
      <c r="B75">
        <f>'2002 Kwiniuk Hourly King'!B74</f>
        <v>0</v>
      </c>
      <c r="C75">
        <f>'2002 Kwiniuk Hourly King'!C74</f>
        <v>0</v>
      </c>
      <c r="D75">
        <f>'2002 Kwiniuk Hourly King'!D74</f>
        <v>0</v>
      </c>
      <c r="E75">
        <f>'2002 Kwiniuk Hourly King'!E74</f>
        <v>0</v>
      </c>
      <c r="F75">
        <f>'2002 Kwiniuk Hourly King'!F74</f>
        <v>0</v>
      </c>
      <c r="G75">
        <f>'2002 Kwiniuk Hourly King'!G74</f>
        <v>0</v>
      </c>
      <c r="H75">
        <f>'2002 Kwiniuk Hourly King'!H74</f>
        <v>0</v>
      </c>
      <c r="I75">
        <f>'2002 Kwiniuk Hourly King'!I74</f>
        <v>0</v>
      </c>
      <c r="J75">
        <f>'2002 Kwiniuk Hourly King'!J74</f>
        <v>0</v>
      </c>
      <c r="K75">
        <f>'2002 Kwiniuk Hourly King'!K74</f>
        <v>0</v>
      </c>
      <c r="L75">
        <f>'2002 Kwiniuk Hourly King'!L74</f>
        <v>0</v>
      </c>
      <c r="M75">
        <f>'2002 Kwiniuk Hourly King'!M74</f>
        <v>0</v>
      </c>
      <c r="N75">
        <f>'2002 Kwiniuk Hourly King'!N74</f>
        <v>0</v>
      </c>
      <c r="O75">
        <f>'2002 Kwiniuk Hourly King'!O74</f>
        <v>0</v>
      </c>
      <c r="P75">
        <f>'2002 Kwiniuk Hourly King'!P74</f>
        <v>0</v>
      </c>
      <c r="Q75">
        <f>'2002 Kwiniuk Hourly King'!Q74</f>
        <v>0</v>
      </c>
      <c r="R75">
        <f>'2002 Kwiniuk Hourly King'!R74</f>
        <v>0</v>
      </c>
      <c r="S75">
        <f>'2002 Kwiniuk Hourly King'!S74</f>
        <v>0</v>
      </c>
      <c r="T75">
        <f>'2002 Kwiniuk Hourly King'!T74</f>
        <v>0</v>
      </c>
      <c r="U75">
        <f>'2002 Kwiniuk Hourly King'!U74</f>
        <v>0</v>
      </c>
      <c r="V75">
        <f>'2002 Kwiniuk Hourly King'!V74</f>
        <v>0</v>
      </c>
      <c r="W75">
        <f>'2002 Kwiniuk Hourly King'!W74</f>
        <v>0</v>
      </c>
      <c r="X75">
        <f>'2002 Kwiniuk Hourly King'!X74</f>
        <v>0</v>
      </c>
      <c r="Y75">
        <f>'2002 Kwiniuk Hourly King'!Y74</f>
        <v>0</v>
      </c>
      <c r="Z75" s="20">
        <f t="shared" si="17"/>
        <v>0</v>
      </c>
      <c r="AB75">
        <f t="shared" si="18"/>
        <v>0</v>
      </c>
      <c r="AC75">
        <f t="shared" si="19"/>
        <v>0</v>
      </c>
      <c r="AE75">
        <f t="shared" si="20"/>
        <v>24</v>
      </c>
      <c r="AF75">
        <f t="shared" si="21"/>
        <v>0</v>
      </c>
      <c r="AG75">
        <f t="shared" si="16"/>
        <v>0</v>
      </c>
      <c r="AH75">
        <f t="shared" si="16"/>
        <v>0</v>
      </c>
      <c r="AI75">
        <f t="shared" si="16"/>
        <v>0</v>
      </c>
      <c r="AJ75">
        <f t="shared" ref="AJ75:AT93" si="22">(E75/3-F75/3)^2</f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22"/>
        <v>0</v>
      </c>
      <c r="AO75">
        <f t="shared" si="22"/>
        <v>0</v>
      </c>
      <c r="AP75">
        <f t="shared" si="22"/>
        <v>0</v>
      </c>
      <c r="AQ75">
        <f t="shared" si="22"/>
        <v>0</v>
      </c>
      <c r="AR75">
        <f t="shared" si="22"/>
        <v>0</v>
      </c>
      <c r="AS75">
        <f t="shared" si="22"/>
        <v>0</v>
      </c>
      <c r="AT75">
        <f t="shared" si="22"/>
        <v>0</v>
      </c>
      <c r="AU75">
        <f t="shared" si="15"/>
        <v>0</v>
      </c>
      <c r="AV75">
        <f t="shared" si="15"/>
        <v>0</v>
      </c>
      <c r="AW75">
        <f t="shared" si="14"/>
        <v>0</v>
      </c>
      <c r="AX75">
        <f t="shared" si="14"/>
        <v>0</v>
      </c>
      <c r="AY75">
        <f t="shared" si="14"/>
        <v>0</v>
      </c>
      <c r="AZ75">
        <f t="shared" si="14"/>
        <v>0</v>
      </c>
      <c r="BA75">
        <f t="shared" si="14"/>
        <v>0</v>
      </c>
      <c r="BB75">
        <f t="shared" si="13"/>
        <v>0</v>
      </c>
      <c r="BC75">
        <f t="shared" si="13"/>
        <v>0</v>
      </c>
    </row>
    <row r="76" spans="1:55" x14ac:dyDescent="0.2">
      <c r="A76" s="1">
        <v>43702</v>
      </c>
      <c r="B76">
        <f>'2002 Kwiniuk Hourly King'!B75</f>
        <v>0</v>
      </c>
      <c r="C76">
        <f>'2002 Kwiniuk Hourly King'!C75</f>
        <v>0</v>
      </c>
      <c r="D76">
        <f>'2002 Kwiniuk Hourly King'!D75</f>
        <v>0</v>
      </c>
      <c r="E76">
        <f>'2002 Kwiniuk Hourly King'!E75</f>
        <v>0</v>
      </c>
      <c r="F76">
        <f>'2002 Kwiniuk Hourly King'!F75</f>
        <v>0</v>
      </c>
      <c r="G76">
        <f>'2002 Kwiniuk Hourly King'!G75</f>
        <v>0</v>
      </c>
      <c r="H76">
        <f>'2002 Kwiniuk Hourly King'!H75</f>
        <v>0</v>
      </c>
      <c r="I76">
        <f>'2002 Kwiniuk Hourly King'!I75</f>
        <v>0</v>
      </c>
      <c r="J76">
        <f>'2002 Kwiniuk Hourly King'!J75</f>
        <v>0</v>
      </c>
      <c r="K76">
        <f>'2002 Kwiniuk Hourly King'!K75</f>
        <v>0</v>
      </c>
      <c r="L76">
        <f>'2002 Kwiniuk Hourly King'!L75</f>
        <v>0</v>
      </c>
      <c r="M76">
        <f>'2002 Kwiniuk Hourly King'!M75</f>
        <v>0</v>
      </c>
      <c r="N76">
        <f>'2002 Kwiniuk Hourly King'!N75</f>
        <v>0</v>
      </c>
      <c r="O76">
        <f>'2002 Kwiniuk Hourly King'!O75</f>
        <v>0</v>
      </c>
      <c r="P76">
        <f>'2002 Kwiniuk Hourly King'!P75</f>
        <v>0</v>
      </c>
      <c r="Q76">
        <f>'2002 Kwiniuk Hourly King'!Q75</f>
        <v>0</v>
      </c>
      <c r="R76">
        <f>'2002 Kwiniuk Hourly King'!R75</f>
        <v>0</v>
      </c>
      <c r="S76">
        <f>'2002 Kwiniuk Hourly King'!S75</f>
        <v>0</v>
      </c>
      <c r="T76">
        <f>'2002 Kwiniuk Hourly King'!T75</f>
        <v>0</v>
      </c>
      <c r="U76">
        <f>'2002 Kwiniuk Hourly King'!U75</f>
        <v>0</v>
      </c>
      <c r="V76">
        <f>'2002 Kwiniuk Hourly King'!V75</f>
        <v>0</v>
      </c>
      <c r="W76">
        <f>'2002 Kwiniuk Hourly King'!W75</f>
        <v>0</v>
      </c>
      <c r="X76">
        <f>'2002 Kwiniuk Hourly King'!X75</f>
        <v>0</v>
      </c>
      <c r="Y76">
        <f>'2002 Kwiniuk Hourly King'!Y75</f>
        <v>0</v>
      </c>
      <c r="Z76" s="20">
        <f t="shared" si="17"/>
        <v>0</v>
      </c>
      <c r="AB76">
        <f t="shared" si="18"/>
        <v>0</v>
      </c>
      <c r="AC76">
        <f t="shared" si="19"/>
        <v>0</v>
      </c>
      <c r="AE76">
        <f t="shared" si="20"/>
        <v>24</v>
      </c>
      <c r="AF76">
        <f t="shared" si="21"/>
        <v>0</v>
      </c>
      <c r="AG76">
        <f t="shared" ref="AG76:AI93" si="23">(B76/3-C76/3)^2</f>
        <v>0</v>
      </c>
      <c r="AH76">
        <f t="shared" si="23"/>
        <v>0</v>
      </c>
      <c r="AI76">
        <f t="shared" si="23"/>
        <v>0</v>
      </c>
      <c r="AJ76">
        <f t="shared" si="22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22"/>
        <v>0</v>
      </c>
      <c r="AO76">
        <f t="shared" si="22"/>
        <v>0</v>
      </c>
      <c r="AP76">
        <f t="shared" si="22"/>
        <v>0</v>
      </c>
      <c r="AQ76">
        <f t="shared" si="22"/>
        <v>0</v>
      </c>
      <c r="AR76">
        <f t="shared" si="22"/>
        <v>0</v>
      </c>
      <c r="AS76">
        <f t="shared" si="22"/>
        <v>0</v>
      </c>
      <c r="AT76">
        <f t="shared" si="22"/>
        <v>0</v>
      </c>
      <c r="AU76">
        <f t="shared" si="15"/>
        <v>0</v>
      </c>
      <c r="AV76">
        <f t="shared" si="15"/>
        <v>0</v>
      </c>
      <c r="AW76">
        <f t="shared" si="14"/>
        <v>0</v>
      </c>
      <c r="AX76">
        <f t="shared" si="14"/>
        <v>0</v>
      </c>
      <c r="AY76">
        <f t="shared" si="14"/>
        <v>0</v>
      </c>
      <c r="AZ76">
        <f t="shared" si="14"/>
        <v>0</v>
      </c>
      <c r="BA76">
        <f t="shared" si="14"/>
        <v>0</v>
      </c>
      <c r="BB76">
        <f t="shared" si="13"/>
        <v>0</v>
      </c>
      <c r="BC76">
        <f t="shared" si="13"/>
        <v>0</v>
      </c>
    </row>
    <row r="77" spans="1:55" x14ac:dyDescent="0.2">
      <c r="A77" s="1">
        <v>43703</v>
      </c>
      <c r="B77">
        <f>'2002 Kwiniuk Hourly King'!B76</f>
        <v>0</v>
      </c>
      <c r="C77">
        <f>'2002 Kwiniuk Hourly King'!C76</f>
        <v>0</v>
      </c>
      <c r="D77">
        <f>'2002 Kwiniuk Hourly King'!D76</f>
        <v>0</v>
      </c>
      <c r="E77">
        <f>'2002 Kwiniuk Hourly King'!E76</f>
        <v>0</v>
      </c>
      <c r="F77">
        <f>'2002 Kwiniuk Hourly King'!F76</f>
        <v>0</v>
      </c>
      <c r="G77">
        <f>'2002 Kwiniuk Hourly King'!G76</f>
        <v>0</v>
      </c>
      <c r="H77">
        <f>'2002 Kwiniuk Hourly King'!H76</f>
        <v>0</v>
      </c>
      <c r="I77">
        <f>'2002 Kwiniuk Hourly King'!I76</f>
        <v>0</v>
      </c>
      <c r="J77">
        <f>'2002 Kwiniuk Hourly King'!J76</f>
        <v>0</v>
      </c>
      <c r="K77">
        <f>'2002 Kwiniuk Hourly King'!K76</f>
        <v>0</v>
      </c>
      <c r="L77">
        <f>'2002 Kwiniuk Hourly King'!L76</f>
        <v>0</v>
      </c>
      <c r="M77">
        <f>'2002 Kwiniuk Hourly King'!M76</f>
        <v>0</v>
      </c>
      <c r="N77">
        <f>'2002 Kwiniuk Hourly King'!N76</f>
        <v>0</v>
      </c>
      <c r="O77">
        <f>'2002 Kwiniuk Hourly King'!O76</f>
        <v>0</v>
      </c>
      <c r="P77">
        <f>'2002 Kwiniuk Hourly King'!P76</f>
        <v>0</v>
      </c>
      <c r="Q77">
        <f>'2002 Kwiniuk Hourly King'!Q76</f>
        <v>0</v>
      </c>
      <c r="R77">
        <f>'2002 Kwiniuk Hourly King'!R76</f>
        <v>0</v>
      </c>
      <c r="S77">
        <f>'2002 Kwiniuk Hourly King'!S76</f>
        <v>0</v>
      </c>
      <c r="T77">
        <f>'2002 Kwiniuk Hourly King'!T76</f>
        <v>0</v>
      </c>
      <c r="U77">
        <f>'2002 Kwiniuk Hourly King'!U76</f>
        <v>0</v>
      </c>
      <c r="V77">
        <f>'2002 Kwiniuk Hourly King'!V76</f>
        <v>0</v>
      </c>
      <c r="W77">
        <f>'2002 Kwiniuk Hourly King'!W76</f>
        <v>0</v>
      </c>
      <c r="X77">
        <f>'2002 Kwiniuk Hourly King'!X76</f>
        <v>0</v>
      </c>
      <c r="Y77">
        <f>'2002 Kwiniuk Hourly King'!Y76</f>
        <v>0</v>
      </c>
      <c r="Z77" s="20">
        <f t="shared" si="17"/>
        <v>0</v>
      </c>
      <c r="AB77">
        <f t="shared" si="18"/>
        <v>0</v>
      </c>
      <c r="AC77">
        <f t="shared" si="19"/>
        <v>0</v>
      </c>
      <c r="AE77">
        <f t="shared" si="20"/>
        <v>24</v>
      </c>
      <c r="AF77">
        <f t="shared" si="21"/>
        <v>0</v>
      </c>
      <c r="AG77">
        <f t="shared" si="23"/>
        <v>0</v>
      </c>
      <c r="AH77">
        <f t="shared" si="23"/>
        <v>0</v>
      </c>
      <c r="AI77">
        <f t="shared" si="23"/>
        <v>0</v>
      </c>
      <c r="AJ77">
        <f t="shared" si="22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22"/>
        <v>0</v>
      </c>
      <c r="AO77">
        <f t="shared" si="22"/>
        <v>0</v>
      </c>
      <c r="AP77">
        <f t="shared" si="22"/>
        <v>0</v>
      </c>
      <c r="AQ77">
        <f t="shared" si="22"/>
        <v>0</v>
      </c>
      <c r="AR77">
        <f t="shared" si="22"/>
        <v>0</v>
      </c>
      <c r="AS77">
        <f t="shared" si="22"/>
        <v>0</v>
      </c>
      <c r="AT77">
        <f t="shared" si="22"/>
        <v>0</v>
      </c>
      <c r="AU77">
        <f t="shared" si="15"/>
        <v>0</v>
      </c>
      <c r="AV77">
        <f t="shared" si="15"/>
        <v>0</v>
      </c>
      <c r="AW77">
        <f t="shared" si="14"/>
        <v>0</v>
      </c>
      <c r="AX77">
        <f t="shared" si="14"/>
        <v>0</v>
      </c>
      <c r="AY77">
        <f t="shared" si="14"/>
        <v>0</v>
      </c>
      <c r="AZ77">
        <f t="shared" si="14"/>
        <v>0</v>
      </c>
      <c r="BA77">
        <f t="shared" si="14"/>
        <v>0</v>
      </c>
      <c r="BB77">
        <f t="shared" si="13"/>
        <v>0</v>
      </c>
      <c r="BC77">
        <f t="shared" si="13"/>
        <v>0</v>
      </c>
    </row>
    <row r="78" spans="1:55" x14ac:dyDescent="0.2">
      <c r="A78" s="1">
        <v>43704</v>
      </c>
      <c r="B78">
        <f>'2002 Kwiniuk Hourly King'!B77</f>
        <v>0</v>
      </c>
      <c r="C78">
        <f>'2002 Kwiniuk Hourly King'!C77</f>
        <v>0</v>
      </c>
      <c r="D78">
        <f>'2002 Kwiniuk Hourly King'!D77</f>
        <v>0</v>
      </c>
      <c r="E78">
        <f>'2002 Kwiniuk Hourly King'!E77</f>
        <v>0</v>
      </c>
      <c r="F78">
        <f>'2002 Kwiniuk Hourly King'!F77</f>
        <v>0</v>
      </c>
      <c r="G78">
        <f>'2002 Kwiniuk Hourly King'!G77</f>
        <v>0</v>
      </c>
      <c r="H78">
        <f>'2002 Kwiniuk Hourly King'!H77</f>
        <v>0</v>
      </c>
      <c r="I78">
        <f>'2002 Kwiniuk Hourly King'!I77</f>
        <v>0</v>
      </c>
      <c r="J78">
        <f>'2002 Kwiniuk Hourly King'!J77</f>
        <v>0</v>
      </c>
      <c r="K78">
        <f>'2002 Kwiniuk Hourly King'!K77</f>
        <v>0</v>
      </c>
      <c r="L78">
        <f>'2002 Kwiniuk Hourly King'!L77</f>
        <v>0</v>
      </c>
      <c r="M78">
        <f>'2002 Kwiniuk Hourly King'!M77</f>
        <v>0</v>
      </c>
      <c r="N78">
        <f>'2002 Kwiniuk Hourly King'!N77</f>
        <v>0</v>
      </c>
      <c r="O78">
        <f>'2002 Kwiniuk Hourly King'!O77</f>
        <v>0</v>
      </c>
      <c r="P78">
        <f>'2002 Kwiniuk Hourly King'!P77</f>
        <v>0</v>
      </c>
      <c r="Q78">
        <f>'2002 Kwiniuk Hourly King'!Q77</f>
        <v>0</v>
      </c>
      <c r="R78">
        <f>'2002 Kwiniuk Hourly King'!R77</f>
        <v>0</v>
      </c>
      <c r="S78">
        <f>'2002 Kwiniuk Hourly King'!S77</f>
        <v>0</v>
      </c>
      <c r="T78">
        <f>'2002 Kwiniuk Hourly King'!T77</f>
        <v>0</v>
      </c>
      <c r="U78">
        <f>'2002 Kwiniuk Hourly King'!U77</f>
        <v>0</v>
      </c>
      <c r="V78">
        <f>'2002 Kwiniuk Hourly King'!V77</f>
        <v>0</v>
      </c>
      <c r="W78">
        <f>'2002 Kwiniuk Hourly King'!W77</f>
        <v>0</v>
      </c>
      <c r="X78">
        <f>'2002 Kwiniuk Hourly King'!X77</f>
        <v>0</v>
      </c>
      <c r="Y78">
        <f>'2002 Kwiniuk Hourly King'!Y77</f>
        <v>0</v>
      </c>
      <c r="Z78" s="20">
        <f t="shared" si="17"/>
        <v>0</v>
      </c>
      <c r="AB78">
        <f t="shared" si="18"/>
        <v>0</v>
      </c>
      <c r="AC78">
        <f t="shared" si="19"/>
        <v>0</v>
      </c>
      <c r="AE78">
        <f t="shared" si="20"/>
        <v>24</v>
      </c>
      <c r="AF78">
        <f t="shared" si="21"/>
        <v>0</v>
      </c>
      <c r="AG78">
        <f t="shared" si="23"/>
        <v>0</v>
      </c>
      <c r="AH78">
        <f t="shared" si="23"/>
        <v>0</v>
      </c>
      <c r="AI78">
        <f t="shared" si="23"/>
        <v>0</v>
      </c>
      <c r="AJ78">
        <f t="shared" si="22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22"/>
        <v>0</v>
      </c>
      <c r="AO78">
        <f t="shared" si="22"/>
        <v>0</v>
      </c>
      <c r="AP78">
        <f t="shared" si="22"/>
        <v>0</v>
      </c>
      <c r="AQ78">
        <f t="shared" si="22"/>
        <v>0</v>
      </c>
      <c r="AR78">
        <f t="shared" si="22"/>
        <v>0</v>
      </c>
      <c r="AS78">
        <f t="shared" si="22"/>
        <v>0</v>
      </c>
      <c r="AT78">
        <f t="shared" si="22"/>
        <v>0</v>
      </c>
      <c r="AU78">
        <f t="shared" si="15"/>
        <v>0</v>
      </c>
      <c r="AV78">
        <f t="shared" si="15"/>
        <v>0</v>
      </c>
      <c r="AW78">
        <f t="shared" si="14"/>
        <v>0</v>
      </c>
      <c r="AX78">
        <f t="shared" si="14"/>
        <v>0</v>
      </c>
      <c r="AY78">
        <f t="shared" si="14"/>
        <v>0</v>
      </c>
      <c r="AZ78">
        <f t="shared" si="14"/>
        <v>0</v>
      </c>
      <c r="BA78">
        <f t="shared" si="14"/>
        <v>0</v>
      </c>
      <c r="BB78">
        <f t="shared" si="13"/>
        <v>0</v>
      </c>
      <c r="BC78">
        <f t="shared" si="13"/>
        <v>0</v>
      </c>
    </row>
    <row r="79" spans="1:55" x14ac:dyDescent="0.2">
      <c r="A79" s="1">
        <v>43705</v>
      </c>
      <c r="B79">
        <f>'2002 Kwiniuk Hourly King'!B78</f>
        <v>0</v>
      </c>
      <c r="C79">
        <f>'2002 Kwiniuk Hourly King'!C78</f>
        <v>0</v>
      </c>
      <c r="D79">
        <f>'2002 Kwiniuk Hourly King'!D78</f>
        <v>0</v>
      </c>
      <c r="E79">
        <f>'2002 Kwiniuk Hourly King'!E78</f>
        <v>0</v>
      </c>
      <c r="F79">
        <f>'2002 Kwiniuk Hourly King'!F78</f>
        <v>0</v>
      </c>
      <c r="G79">
        <f>'2002 Kwiniuk Hourly King'!G78</f>
        <v>0</v>
      </c>
      <c r="H79">
        <f>'2002 Kwiniuk Hourly King'!H78</f>
        <v>0</v>
      </c>
      <c r="I79">
        <f>'2002 Kwiniuk Hourly King'!I78</f>
        <v>0</v>
      </c>
      <c r="J79">
        <f>'2002 Kwiniuk Hourly King'!J78</f>
        <v>0</v>
      </c>
      <c r="K79">
        <f>'2002 Kwiniuk Hourly King'!K78</f>
        <v>0</v>
      </c>
      <c r="L79">
        <f>'2002 Kwiniuk Hourly King'!L78</f>
        <v>0</v>
      </c>
      <c r="M79">
        <f>'2002 Kwiniuk Hourly King'!M78</f>
        <v>0</v>
      </c>
      <c r="N79">
        <f>'2002 Kwiniuk Hourly King'!N78</f>
        <v>0</v>
      </c>
      <c r="O79">
        <f>'2002 Kwiniuk Hourly King'!O78</f>
        <v>0</v>
      </c>
      <c r="P79">
        <f>'2002 Kwiniuk Hourly King'!P78</f>
        <v>0</v>
      </c>
      <c r="Q79">
        <f>'2002 Kwiniuk Hourly King'!Q78</f>
        <v>0</v>
      </c>
      <c r="R79">
        <f>'2002 Kwiniuk Hourly King'!R78</f>
        <v>0</v>
      </c>
      <c r="S79">
        <f>'2002 Kwiniuk Hourly King'!S78</f>
        <v>0</v>
      </c>
      <c r="T79">
        <f>'2002 Kwiniuk Hourly King'!T78</f>
        <v>0</v>
      </c>
      <c r="U79">
        <f>'2002 Kwiniuk Hourly King'!U78</f>
        <v>0</v>
      </c>
      <c r="V79">
        <f>'2002 Kwiniuk Hourly King'!V78</f>
        <v>0</v>
      </c>
      <c r="W79">
        <f>'2002 Kwiniuk Hourly King'!W78</f>
        <v>0</v>
      </c>
      <c r="X79">
        <f>'2002 Kwiniuk Hourly King'!X78</f>
        <v>0</v>
      </c>
      <c r="Y79">
        <f>'2002 Kwiniuk Hourly King'!Y78</f>
        <v>0</v>
      </c>
      <c r="Z79" s="20">
        <f t="shared" si="17"/>
        <v>0</v>
      </c>
      <c r="AB79">
        <f t="shared" si="18"/>
        <v>0</v>
      </c>
      <c r="AC79">
        <f t="shared" si="19"/>
        <v>0</v>
      </c>
      <c r="AE79">
        <f t="shared" si="20"/>
        <v>24</v>
      </c>
      <c r="AF79">
        <f t="shared" si="21"/>
        <v>0</v>
      </c>
      <c r="AG79">
        <f t="shared" si="23"/>
        <v>0</v>
      </c>
      <c r="AH79">
        <f t="shared" si="23"/>
        <v>0</v>
      </c>
      <c r="AI79">
        <f t="shared" si="23"/>
        <v>0</v>
      </c>
      <c r="AJ79">
        <f t="shared" si="22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22"/>
        <v>0</v>
      </c>
      <c r="AO79">
        <f t="shared" si="22"/>
        <v>0</v>
      </c>
      <c r="AP79">
        <f t="shared" si="22"/>
        <v>0</v>
      </c>
      <c r="AQ79">
        <f t="shared" si="22"/>
        <v>0</v>
      </c>
      <c r="AR79">
        <f t="shared" si="22"/>
        <v>0</v>
      </c>
      <c r="AS79">
        <f t="shared" si="22"/>
        <v>0</v>
      </c>
      <c r="AT79">
        <f t="shared" si="22"/>
        <v>0</v>
      </c>
      <c r="AU79">
        <f t="shared" si="15"/>
        <v>0</v>
      </c>
      <c r="AV79">
        <f t="shared" si="15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3"/>
        <v>0</v>
      </c>
      <c r="BC79">
        <f t="shared" si="13"/>
        <v>0</v>
      </c>
    </row>
    <row r="80" spans="1:55" x14ac:dyDescent="0.2">
      <c r="A80" s="1">
        <v>43706</v>
      </c>
      <c r="B80">
        <f>'2002 Kwiniuk Hourly King'!B79</f>
        <v>0</v>
      </c>
      <c r="C80">
        <f>'2002 Kwiniuk Hourly King'!C79</f>
        <v>0</v>
      </c>
      <c r="D80">
        <f>'2002 Kwiniuk Hourly King'!D79</f>
        <v>0</v>
      </c>
      <c r="E80">
        <f>'2002 Kwiniuk Hourly King'!E79</f>
        <v>0</v>
      </c>
      <c r="F80">
        <f>'2002 Kwiniuk Hourly King'!F79</f>
        <v>0</v>
      </c>
      <c r="G80">
        <f>'2002 Kwiniuk Hourly King'!G79</f>
        <v>0</v>
      </c>
      <c r="H80">
        <f>'2002 Kwiniuk Hourly King'!H79</f>
        <v>0</v>
      </c>
      <c r="I80">
        <f>'2002 Kwiniuk Hourly King'!I79</f>
        <v>0</v>
      </c>
      <c r="J80">
        <f>'2002 Kwiniuk Hourly King'!J79</f>
        <v>0</v>
      </c>
      <c r="K80">
        <f>'2002 Kwiniuk Hourly King'!K79</f>
        <v>0</v>
      </c>
      <c r="L80">
        <f>'2002 Kwiniuk Hourly King'!L79</f>
        <v>0</v>
      </c>
      <c r="M80">
        <f>'2002 Kwiniuk Hourly King'!M79</f>
        <v>0</v>
      </c>
      <c r="N80">
        <f>'2002 Kwiniuk Hourly King'!N79</f>
        <v>0</v>
      </c>
      <c r="O80">
        <f>'2002 Kwiniuk Hourly King'!O79</f>
        <v>0</v>
      </c>
      <c r="P80">
        <f>'2002 Kwiniuk Hourly King'!P79</f>
        <v>0</v>
      </c>
      <c r="Q80">
        <f>'2002 Kwiniuk Hourly King'!Q79</f>
        <v>0</v>
      </c>
      <c r="R80">
        <f>'2002 Kwiniuk Hourly King'!R79</f>
        <v>0</v>
      </c>
      <c r="S80">
        <f>'2002 Kwiniuk Hourly King'!S79</f>
        <v>0</v>
      </c>
      <c r="T80">
        <f>'2002 Kwiniuk Hourly King'!T79</f>
        <v>0</v>
      </c>
      <c r="U80">
        <f>'2002 Kwiniuk Hourly King'!U79</f>
        <v>0</v>
      </c>
      <c r="V80">
        <f>'2002 Kwiniuk Hourly King'!V79</f>
        <v>0</v>
      </c>
      <c r="W80">
        <f>'2002 Kwiniuk Hourly King'!W79</f>
        <v>0</v>
      </c>
      <c r="X80">
        <f>'2002 Kwiniuk Hourly King'!X79</f>
        <v>0</v>
      </c>
      <c r="Y80">
        <f>'2002 Kwiniuk Hourly King'!Y79</f>
        <v>0</v>
      </c>
      <c r="Z80" s="20">
        <f t="shared" si="17"/>
        <v>0</v>
      </c>
      <c r="AB80">
        <f t="shared" si="18"/>
        <v>0</v>
      </c>
      <c r="AC80">
        <f t="shared" si="19"/>
        <v>0</v>
      </c>
      <c r="AE80">
        <f t="shared" si="20"/>
        <v>24</v>
      </c>
      <c r="AF80">
        <f t="shared" si="21"/>
        <v>0</v>
      </c>
      <c r="AG80">
        <f t="shared" si="23"/>
        <v>0</v>
      </c>
      <c r="AH80">
        <f t="shared" si="23"/>
        <v>0</v>
      </c>
      <c r="AI80">
        <f t="shared" si="23"/>
        <v>0</v>
      </c>
      <c r="AJ80">
        <f t="shared" si="22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22"/>
        <v>0</v>
      </c>
      <c r="AO80">
        <f t="shared" si="22"/>
        <v>0</v>
      </c>
      <c r="AP80">
        <f t="shared" si="22"/>
        <v>0</v>
      </c>
      <c r="AQ80">
        <f t="shared" si="22"/>
        <v>0</v>
      </c>
      <c r="AR80">
        <f t="shared" si="22"/>
        <v>0</v>
      </c>
      <c r="AS80">
        <f t="shared" si="22"/>
        <v>0</v>
      </c>
      <c r="AT80">
        <f t="shared" si="22"/>
        <v>0</v>
      </c>
      <c r="AU80">
        <f t="shared" si="15"/>
        <v>0</v>
      </c>
      <c r="AV80">
        <f t="shared" si="15"/>
        <v>0</v>
      </c>
      <c r="AW80">
        <f t="shared" si="14"/>
        <v>0</v>
      </c>
      <c r="AX80">
        <f t="shared" si="14"/>
        <v>0</v>
      </c>
      <c r="AY80">
        <f t="shared" si="14"/>
        <v>0</v>
      </c>
      <c r="AZ80">
        <f t="shared" si="14"/>
        <v>0</v>
      </c>
      <c r="BA80">
        <f t="shared" si="14"/>
        <v>0</v>
      </c>
      <c r="BB80">
        <f t="shared" si="13"/>
        <v>0</v>
      </c>
      <c r="BC80">
        <f t="shared" si="13"/>
        <v>0</v>
      </c>
    </row>
    <row r="81" spans="1:55" x14ac:dyDescent="0.2">
      <c r="A81" s="1">
        <v>43707</v>
      </c>
      <c r="B81">
        <f>'2002 Kwiniuk Hourly King'!B80</f>
        <v>0</v>
      </c>
      <c r="C81">
        <f>'2002 Kwiniuk Hourly King'!C80</f>
        <v>0</v>
      </c>
      <c r="D81">
        <f>'2002 Kwiniuk Hourly King'!D80</f>
        <v>0</v>
      </c>
      <c r="E81">
        <f>'2002 Kwiniuk Hourly King'!E80</f>
        <v>0</v>
      </c>
      <c r="F81">
        <f>'2002 Kwiniuk Hourly King'!F80</f>
        <v>0</v>
      </c>
      <c r="G81">
        <f>'2002 Kwiniuk Hourly King'!G80</f>
        <v>0</v>
      </c>
      <c r="H81">
        <f>'2002 Kwiniuk Hourly King'!H80</f>
        <v>0</v>
      </c>
      <c r="I81">
        <f>'2002 Kwiniuk Hourly King'!I80</f>
        <v>0</v>
      </c>
      <c r="J81">
        <f>'2002 Kwiniuk Hourly King'!J80</f>
        <v>0</v>
      </c>
      <c r="K81">
        <f>'2002 Kwiniuk Hourly King'!K80</f>
        <v>0</v>
      </c>
      <c r="L81">
        <f>'2002 Kwiniuk Hourly King'!L80</f>
        <v>0</v>
      </c>
      <c r="M81">
        <f>'2002 Kwiniuk Hourly King'!M80</f>
        <v>0</v>
      </c>
      <c r="N81">
        <f>'2002 Kwiniuk Hourly King'!N80</f>
        <v>0</v>
      </c>
      <c r="O81">
        <f>'2002 Kwiniuk Hourly King'!O80</f>
        <v>0</v>
      </c>
      <c r="P81">
        <f>'2002 Kwiniuk Hourly King'!P80</f>
        <v>0</v>
      </c>
      <c r="Q81">
        <f>'2002 Kwiniuk Hourly King'!Q80</f>
        <v>0</v>
      </c>
      <c r="R81">
        <f>'2002 Kwiniuk Hourly King'!R80</f>
        <v>0</v>
      </c>
      <c r="S81">
        <f>'2002 Kwiniuk Hourly King'!S80</f>
        <v>0</v>
      </c>
      <c r="T81">
        <f>'2002 Kwiniuk Hourly King'!T80</f>
        <v>0</v>
      </c>
      <c r="U81">
        <f>'2002 Kwiniuk Hourly King'!U80</f>
        <v>0</v>
      </c>
      <c r="V81">
        <f>'2002 Kwiniuk Hourly King'!V80</f>
        <v>0</v>
      </c>
      <c r="W81">
        <f>'2002 Kwiniuk Hourly King'!W80</f>
        <v>0</v>
      </c>
      <c r="X81">
        <f>'2002 Kwiniuk Hourly King'!X80</f>
        <v>0</v>
      </c>
      <c r="Y81">
        <f>'2002 Kwiniuk Hourly King'!Y80</f>
        <v>0</v>
      </c>
      <c r="Z81" s="20">
        <f t="shared" si="17"/>
        <v>0</v>
      </c>
      <c r="AB81">
        <f t="shared" si="18"/>
        <v>0</v>
      </c>
      <c r="AC81">
        <f t="shared" si="19"/>
        <v>0</v>
      </c>
      <c r="AE81">
        <f t="shared" si="20"/>
        <v>24</v>
      </c>
      <c r="AF81">
        <f t="shared" si="21"/>
        <v>0</v>
      </c>
      <c r="AG81">
        <f t="shared" si="23"/>
        <v>0</v>
      </c>
      <c r="AH81">
        <f t="shared" si="23"/>
        <v>0</v>
      </c>
      <c r="AI81">
        <f t="shared" si="23"/>
        <v>0</v>
      </c>
      <c r="AJ81">
        <f t="shared" si="22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22"/>
        <v>0</v>
      </c>
      <c r="AO81">
        <f t="shared" si="22"/>
        <v>0</v>
      </c>
      <c r="AP81">
        <f t="shared" si="22"/>
        <v>0</v>
      </c>
      <c r="AQ81">
        <f t="shared" si="22"/>
        <v>0</v>
      </c>
      <c r="AR81">
        <f t="shared" si="22"/>
        <v>0</v>
      </c>
      <c r="AS81">
        <f t="shared" si="22"/>
        <v>0</v>
      </c>
      <c r="AT81">
        <f t="shared" si="22"/>
        <v>0</v>
      </c>
      <c r="AU81">
        <f t="shared" si="15"/>
        <v>0</v>
      </c>
      <c r="AV81">
        <f t="shared" si="15"/>
        <v>0</v>
      </c>
      <c r="AW81">
        <f t="shared" si="14"/>
        <v>0</v>
      </c>
      <c r="AX81">
        <f t="shared" si="14"/>
        <v>0</v>
      </c>
      <c r="AY81">
        <f t="shared" si="14"/>
        <v>0</v>
      </c>
      <c r="AZ81">
        <f t="shared" si="14"/>
        <v>0</v>
      </c>
      <c r="BA81">
        <f t="shared" si="14"/>
        <v>0</v>
      </c>
      <c r="BB81">
        <f t="shared" si="13"/>
        <v>0</v>
      </c>
      <c r="BC81">
        <f t="shared" si="13"/>
        <v>0</v>
      </c>
    </row>
    <row r="82" spans="1:55" x14ac:dyDescent="0.2">
      <c r="A82" s="1">
        <v>43708</v>
      </c>
      <c r="B82">
        <f>'2002 Kwiniuk Hourly King'!B81</f>
        <v>0</v>
      </c>
      <c r="C82">
        <f>'2002 Kwiniuk Hourly King'!C81</f>
        <v>0</v>
      </c>
      <c r="D82">
        <f>'2002 Kwiniuk Hourly King'!D81</f>
        <v>0</v>
      </c>
      <c r="E82">
        <f>'2002 Kwiniuk Hourly King'!E81</f>
        <v>0</v>
      </c>
      <c r="F82">
        <f>'2002 Kwiniuk Hourly King'!F81</f>
        <v>0</v>
      </c>
      <c r="G82">
        <f>'2002 Kwiniuk Hourly King'!G81</f>
        <v>0</v>
      </c>
      <c r="H82">
        <f>'2002 Kwiniuk Hourly King'!H81</f>
        <v>0</v>
      </c>
      <c r="I82">
        <f>'2002 Kwiniuk Hourly King'!I81</f>
        <v>0</v>
      </c>
      <c r="J82">
        <f>'2002 Kwiniuk Hourly King'!J81</f>
        <v>0</v>
      </c>
      <c r="K82">
        <f>'2002 Kwiniuk Hourly King'!K81</f>
        <v>0</v>
      </c>
      <c r="L82">
        <f>'2002 Kwiniuk Hourly King'!L81</f>
        <v>0</v>
      </c>
      <c r="M82">
        <f>'2002 Kwiniuk Hourly King'!M81</f>
        <v>0</v>
      </c>
      <c r="N82">
        <f>'2002 Kwiniuk Hourly King'!N81</f>
        <v>0</v>
      </c>
      <c r="O82">
        <f>'2002 Kwiniuk Hourly King'!O81</f>
        <v>0</v>
      </c>
      <c r="P82">
        <f>'2002 Kwiniuk Hourly King'!P81</f>
        <v>0</v>
      </c>
      <c r="Q82">
        <f>'2002 Kwiniuk Hourly King'!Q81</f>
        <v>0</v>
      </c>
      <c r="R82">
        <f>'2002 Kwiniuk Hourly King'!R81</f>
        <v>0</v>
      </c>
      <c r="S82">
        <f>'2002 Kwiniuk Hourly King'!S81</f>
        <v>0</v>
      </c>
      <c r="T82">
        <f>'2002 Kwiniuk Hourly King'!T81</f>
        <v>0</v>
      </c>
      <c r="U82">
        <f>'2002 Kwiniuk Hourly King'!U81</f>
        <v>0</v>
      </c>
      <c r="V82">
        <f>'2002 Kwiniuk Hourly King'!V81</f>
        <v>0</v>
      </c>
      <c r="W82">
        <f>'2002 Kwiniuk Hourly King'!W81</f>
        <v>0</v>
      </c>
      <c r="X82">
        <f>'2002 Kwiniuk Hourly King'!X81</f>
        <v>0</v>
      </c>
      <c r="Y82">
        <f>'2002 Kwiniuk Hourly King'!Y81</f>
        <v>0</v>
      </c>
      <c r="Z82" s="20">
        <f t="shared" si="17"/>
        <v>0</v>
      </c>
      <c r="AB82">
        <f t="shared" si="18"/>
        <v>0</v>
      </c>
      <c r="AC82">
        <f t="shared" si="19"/>
        <v>0</v>
      </c>
      <c r="AE82">
        <f t="shared" si="20"/>
        <v>24</v>
      </c>
      <c r="AF82">
        <f t="shared" ref="AF82:AF89" si="24">SUM(AG82:BC82)/(2*(AE82-1))</f>
        <v>0</v>
      </c>
      <c r="AG82">
        <f t="shared" ref="AG82:AG89" si="25">(B82/3-C82/3)^2</f>
        <v>0</v>
      </c>
      <c r="AH82">
        <f t="shared" ref="AH82:AH89" si="26">(C82/3-D82/3)^2</f>
        <v>0</v>
      </c>
      <c r="AI82">
        <f t="shared" ref="AI82:AI89" si="27">(D82/3-E82/3)^2</f>
        <v>0</v>
      </c>
      <c r="AJ82">
        <f t="shared" ref="AJ82:AJ89" si="28">(E82/3-F82/3)^2</f>
        <v>0</v>
      </c>
      <c r="AK82">
        <f t="shared" ref="AK82:AK89" si="29">(F82/3-G82/3)^2</f>
        <v>0</v>
      </c>
      <c r="AL82">
        <f t="shared" ref="AL82:AL89" si="30">(G82/3-H82/3)^2</f>
        <v>0</v>
      </c>
      <c r="AM82">
        <f t="shared" ref="AM82:AM89" si="31">(H82/3-I82/3)^2</f>
        <v>0</v>
      </c>
      <c r="AN82">
        <f t="shared" ref="AN82:AN89" si="32">(I82/3-J82/3)^2</f>
        <v>0</v>
      </c>
      <c r="AO82">
        <f t="shared" ref="AO82:AO89" si="33">(J82/3-K82/3)^2</f>
        <v>0</v>
      </c>
      <c r="AP82">
        <f t="shared" ref="AP82:AP89" si="34">(K82/3-L82/3)^2</f>
        <v>0</v>
      </c>
      <c r="AQ82">
        <f t="shared" ref="AQ82:AQ89" si="35">(L82/3-M82/3)^2</f>
        <v>0</v>
      </c>
      <c r="AR82">
        <f t="shared" ref="AR82:AR89" si="36">(M82/3-N82/3)^2</f>
        <v>0</v>
      </c>
      <c r="AS82">
        <f t="shared" ref="AS82:AS89" si="37">(N82/3-O82/3)^2</f>
        <v>0</v>
      </c>
      <c r="AT82">
        <f t="shared" ref="AT82:AT89" si="38">(O82/3-P82/3)^2</f>
        <v>0</v>
      </c>
      <c r="AU82">
        <f t="shared" ref="AU82:AU89" si="39">(P82/3-Q82/3)^2</f>
        <v>0</v>
      </c>
      <c r="AV82">
        <f t="shared" ref="AV82:AV89" si="40">(Q82/3-R82/3)^2</f>
        <v>0</v>
      </c>
      <c r="AW82">
        <f t="shared" ref="AW82:AW89" si="41">(R82/3-S82/3)^2</f>
        <v>0</v>
      </c>
      <c r="AX82">
        <f t="shared" ref="AX82:AX89" si="42">(S82/3-T82/3)^2</f>
        <v>0</v>
      </c>
      <c r="AY82">
        <f t="shared" ref="AY82:AY89" si="43">(T82/3-U82/3)^2</f>
        <v>0</v>
      </c>
      <c r="AZ82">
        <f t="shared" ref="AZ82:AZ89" si="44">(U82/3-V82/3)^2</f>
        <v>0</v>
      </c>
      <c r="BA82">
        <f t="shared" ref="BA82:BA89" si="45">(V82/3-W82/3)^2</f>
        <v>0</v>
      </c>
      <c r="BB82">
        <f t="shared" ref="BB82:BB89" si="46">(W82/3-X82/3)^2</f>
        <v>0</v>
      </c>
      <c r="BC82">
        <f t="shared" ref="BC82:BC89" si="47">(X82/3-Y82/3)^2</f>
        <v>0</v>
      </c>
    </row>
    <row r="83" spans="1:55" x14ac:dyDescent="0.2">
      <c r="A83" s="1">
        <v>43709</v>
      </c>
      <c r="B83">
        <f>'2002 Kwiniuk Hourly King'!B82</f>
        <v>0</v>
      </c>
      <c r="C83">
        <f>'2002 Kwiniuk Hourly King'!C82</f>
        <v>0</v>
      </c>
      <c r="D83">
        <f>'2002 Kwiniuk Hourly King'!D82</f>
        <v>0</v>
      </c>
      <c r="E83">
        <f>'2002 Kwiniuk Hourly King'!E82</f>
        <v>0</v>
      </c>
      <c r="F83">
        <f>'2002 Kwiniuk Hourly King'!F82</f>
        <v>0</v>
      </c>
      <c r="G83">
        <f>'2002 Kwiniuk Hourly King'!G82</f>
        <v>0</v>
      </c>
      <c r="H83">
        <f>'2002 Kwiniuk Hourly King'!H82</f>
        <v>0</v>
      </c>
      <c r="I83">
        <f>'2002 Kwiniuk Hourly King'!I82</f>
        <v>0</v>
      </c>
      <c r="J83">
        <f>'2002 Kwiniuk Hourly King'!J82</f>
        <v>0</v>
      </c>
      <c r="K83">
        <f>'2002 Kwiniuk Hourly King'!K82</f>
        <v>0</v>
      </c>
      <c r="L83">
        <f>'2002 Kwiniuk Hourly King'!L82</f>
        <v>0</v>
      </c>
      <c r="M83">
        <f>'2002 Kwiniuk Hourly King'!M82</f>
        <v>0</v>
      </c>
      <c r="N83">
        <f>'2002 Kwiniuk Hourly King'!N82</f>
        <v>0</v>
      </c>
      <c r="O83">
        <f>'2002 Kwiniuk Hourly King'!O82</f>
        <v>0</v>
      </c>
      <c r="P83">
        <f>'2002 Kwiniuk Hourly King'!P82</f>
        <v>0</v>
      </c>
      <c r="Q83">
        <f>'2002 Kwiniuk Hourly King'!Q82</f>
        <v>0</v>
      </c>
      <c r="R83">
        <f>'2002 Kwiniuk Hourly King'!R82</f>
        <v>0</v>
      </c>
      <c r="S83">
        <f>'2002 Kwiniuk Hourly King'!S82</f>
        <v>0</v>
      </c>
      <c r="T83">
        <f>'2002 Kwiniuk Hourly King'!T82</f>
        <v>0</v>
      </c>
      <c r="U83">
        <f>'2002 Kwiniuk Hourly King'!U82</f>
        <v>0</v>
      </c>
      <c r="V83">
        <f>'2002 Kwiniuk Hourly King'!V82</f>
        <v>0</v>
      </c>
      <c r="W83">
        <f>'2002 Kwiniuk Hourly King'!W82</f>
        <v>0</v>
      </c>
      <c r="X83">
        <f>'2002 Kwiniuk Hourly King'!X82</f>
        <v>0</v>
      </c>
      <c r="Y83">
        <f>'2002 Kwiniuk Hourly King'!Y82</f>
        <v>0</v>
      </c>
      <c r="Z83" s="20">
        <f t="shared" si="17"/>
        <v>0</v>
      </c>
      <c r="AB83">
        <f t="shared" si="18"/>
        <v>0</v>
      </c>
      <c r="AC83">
        <f t="shared" si="19"/>
        <v>0</v>
      </c>
      <c r="AE83">
        <f t="shared" si="20"/>
        <v>24</v>
      </c>
      <c r="AF83">
        <f t="shared" si="24"/>
        <v>0</v>
      </c>
      <c r="AG83">
        <f t="shared" si="25"/>
        <v>0</v>
      </c>
      <c r="AH83">
        <f t="shared" si="26"/>
        <v>0</v>
      </c>
      <c r="AI83">
        <f t="shared" si="27"/>
        <v>0</v>
      </c>
      <c r="AJ83">
        <f t="shared" si="28"/>
        <v>0</v>
      </c>
      <c r="AK83">
        <f t="shared" si="29"/>
        <v>0</v>
      </c>
      <c r="AL83">
        <f t="shared" si="30"/>
        <v>0</v>
      </c>
      <c r="AM83">
        <f t="shared" si="31"/>
        <v>0</v>
      </c>
      <c r="AN83">
        <f t="shared" si="32"/>
        <v>0</v>
      </c>
      <c r="AO83">
        <f t="shared" si="33"/>
        <v>0</v>
      </c>
      <c r="AP83">
        <f t="shared" si="34"/>
        <v>0</v>
      </c>
      <c r="AQ83">
        <f t="shared" si="35"/>
        <v>0</v>
      </c>
      <c r="AR83">
        <f t="shared" si="36"/>
        <v>0</v>
      </c>
      <c r="AS83">
        <f t="shared" si="37"/>
        <v>0</v>
      </c>
      <c r="AT83">
        <f t="shared" si="38"/>
        <v>0</v>
      </c>
      <c r="AU83">
        <f t="shared" si="39"/>
        <v>0</v>
      </c>
      <c r="AV83">
        <f t="shared" si="40"/>
        <v>0</v>
      </c>
      <c r="AW83">
        <f t="shared" si="41"/>
        <v>0</v>
      </c>
      <c r="AX83">
        <f t="shared" si="42"/>
        <v>0</v>
      </c>
      <c r="AY83">
        <f t="shared" si="43"/>
        <v>0</v>
      </c>
      <c r="AZ83">
        <f t="shared" si="44"/>
        <v>0</v>
      </c>
      <c r="BA83">
        <f t="shared" si="45"/>
        <v>0</v>
      </c>
      <c r="BB83">
        <f t="shared" si="46"/>
        <v>0</v>
      </c>
      <c r="BC83">
        <f t="shared" si="47"/>
        <v>0</v>
      </c>
    </row>
    <row r="84" spans="1:55" x14ac:dyDescent="0.2">
      <c r="A84" s="1">
        <v>43710</v>
      </c>
      <c r="B84">
        <f>'2002 Kwiniuk Hourly King'!B83</f>
        <v>0</v>
      </c>
      <c r="C84">
        <f>'2002 Kwiniuk Hourly King'!C83</f>
        <v>0</v>
      </c>
      <c r="D84">
        <f>'2002 Kwiniuk Hourly King'!D83</f>
        <v>0</v>
      </c>
      <c r="E84">
        <f>'2002 Kwiniuk Hourly King'!E83</f>
        <v>0</v>
      </c>
      <c r="F84">
        <f>'2002 Kwiniuk Hourly King'!F83</f>
        <v>0</v>
      </c>
      <c r="G84">
        <f>'2002 Kwiniuk Hourly King'!G83</f>
        <v>0</v>
      </c>
      <c r="H84">
        <f>'2002 Kwiniuk Hourly King'!H83</f>
        <v>0</v>
      </c>
      <c r="I84">
        <f>'2002 Kwiniuk Hourly King'!I83</f>
        <v>0</v>
      </c>
      <c r="J84">
        <f>'2002 Kwiniuk Hourly King'!J83</f>
        <v>0</v>
      </c>
      <c r="K84">
        <f>'2002 Kwiniuk Hourly King'!K83</f>
        <v>0</v>
      </c>
      <c r="L84">
        <f>'2002 Kwiniuk Hourly King'!L83</f>
        <v>0</v>
      </c>
      <c r="M84">
        <f>'2002 Kwiniuk Hourly King'!M83</f>
        <v>0</v>
      </c>
      <c r="N84">
        <f>'2002 Kwiniuk Hourly King'!N83</f>
        <v>0</v>
      </c>
      <c r="O84">
        <f>'2002 Kwiniuk Hourly King'!O83</f>
        <v>0</v>
      </c>
      <c r="P84">
        <f>'2002 Kwiniuk Hourly King'!P83</f>
        <v>0</v>
      </c>
      <c r="Q84">
        <f>'2002 Kwiniuk Hourly King'!Q83</f>
        <v>0</v>
      </c>
      <c r="R84">
        <f>'2002 Kwiniuk Hourly King'!R83</f>
        <v>0</v>
      </c>
      <c r="S84">
        <f>'2002 Kwiniuk Hourly King'!S83</f>
        <v>0</v>
      </c>
      <c r="T84">
        <f>'2002 Kwiniuk Hourly King'!T83</f>
        <v>0</v>
      </c>
      <c r="U84">
        <f>'2002 Kwiniuk Hourly King'!U83</f>
        <v>0</v>
      </c>
      <c r="V84">
        <f>'2002 Kwiniuk Hourly King'!V83</f>
        <v>0</v>
      </c>
      <c r="W84">
        <f>'2002 Kwiniuk Hourly King'!W83</f>
        <v>0</v>
      </c>
      <c r="X84">
        <f>'2002 Kwiniuk Hourly King'!X83</f>
        <v>0</v>
      </c>
      <c r="Y84">
        <f>'2002 Kwiniuk Hourly King'!Y83</f>
        <v>0</v>
      </c>
      <c r="Z84" s="20">
        <f t="shared" si="17"/>
        <v>0</v>
      </c>
      <c r="AB84">
        <f t="shared" si="18"/>
        <v>0</v>
      </c>
      <c r="AC84">
        <f t="shared" si="19"/>
        <v>0</v>
      </c>
      <c r="AE84">
        <f t="shared" si="20"/>
        <v>24</v>
      </c>
      <c r="AF84">
        <f t="shared" si="24"/>
        <v>0</v>
      </c>
      <c r="AG84">
        <f t="shared" si="25"/>
        <v>0</v>
      </c>
      <c r="AH84">
        <f t="shared" si="26"/>
        <v>0</v>
      </c>
      <c r="AI84">
        <f t="shared" si="27"/>
        <v>0</v>
      </c>
      <c r="AJ84">
        <f t="shared" si="28"/>
        <v>0</v>
      </c>
      <c r="AK84">
        <f t="shared" si="29"/>
        <v>0</v>
      </c>
      <c r="AL84">
        <f t="shared" si="30"/>
        <v>0</v>
      </c>
      <c r="AM84">
        <f t="shared" si="31"/>
        <v>0</v>
      </c>
      <c r="AN84">
        <f t="shared" si="32"/>
        <v>0</v>
      </c>
      <c r="AO84">
        <f t="shared" si="33"/>
        <v>0</v>
      </c>
      <c r="AP84">
        <f t="shared" si="34"/>
        <v>0</v>
      </c>
      <c r="AQ84">
        <f t="shared" si="35"/>
        <v>0</v>
      </c>
      <c r="AR84">
        <f t="shared" si="36"/>
        <v>0</v>
      </c>
      <c r="AS84">
        <f t="shared" si="37"/>
        <v>0</v>
      </c>
      <c r="AT84">
        <f t="shared" si="38"/>
        <v>0</v>
      </c>
      <c r="AU84">
        <f t="shared" si="39"/>
        <v>0</v>
      </c>
      <c r="AV84">
        <f t="shared" si="40"/>
        <v>0</v>
      </c>
      <c r="AW84">
        <f t="shared" si="41"/>
        <v>0</v>
      </c>
      <c r="AX84">
        <f t="shared" si="42"/>
        <v>0</v>
      </c>
      <c r="AY84">
        <f t="shared" si="43"/>
        <v>0</v>
      </c>
      <c r="AZ84">
        <f t="shared" si="44"/>
        <v>0</v>
      </c>
      <c r="BA84">
        <f t="shared" si="45"/>
        <v>0</v>
      </c>
      <c r="BB84">
        <f t="shared" si="46"/>
        <v>0</v>
      </c>
      <c r="BC84">
        <f t="shared" si="47"/>
        <v>0</v>
      </c>
    </row>
    <row r="85" spans="1:55" x14ac:dyDescent="0.2">
      <c r="A85" s="1">
        <v>43711</v>
      </c>
      <c r="B85">
        <f>'2002 Kwiniuk Hourly King'!B84</f>
        <v>0</v>
      </c>
      <c r="C85">
        <f>'2002 Kwiniuk Hourly King'!C84</f>
        <v>0</v>
      </c>
      <c r="D85">
        <f>'2002 Kwiniuk Hourly King'!D84</f>
        <v>0</v>
      </c>
      <c r="E85">
        <f>'2002 Kwiniuk Hourly King'!E84</f>
        <v>0</v>
      </c>
      <c r="F85">
        <f>'2002 Kwiniuk Hourly King'!F84</f>
        <v>0</v>
      </c>
      <c r="G85">
        <f>'2002 Kwiniuk Hourly King'!G84</f>
        <v>0</v>
      </c>
      <c r="H85">
        <f>'2002 Kwiniuk Hourly King'!H84</f>
        <v>0</v>
      </c>
      <c r="I85">
        <f>'2002 Kwiniuk Hourly King'!I84</f>
        <v>0</v>
      </c>
      <c r="J85">
        <f>'2002 Kwiniuk Hourly King'!J84</f>
        <v>0</v>
      </c>
      <c r="K85">
        <f>'2002 Kwiniuk Hourly King'!K84</f>
        <v>0</v>
      </c>
      <c r="L85">
        <f>'2002 Kwiniuk Hourly King'!L84</f>
        <v>0</v>
      </c>
      <c r="M85">
        <f>'2002 Kwiniuk Hourly King'!M84</f>
        <v>0</v>
      </c>
      <c r="N85">
        <f>'2002 Kwiniuk Hourly King'!N84</f>
        <v>0</v>
      </c>
      <c r="O85">
        <f>'2002 Kwiniuk Hourly King'!O84</f>
        <v>0</v>
      </c>
      <c r="P85">
        <f>'2002 Kwiniuk Hourly King'!P84</f>
        <v>0</v>
      </c>
      <c r="Q85">
        <f>'2002 Kwiniuk Hourly King'!Q84</f>
        <v>0</v>
      </c>
      <c r="R85">
        <f>'2002 Kwiniuk Hourly King'!R84</f>
        <v>0</v>
      </c>
      <c r="S85">
        <f>'2002 Kwiniuk Hourly King'!S84</f>
        <v>0</v>
      </c>
      <c r="T85">
        <f>'2002 Kwiniuk Hourly King'!T84</f>
        <v>0</v>
      </c>
      <c r="U85">
        <f>'2002 Kwiniuk Hourly King'!U84</f>
        <v>0</v>
      </c>
      <c r="V85">
        <f>'2002 Kwiniuk Hourly King'!V84</f>
        <v>0</v>
      </c>
      <c r="W85">
        <f>'2002 Kwiniuk Hourly King'!W84</f>
        <v>0</v>
      </c>
      <c r="X85">
        <f>'2002 Kwiniuk Hourly King'!X84</f>
        <v>0</v>
      </c>
      <c r="Y85">
        <f>'2002 Kwiniuk Hourly King'!Y84</f>
        <v>0</v>
      </c>
      <c r="Z85" s="20">
        <f t="shared" si="17"/>
        <v>0</v>
      </c>
      <c r="AB85">
        <f t="shared" si="18"/>
        <v>0</v>
      </c>
      <c r="AC85">
        <f t="shared" si="19"/>
        <v>0</v>
      </c>
      <c r="AE85">
        <f t="shared" si="20"/>
        <v>24</v>
      </c>
      <c r="AF85">
        <f t="shared" si="24"/>
        <v>0</v>
      </c>
      <c r="AG85">
        <f t="shared" si="25"/>
        <v>0</v>
      </c>
      <c r="AH85">
        <f t="shared" si="26"/>
        <v>0</v>
      </c>
      <c r="AI85">
        <f t="shared" si="27"/>
        <v>0</v>
      </c>
      <c r="AJ85">
        <f t="shared" si="28"/>
        <v>0</v>
      </c>
      <c r="AK85">
        <f t="shared" si="29"/>
        <v>0</v>
      </c>
      <c r="AL85">
        <f t="shared" si="30"/>
        <v>0</v>
      </c>
      <c r="AM85">
        <f t="shared" si="31"/>
        <v>0</v>
      </c>
      <c r="AN85">
        <f t="shared" si="32"/>
        <v>0</v>
      </c>
      <c r="AO85">
        <f t="shared" si="33"/>
        <v>0</v>
      </c>
      <c r="AP85">
        <f t="shared" si="34"/>
        <v>0</v>
      </c>
      <c r="AQ85">
        <f t="shared" si="35"/>
        <v>0</v>
      </c>
      <c r="AR85">
        <f t="shared" si="36"/>
        <v>0</v>
      </c>
      <c r="AS85">
        <f t="shared" si="37"/>
        <v>0</v>
      </c>
      <c r="AT85">
        <f t="shared" si="38"/>
        <v>0</v>
      </c>
      <c r="AU85">
        <f t="shared" si="39"/>
        <v>0</v>
      </c>
      <c r="AV85">
        <f t="shared" si="40"/>
        <v>0</v>
      </c>
      <c r="AW85">
        <f t="shared" si="41"/>
        <v>0</v>
      </c>
      <c r="AX85">
        <f t="shared" si="42"/>
        <v>0</v>
      </c>
      <c r="AY85">
        <f t="shared" si="43"/>
        <v>0</v>
      </c>
      <c r="AZ85">
        <f t="shared" si="44"/>
        <v>0</v>
      </c>
      <c r="BA85">
        <f t="shared" si="45"/>
        <v>0</v>
      </c>
      <c r="BB85">
        <f t="shared" si="46"/>
        <v>0</v>
      </c>
      <c r="BC85">
        <f t="shared" si="47"/>
        <v>0</v>
      </c>
    </row>
    <row r="86" spans="1:55" x14ac:dyDescent="0.2">
      <c r="A86" s="1">
        <v>43712</v>
      </c>
      <c r="B86">
        <f>'2002 Kwiniuk Hourly King'!B85</f>
        <v>0</v>
      </c>
      <c r="C86">
        <f>'2002 Kwiniuk Hourly King'!C85</f>
        <v>0</v>
      </c>
      <c r="D86">
        <f>'2002 Kwiniuk Hourly King'!D85</f>
        <v>0</v>
      </c>
      <c r="E86">
        <f>'2002 Kwiniuk Hourly King'!E85</f>
        <v>0</v>
      </c>
      <c r="F86">
        <f>'2002 Kwiniuk Hourly King'!F85</f>
        <v>0</v>
      </c>
      <c r="G86">
        <f>'2002 Kwiniuk Hourly King'!G85</f>
        <v>0</v>
      </c>
      <c r="H86">
        <f>'2002 Kwiniuk Hourly King'!H85</f>
        <v>0</v>
      </c>
      <c r="I86">
        <f>'2002 Kwiniuk Hourly King'!I85</f>
        <v>0</v>
      </c>
      <c r="J86">
        <f>'2002 Kwiniuk Hourly King'!J85</f>
        <v>0</v>
      </c>
      <c r="K86">
        <f>'2002 Kwiniuk Hourly King'!K85</f>
        <v>0</v>
      </c>
      <c r="L86">
        <f>'2002 Kwiniuk Hourly King'!L85</f>
        <v>0</v>
      </c>
      <c r="M86">
        <f>'2002 Kwiniuk Hourly King'!M85</f>
        <v>0</v>
      </c>
      <c r="N86">
        <f>'2002 Kwiniuk Hourly King'!N85</f>
        <v>0</v>
      </c>
      <c r="O86">
        <f>'2002 Kwiniuk Hourly King'!O85</f>
        <v>0</v>
      </c>
      <c r="P86">
        <f>'2002 Kwiniuk Hourly King'!P85</f>
        <v>0</v>
      </c>
      <c r="Q86">
        <f>'2002 Kwiniuk Hourly King'!Q85</f>
        <v>0</v>
      </c>
      <c r="R86">
        <f>'2002 Kwiniuk Hourly King'!R85</f>
        <v>0</v>
      </c>
      <c r="S86">
        <f>'2002 Kwiniuk Hourly King'!S85</f>
        <v>0</v>
      </c>
      <c r="T86">
        <f>'2002 Kwiniuk Hourly King'!T85</f>
        <v>0</v>
      </c>
      <c r="U86">
        <f>'2002 Kwiniuk Hourly King'!U85</f>
        <v>0</v>
      </c>
      <c r="V86">
        <f>'2002 Kwiniuk Hourly King'!V85</f>
        <v>0</v>
      </c>
      <c r="W86">
        <f>'2002 Kwiniuk Hourly King'!W85</f>
        <v>0</v>
      </c>
      <c r="X86">
        <f>'2002 Kwiniuk Hourly King'!X85</f>
        <v>0</v>
      </c>
      <c r="Y86">
        <f>'2002 Kwiniuk Hourly King'!Y85</f>
        <v>0</v>
      </c>
      <c r="Z86" s="20">
        <f t="shared" si="17"/>
        <v>0</v>
      </c>
      <c r="AB86">
        <f t="shared" si="18"/>
        <v>0</v>
      </c>
      <c r="AC86">
        <f t="shared" si="19"/>
        <v>0</v>
      </c>
      <c r="AE86">
        <f t="shared" si="20"/>
        <v>24</v>
      </c>
      <c r="AF86">
        <f t="shared" si="24"/>
        <v>0</v>
      </c>
      <c r="AG86">
        <f t="shared" si="25"/>
        <v>0</v>
      </c>
      <c r="AH86">
        <f t="shared" si="26"/>
        <v>0</v>
      </c>
      <c r="AI86">
        <f t="shared" si="27"/>
        <v>0</v>
      </c>
      <c r="AJ86">
        <f t="shared" si="28"/>
        <v>0</v>
      </c>
      <c r="AK86">
        <f t="shared" si="29"/>
        <v>0</v>
      </c>
      <c r="AL86">
        <f t="shared" si="30"/>
        <v>0</v>
      </c>
      <c r="AM86">
        <f t="shared" si="31"/>
        <v>0</v>
      </c>
      <c r="AN86">
        <f t="shared" si="32"/>
        <v>0</v>
      </c>
      <c r="AO86">
        <f t="shared" si="33"/>
        <v>0</v>
      </c>
      <c r="AP86">
        <f t="shared" si="34"/>
        <v>0</v>
      </c>
      <c r="AQ86">
        <f t="shared" si="35"/>
        <v>0</v>
      </c>
      <c r="AR86">
        <f t="shared" si="36"/>
        <v>0</v>
      </c>
      <c r="AS86">
        <f t="shared" si="37"/>
        <v>0</v>
      </c>
      <c r="AT86">
        <f t="shared" si="38"/>
        <v>0</v>
      </c>
      <c r="AU86">
        <f t="shared" si="39"/>
        <v>0</v>
      </c>
      <c r="AV86">
        <f t="shared" si="40"/>
        <v>0</v>
      </c>
      <c r="AW86">
        <f t="shared" si="41"/>
        <v>0</v>
      </c>
      <c r="AX86">
        <f t="shared" si="42"/>
        <v>0</v>
      </c>
      <c r="AY86">
        <f t="shared" si="43"/>
        <v>0</v>
      </c>
      <c r="AZ86">
        <f t="shared" si="44"/>
        <v>0</v>
      </c>
      <c r="BA86">
        <f t="shared" si="45"/>
        <v>0</v>
      </c>
      <c r="BB86">
        <f t="shared" si="46"/>
        <v>0</v>
      </c>
      <c r="BC86">
        <f t="shared" si="47"/>
        <v>0</v>
      </c>
    </row>
    <row r="87" spans="1:55" x14ac:dyDescent="0.2">
      <c r="A87" s="1">
        <v>43713</v>
      </c>
      <c r="B87">
        <f>'2002 Kwiniuk Hourly King'!B86</f>
        <v>0</v>
      </c>
      <c r="C87">
        <f>'2002 Kwiniuk Hourly King'!C86</f>
        <v>0</v>
      </c>
      <c r="D87">
        <f>'2002 Kwiniuk Hourly King'!D86</f>
        <v>0</v>
      </c>
      <c r="E87">
        <f>'2002 Kwiniuk Hourly King'!E86</f>
        <v>0</v>
      </c>
      <c r="F87">
        <f>'2002 Kwiniuk Hourly King'!F86</f>
        <v>0</v>
      </c>
      <c r="G87">
        <f>'2002 Kwiniuk Hourly King'!G86</f>
        <v>0</v>
      </c>
      <c r="H87">
        <f>'2002 Kwiniuk Hourly King'!H86</f>
        <v>0</v>
      </c>
      <c r="I87">
        <f>'2002 Kwiniuk Hourly King'!I86</f>
        <v>0</v>
      </c>
      <c r="J87">
        <f>'2002 Kwiniuk Hourly King'!J86</f>
        <v>0</v>
      </c>
      <c r="K87">
        <f>'2002 Kwiniuk Hourly King'!K86</f>
        <v>0</v>
      </c>
      <c r="L87">
        <f>'2002 Kwiniuk Hourly King'!L86</f>
        <v>0</v>
      </c>
      <c r="M87">
        <f>'2002 Kwiniuk Hourly King'!M86</f>
        <v>0</v>
      </c>
      <c r="N87">
        <f>'2002 Kwiniuk Hourly King'!N86</f>
        <v>0</v>
      </c>
      <c r="O87">
        <f>'2002 Kwiniuk Hourly King'!O86</f>
        <v>0</v>
      </c>
      <c r="P87">
        <f>'2002 Kwiniuk Hourly King'!P86</f>
        <v>0</v>
      </c>
      <c r="Q87">
        <f>'2002 Kwiniuk Hourly King'!Q86</f>
        <v>0</v>
      </c>
      <c r="R87">
        <f>'2002 Kwiniuk Hourly King'!R86</f>
        <v>0</v>
      </c>
      <c r="S87">
        <f>'2002 Kwiniuk Hourly King'!S86</f>
        <v>0</v>
      </c>
      <c r="T87">
        <f>'2002 Kwiniuk Hourly King'!T86</f>
        <v>0</v>
      </c>
      <c r="U87">
        <f>'2002 Kwiniuk Hourly King'!U86</f>
        <v>0</v>
      </c>
      <c r="V87">
        <f>'2002 Kwiniuk Hourly King'!V86</f>
        <v>0</v>
      </c>
      <c r="W87">
        <f>'2002 Kwiniuk Hourly King'!W86</f>
        <v>0</v>
      </c>
      <c r="X87">
        <f>'2002 Kwiniuk Hourly King'!X86</f>
        <v>0</v>
      </c>
      <c r="Y87">
        <f>'2002 Kwiniuk Hourly King'!Y86</f>
        <v>0</v>
      </c>
      <c r="Z87" s="20">
        <f t="shared" si="17"/>
        <v>0</v>
      </c>
      <c r="AB87">
        <f t="shared" si="18"/>
        <v>0</v>
      </c>
      <c r="AC87">
        <f t="shared" si="19"/>
        <v>0</v>
      </c>
      <c r="AE87">
        <f t="shared" si="20"/>
        <v>24</v>
      </c>
      <c r="AF87">
        <f t="shared" si="24"/>
        <v>0</v>
      </c>
      <c r="AG87">
        <f t="shared" si="25"/>
        <v>0</v>
      </c>
      <c r="AH87">
        <f t="shared" si="26"/>
        <v>0</v>
      </c>
      <c r="AI87">
        <f t="shared" si="27"/>
        <v>0</v>
      </c>
      <c r="AJ87">
        <f t="shared" si="28"/>
        <v>0</v>
      </c>
      <c r="AK87">
        <f t="shared" si="29"/>
        <v>0</v>
      </c>
      <c r="AL87">
        <f t="shared" si="30"/>
        <v>0</v>
      </c>
      <c r="AM87">
        <f t="shared" si="31"/>
        <v>0</v>
      </c>
      <c r="AN87">
        <f t="shared" si="32"/>
        <v>0</v>
      </c>
      <c r="AO87">
        <f t="shared" si="33"/>
        <v>0</v>
      </c>
      <c r="AP87">
        <f t="shared" si="34"/>
        <v>0</v>
      </c>
      <c r="AQ87">
        <f t="shared" si="35"/>
        <v>0</v>
      </c>
      <c r="AR87">
        <f t="shared" si="36"/>
        <v>0</v>
      </c>
      <c r="AS87">
        <f t="shared" si="37"/>
        <v>0</v>
      </c>
      <c r="AT87">
        <f t="shared" si="38"/>
        <v>0</v>
      </c>
      <c r="AU87">
        <f t="shared" si="39"/>
        <v>0</v>
      </c>
      <c r="AV87">
        <f t="shared" si="40"/>
        <v>0</v>
      </c>
      <c r="AW87">
        <f t="shared" si="41"/>
        <v>0</v>
      </c>
      <c r="AX87">
        <f t="shared" si="42"/>
        <v>0</v>
      </c>
      <c r="AY87">
        <f t="shared" si="43"/>
        <v>0</v>
      </c>
      <c r="AZ87">
        <f t="shared" si="44"/>
        <v>0</v>
      </c>
      <c r="BA87">
        <f t="shared" si="45"/>
        <v>0</v>
      </c>
      <c r="BB87">
        <f t="shared" si="46"/>
        <v>0</v>
      </c>
      <c r="BC87">
        <f t="shared" si="47"/>
        <v>0</v>
      </c>
    </row>
    <row r="88" spans="1:55" x14ac:dyDescent="0.2">
      <c r="A88" s="1">
        <v>43714</v>
      </c>
      <c r="B88">
        <f>'2002 Kwiniuk Hourly King'!B87</f>
        <v>0</v>
      </c>
      <c r="C88">
        <f>'2002 Kwiniuk Hourly King'!C87</f>
        <v>0</v>
      </c>
      <c r="D88">
        <f>'2002 Kwiniuk Hourly King'!D87</f>
        <v>0</v>
      </c>
      <c r="E88">
        <f>'2002 Kwiniuk Hourly King'!E87</f>
        <v>0</v>
      </c>
      <c r="F88">
        <f>'2002 Kwiniuk Hourly King'!F87</f>
        <v>0</v>
      </c>
      <c r="G88">
        <f>'2002 Kwiniuk Hourly King'!G87</f>
        <v>0</v>
      </c>
      <c r="H88">
        <f>'2002 Kwiniuk Hourly King'!H87</f>
        <v>0</v>
      </c>
      <c r="I88">
        <f>'2002 Kwiniuk Hourly King'!I87</f>
        <v>0</v>
      </c>
      <c r="J88">
        <f>'2002 Kwiniuk Hourly King'!J87</f>
        <v>0</v>
      </c>
      <c r="K88">
        <f>'2002 Kwiniuk Hourly King'!K87</f>
        <v>0</v>
      </c>
      <c r="L88">
        <f>'2002 Kwiniuk Hourly King'!L87</f>
        <v>0</v>
      </c>
      <c r="M88">
        <f>'2002 Kwiniuk Hourly King'!M87</f>
        <v>0</v>
      </c>
      <c r="N88">
        <f>'2002 Kwiniuk Hourly King'!N87</f>
        <v>0</v>
      </c>
      <c r="O88">
        <f>'2002 Kwiniuk Hourly King'!O87</f>
        <v>0</v>
      </c>
      <c r="P88">
        <f>'2002 Kwiniuk Hourly King'!P87</f>
        <v>0</v>
      </c>
      <c r="Q88">
        <f>'2002 Kwiniuk Hourly King'!Q87</f>
        <v>0</v>
      </c>
      <c r="R88">
        <f>'2002 Kwiniuk Hourly King'!R87</f>
        <v>0</v>
      </c>
      <c r="S88">
        <f>'2002 Kwiniuk Hourly King'!S87</f>
        <v>0</v>
      </c>
      <c r="T88">
        <f>'2002 Kwiniuk Hourly King'!T87</f>
        <v>0</v>
      </c>
      <c r="U88">
        <f>'2002 Kwiniuk Hourly King'!U87</f>
        <v>0</v>
      </c>
      <c r="V88">
        <f>'2002 Kwiniuk Hourly King'!V87</f>
        <v>0</v>
      </c>
      <c r="W88">
        <f>'2002 Kwiniuk Hourly King'!W87</f>
        <v>0</v>
      </c>
      <c r="X88">
        <f>'2002 Kwiniuk Hourly King'!X87</f>
        <v>0</v>
      </c>
      <c r="Y88">
        <f>'2002 Kwiniuk Hourly King'!Y87</f>
        <v>0</v>
      </c>
      <c r="Z88" s="20">
        <f t="shared" si="17"/>
        <v>0</v>
      </c>
      <c r="AB88">
        <f t="shared" si="18"/>
        <v>0</v>
      </c>
      <c r="AC88">
        <f t="shared" si="19"/>
        <v>0</v>
      </c>
      <c r="AE88">
        <f t="shared" si="20"/>
        <v>24</v>
      </c>
      <c r="AF88">
        <f t="shared" si="24"/>
        <v>0</v>
      </c>
      <c r="AG88">
        <f t="shared" si="25"/>
        <v>0</v>
      </c>
      <c r="AH88">
        <f t="shared" si="26"/>
        <v>0</v>
      </c>
      <c r="AI88">
        <f t="shared" si="27"/>
        <v>0</v>
      </c>
      <c r="AJ88">
        <f t="shared" si="28"/>
        <v>0</v>
      </c>
      <c r="AK88">
        <f t="shared" si="29"/>
        <v>0</v>
      </c>
      <c r="AL88">
        <f t="shared" si="30"/>
        <v>0</v>
      </c>
      <c r="AM88">
        <f t="shared" si="31"/>
        <v>0</v>
      </c>
      <c r="AN88">
        <f t="shared" si="32"/>
        <v>0</v>
      </c>
      <c r="AO88">
        <f t="shared" si="33"/>
        <v>0</v>
      </c>
      <c r="AP88">
        <f t="shared" si="34"/>
        <v>0</v>
      </c>
      <c r="AQ88">
        <f t="shared" si="35"/>
        <v>0</v>
      </c>
      <c r="AR88">
        <f t="shared" si="36"/>
        <v>0</v>
      </c>
      <c r="AS88">
        <f t="shared" si="37"/>
        <v>0</v>
      </c>
      <c r="AT88">
        <f t="shared" si="38"/>
        <v>0</v>
      </c>
      <c r="AU88">
        <f t="shared" si="39"/>
        <v>0</v>
      </c>
      <c r="AV88">
        <f t="shared" si="40"/>
        <v>0</v>
      </c>
      <c r="AW88">
        <f t="shared" si="41"/>
        <v>0</v>
      </c>
      <c r="AX88">
        <f t="shared" si="42"/>
        <v>0</v>
      </c>
      <c r="AY88">
        <f t="shared" si="43"/>
        <v>0</v>
      </c>
      <c r="AZ88">
        <f t="shared" si="44"/>
        <v>0</v>
      </c>
      <c r="BA88">
        <f t="shared" si="45"/>
        <v>0</v>
      </c>
      <c r="BB88">
        <f t="shared" si="46"/>
        <v>0</v>
      </c>
      <c r="BC88">
        <f t="shared" si="47"/>
        <v>0</v>
      </c>
    </row>
    <row r="89" spans="1:55" x14ac:dyDescent="0.2">
      <c r="A89" s="1">
        <v>43715</v>
      </c>
      <c r="B89">
        <f>'2002 Kwiniuk Hourly King'!B88</f>
        <v>0</v>
      </c>
      <c r="C89">
        <f>'2002 Kwiniuk Hourly King'!C88</f>
        <v>0</v>
      </c>
      <c r="D89">
        <f>'2002 Kwiniuk Hourly King'!D88</f>
        <v>0</v>
      </c>
      <c r="E89">
        <f>'2002 Kwiniuk Hourly King'!E88</f>
        <v>0</v>
      </c>
      <c r="F89">
        <f>'2002 Kwiniuk Hourly King'!F88</f>
        <v>0</v>
      </c>
      <c r="G89">
        <f>'2002 Kwiniuk Hourly King'!G88</f>
        <v>0</v>
      </c>
      <c r="H89">
        <f>'2002 Kwiniuk Hourly King'!H88</f>
        <v>0</v>
      </c>
      <c r="I89">
        <f>'2002 Kwiniuk Hourly King'!I88</f>
        <v>0</v>
      </c>
      <c r="J89">
        <f>'2002 Kwiniuk Hourly King'!J88</f>
        <v>0</v>
      </c>
      <c r="K89">
        <f>'2002 Kwiniuk Hourly King'!K88</f>
        <v>0</v>
      </c>
      <c r="L89">
        <f>'2002 Kwiniuk Hourly King'!L88</f>
        <v>0</v>
      </c>
      <c r="M89">
        <f>'2002 Kwiniuk Hourly King'!M88</f>
        <v>0</v>
      </c>
      <c r="N89">
        <f>'2002 Kwiniuk Hourly King'!N88</f>
        <v>0</v>
      </c>
      <c r="O89">
        <f>'2002 Kwiniuk Hourly King'!O88</f>
        <v>0</v>
      </c>
      <c r="P89">
        <f>'2002 Kwiniuk Hourly King'!P88</f>
        <v>0</v>
      </c>
      <c r="Q89">
        <f>'2002 Kwiniuk Hourly King'!Q88</f>
        <v>0</v>
      </c>
      <c r="R89">
        <f>'2002 Kwiniuk Hourly King'!R88</f>
        <v>0</v>
      </c>
      <c r="S89">
        <f>'2002 Kwiniuk Hourly King'!S88</f>
        <v>0</v>
      </c>
      <c r="T89">
        <f>'2002 Kwiniuk Hourly King'!T88</f>
        <v>0</v>
      </c>
      <c r="U89">
        <f>'2002 Kwiniuk Hourly King'!U88</f>
        <v>0</v>
      </c>
      <c r="V89">
        <f>'2002 Kwiniuk Hourly King'!V88</f>
        <v>0</v>
      </c>
      <c r="W89">
        <f>'2002 Kwiniuk Hourly King'!W88</f>
        <v>0</v>
      </c>
      <c r="X89">
        <f>'2002 Kwiniuk Hourly King'!X88</f>
        <v>0</v>
      </c>
      <c r="Y89">
        <f>'2002 Kwiniuk Hourly King'!Y88</f>
        <v>0</v>
      </c>
      <c r="Z89" s="20">
        <f t="shared" si="17"/>
        <v>0</v>
      </c>
      <c r="AB89">
        <f t="shared" si="18"/>
        <v>0</v>
      </c>
      <c r="AC89">
        <f t="shared" si="19"/>
        <v>0</v>
      </c>
      <c r="AE89">
        <f t="shared" si="20"/>
        <v>24</v>
      </c>
      <c r="AF89">
        <f t="shared" si="24"/>
        <v>0</v>
      </c>
      <c r="AG89">
        <f t="shared" si="25"/>
        <v>0</v>
      </c>
      <c r="AH89">
        <f t="shared" si="26"/>
        <v>0</v>
      </c>
      <c r="AI89">
        <f t="shared" si="27"/>
        <v>0</v>
      </c>
      <c r="AJ89">
        <f t="shared" si="28"/>
        <v>0</v>
      </c>
      <c r="AK89">
        <f t="shared" si="29"/>
        <v>0</v>
      </c>
      <c r="AL89">
        <f t="shared" si="30"/>
        <v>0</v>
      </c>
      <c r="AM89">
        <f t="shared" si="31"/>
        <v>0</v>
      </c>
      <c r="AN89">
        <f t="shared" si="32"/>
        <v>0</v>
      </c>
      <c r="AO89">
        <f t="shared" si="33"/>
        <v>0</v>
      </c>
      <c r="AP89">
        <f t="shared" si="34"/>
        <v>0</v>
      </c>
      <c r="AQ89">
        <f t="shared" si="35"/>
        <v>0</v>
      </c>
      <c r="AR89">
        <f t="shared" si="36"/>
        <v>0</v>
      </c>
      <c r="AS89">
        <f t="shared" si="37"/>
        <v>0</v>
      </c>
      <c r="AT89">
        <f t="shared" si="38"/>
        <v>0</v>
      </c>
      <c r="AU89">
        <f t="shared" si="39"/>
        <v>0</v>
      </c>
      <c r="AV89">
        <f t="shared" si="40"/>
        <v>0</v>
      </c>
      <c r="AW89">
        <f t="shared" si="41"/>
        <v>0</v>
      </c>
      <c r="AX89">
        <f t="shared" si="42"/>
        <v>0</v>
      </c>
      <c r="AY89">
        <f t="shared" si="43"/>
        <v>0</v>
      </c>
      <c r="AZ89">
        <f t="shared" si="44"/>
        <v>0</v>
      </c>
      <c r="BA89">
        <f t="shared" si="45"/>
        <v>0</v>
      </c>
      <c r="BB89">
        <f t="shared" si="46"/>
        <v>0</v>
      </c>
      <c r="BC89">
        <f t="shared" si="47"/>
        <v>0</v>
      </c>
    </row>
    <row r="90" spans="1:55" x14ac:dyDescent="0.2">
      <c r="A90" s="1">
        <v>43716</v>
      </c>
      <c r="B90">
        <f>'2002 Kwiniuk Hourly King'!B89</f>
        <v>0</v>
      </c>
      <c r="C90">
        <f>'2002 Kwiniuk Hourly King'!C89</f>
        <v>0</v>
      </c>
      <c r="D90">
        <f>'2002 Kwiniuk Hourly King'!D89</f>
        <v>0</v>
      </c>
      <c r="E90">
        <f>'2002 Kwiniuk Hourly King'!E89</f>
        <v>0</v>
      </c>
      <c r="F90">
        <f>'2002 Kwiniuk Hourly King'!F89</f>
        <v>0</v>
      </c>
      <c r="G90">
        <f>'2002 Kwiniuk Hourly King'!G89</f>
        <v>0</v>
      </c>
      <c r="H90">
        <f>'2002 Kwiniuk Hourly King'!H89</f>
        <v>0</v>
      </c>
      <c r="I90">
        <f>'2002 Kwiniuk Hourly King'!I89</f>
        <v>0</v>
      </c>
      <c r="J90">
        <f>'2002 Kwiniuk Hourly King'!J89</f>
        <v>0</v>
      </c>
      <c r="K90">
        <f>'2002 Kwiniuk Hourly King'!K89</f>
        <v>0</v>
      </c>
      <c r="L90">
        <f>'2002 Kwiniuk Hourly King'!L89</f>
        <v>0</v>
      </c>
      <c r="M90">
        <f>'2002 Kwiniuk Hourly King'!M89</f>
        <v>0</v>
      </c>
      <c r="N90">
        <f>'2002 Kwiniuk Hourly King'!N89</f>
        <v>0</v>
      </c>
      <c r="O90">
        <f>'2002 Kwiniuk Hourly King'!O89</f>
        <v>0</v>
      </c>
      <c r="P90">
        <f>'2002 Kwiniuk Hourly King'!P89</f>
        <v>0</v>
      </c>
      <c r="Q90">
        <f>'2002 Kwiniuk Hourly King'!Q89</f>
        <v>0</v>
      </c>
      <c r="R90">
        <f>'2002 Kwiniuk Hourly King'!R89</f>
        <v>0</v>
      </c>
      <c r="S90">
        <f>'2002 Kwiniuk Hourly King'!S89</f>
        <v>0</v>
      </c>
      <c r="T90">
        <f>'2002 Kwiniuk Hourly King'!T89</f>
        <v>0</v>
      </c>
      <c r="U90">
        <f>'2002 Kwiniuk Hourly King'!U89</f>
        <v>0</v>
      </c>
      <c r="V90">
        <f>'2002 Kwiniuk Hourly King'!V89</f>
        <v>0</v>
      </c>
      <c r="W90">
        <f>'2002 Kwiniuk Hourly King'!W89</f>
        <v>0</v>
      </c>
      <c r="X90">
        <f>'2002 Kwiniuk Hourly King'!X89</f>
        <v>0</v>
      </c>
      <c r="Y90">
        <f>'2002 Kwiniuk Hourly King'!Y89</f>
        <v>0</v>
      </c>
      <c r="Z90" s="20">
        <f t="shared" si="17"/>
        <v>0</v>
      </c>
      <c r="AB90">
        <f t="shared" si="18"/>
        <v>0</v>
      </c>
      <c r="AC90">
        <f t="shared" si="19"/>
        <v>0</v>
      </c>
      <c r="AE90">
        <f t="shared" si="20"/>
        <v>24</v>
      </c>
      <c r="AF90">
        <f t="shared" si="21"/>
        <v>0</v>
      </c>
      <c r="AG90">
        <f t="shared" si="23"/>
        <v>0</v>
      </c>
      <c r="AH90">
        <f t="shared" si="23"/>
        <v>0</v>
      </c>
      <c r="AI90">
        <f t="shared" si="23"/>
        <v>0</v>
      </c>
      <c r="AJ90">
        <f t="shared" si="22"/>
        <v>0</v>
      </c>
      <c r="AK90">
        <f t="shared" si="22"/>
        <v>0</v>
      </c>
      <c r="AL90">
        <f t="shared" si="22"/>
        <v>0</v>
      </c>
      <c r="AM90">
        <f t="shared" si="22"/>
        <v>0</v>
      </c>
      <c r="AN90">
        <f t="shared" si="22"/>
        <v>0</v>
      </c>
      <c r="AO90">
        <f t="shared" si="22"/>
        <v>0</v>
      </c>
      <c r="AP90">
        <f t="shared" si="22"/>
        <v>0</v>
      </c>
      <c r="AQ90">
        <f t="shared" si="22"/>
        <v>0</v>
      </c>
      <c r="AR90">
        <f t="shared" si="22"/>
        <v>0</v>
      </c>
      <c r="AS90">
        <f t="shared" si="22"/>
        <v>0</v>
      </c>
      <c r="AT90">
        <f t="shared" si="22"/>
        <v>0</v>
      </c>
      <c r="AU90">
        <f t="shared" si="15"/>
        <v>0</v>
      </c>
      <c r="AV90">
        <f t="shared" si="15"/>
        <v>0</v>
      </c>
      <c r="AW90">
        <f t="shared" si="14"/>
        <v>0</v>
      </c>
      <c r="AX90">
        <f t="shared" si="14"/>
        <v>0</v>
      </c>
      <c r="AY90">
        <f t="shared" si="14"/>
        <v>0</v>
      </c>
      <c r="AZ90">
        <f t="shared" si="14"/>
        <v>0</v>
      </c>
      <c r="BA90">
        <f t="shared" si="14"/>
        <v>0</v>
      </c>
      <c r="BB90">
        <f t="shared" si="13"/>
        <v>0</v>
      </c>
      <c r="BC90">
        <f t="shared" si="13"/>
        <v>0</v>
      </c>
    </row>
    <row r="91" spans="1:55" x14ac:dyDescent="0.2">
      <c r="A91" s="1">
        <v>43717</v>
      </c>
      <c r="B91">
        <f>'2002 Kwiniuk Hourly King'!B90</f>
        <v>0</v>
      </c>
      <c r="C91">
        <f>'2002 Kwiniuk Hourly King'!C90</f>
        <v>0</v>
      </c>
      <c r="D91">
        <f>'2002 Kwiniuk Hourly King'!D90</f>
        <v>0</v>
      </c>
      <c r="E91">
        <f>'2002 Kwiniuk Hourly King'!E90</f>
        <v>0</v>
      </c>
      <c r="F91">
        <f>'2002 Kwiniuk Hourly King'!F90</f>
        <v>0</v>
      </c>
      <c r="G91">
        <f>'2002 Kwiniuk Hourly King'!G90</f>
        <v>0</v>
      </c>
      <c r="H91">
        <f>'2002 Kwiniuk Hourly King'!H90</f>
        <v>0</v>
      </c>
      <c r="I91">
        <f>'2002 Kwiniuk Hourly King'!I90</f>
        <v>0</v>
      </c>
      <c r="J91">
        <f>'2002 Kwiniuk Hourly King'!J90</f>
        <v>0</v>
      </c>
      <c r="K91">
        <f>'2002 Kwiniuk Hourly King'!K90</f>
        <v>0</v>
      </c>
      <c r="L91">
        <f>'2002 Kwiniuk Hourly King'!L90</f>
        <v>0</v>
      </c>
      <c r="M91">
        <f>'2002 Kwiniuk Hourly King'!M90</f>
        <v>0</v>
      </c>
      <c r="N91">
        <f>'2002 Kwiniuk Hourly King'!N90</f>
        <v>0</v>
      </c>
      <c r="O91">
        <f>'2002 Kwiniuk Hourly King'!O90</f>
        <v>0</v>
      </c>
      <c r="P91">
        <f>'2002 Kwiniuk Hourly King'!P90</f>
        <v>0</v>
      </c>
      <c r="Q91">
        <f>'2002 Kwiniuk Hourly King'!Q90</f>
        <v>0</v>
      </c>
      <c r="R91">
        <f>'2002 Kwiniuk Hourly King'!R90</f>
        <v>0</v>
      </c>
      <c r="S91">
        <f>'2002 Kwiniuk Hourly King'!S90</f>
        <v>0</v>
      </c>
      <c r="T91">
        <f>'2002 Kwiniuk Hourly King'!T90</f>
        <v>0</v>
      </c>
      <c r="U91">
        <f>'2002 Kwiniuk Hourly King'!U90</f>
        <v>0</v>
      </c>
      <c r="V91">
        <f>'2002 Kwiniuk Hourly King'!V90</f>
        <v>0</v>
      </c>
      <c r="W91">
        <f>'2002 Kwiniuk Hourly King'!W90</f>
        <v>0</v>
      </c>
      <c r="X91">
        <f>'2002 Kwiniuk Hourly King'!X90</f>
        <v>0</v>
      </c>
      <c r="Y91">
        <f>'2002 Kwiniuk Hourly King'!Y90</f>
        <v>0</v>
      </c>
      <c r="Z91" s="20">
        <f t="shared" si="17"/>
        <v>0</v>
      </c>
      <c r="AB91">
        <f t="shared" si="18"/>
        <v>0</v>
      </c>
      <c r="AC91">
        <f t="shared" si="19"/>
        <v>0</v>
      </c>
      <c r="AE91">
        <f t="shared" si="20"/>
        <v>24</v>
      </c>
      <c r="AF91">
        <f t="shared" si="21"/>
        <v>0</v>
      </c>
      <c r="AG91">
        <f t="shared" si="23"/>
        <v>0</v>
      </c>
      <c r="AH91">
        <f t="shared" si="23"/>
        <v>0</v>
      </c>
      <c r="AI91">
        <f t="shared" si="23"/>
        <v>0</v>
      </c>
      <c r="AJ91">
        <f t="shared" si="22"/>
        <v>0</v>
      </c>
      <c r="AK91">
        <f t="shared" si="22"/>
        <v>0</v>
      </c>
      <c r="AL91">
        <f t="shared" si="22"/>
        <v>0</v>
      </c>
      <c r="AM91">
        <f t="shared" si="22"/>
        <v>0</v>
      </c>
      <c r="AN91">
        <f t="shared" si="22"/>
        <v>0</v>
      </c>
      <c r="AO91">
        <f t="shared" si="22"/>
        <v>0</v>
      </c>
      <c r="AP91">
        <f t="shared" si="22"/>
        <v>0</v>
      </c>
      <c r="AQ91">
        <f t="shared" si="22"/>
        <v>0</v>
      </c>
      <c r="AR91">
        <f t="shared" si="22"/>
        <v>0</v>
      </c>
      <c r="AS91">
        <f t="shared" si="22"/>
        <v>0</v>
      </c>
      <c r="AT91">
        <f t="shared" si="22"/>
        <v>0</v>
      </c>
      <c r="AU91">
        <f t="shared" si="15"/>
        <v>0</v>
      </c>
      <c r="AV91">
        <f t="shared" si="15"/>
        <v>0</v>
      </c>
      <c r="AW91">
        <f t="shared" si="14"/>
        <v>0</v>
      </c>
      <c r="AX91">
        <f t="shared" si="14"/>
        <v>0</v>
      </c>
      <c r="AY91">
        <f t="shared" si="14"/>
        <v>0</v>
      </c>
      <c r="AZ91">
        <f t="shared" si="14"/>
        <v>0</v>
      </c>
      <c r="BA91">
        <f t="shared" si="14"/>
        <v>0</v>
      </c>
      <c r="BB91">
        <f t="shared" si="13"/>
        <v>0</v>
      </c>
      <c r="BC91">
        <f t="shared" si="13"/>
        <v>0</v>
      </c>
    </row>
    <row r="92" spans="1:55" x14ac:dyDescent="0.2">
      <c r="A92" s="1">
        <v>43718</v>
      </c>
      <c r="B92">
        <f>'2002 Kwiniuk Hourly King'!B91</f>
        <v>0</v>
      </c>
      <c r="C92">
        <f>'2002 Kwiniuk Hourly King'!C91</f>
        <v>0</v>
      </c>
      <c r="D92">
        <f>'2002 Kwiniuk Hourly King'!D91</f>
        <v>0</v>
      </c>
      <c r="E92">
        <f>'2002 Kwiniuk Hourly King'!E91</f>
        <v>0</v>
      </c>
      <c r="F92">
        <f>'2002 Kwiniuk Hourly King'!F91</f>
        <v>0</v>
      </c>
      <c r="G92">
        <f>'2002 Kwiniuk Hourly King'!G91</f>
        <v>0</v>
      </c>
      <c r="H92">
        <f>'2002 Kwiniuk Hourly King'!H91</f>
        <v>0</v>
      </c>
      <c r="I92">
        <f>'2002 Kwiniuk Hourly King'!I91</f>
        <v>0</v>
      </c>
      <c r="J92">
        <f>'2002 Kwiniuk Hourly King'!J91</f>
        <v>0</v>
      </c>
      <c r="K92">
        <f>'2002 Kwiniuk Hourly King'!K91</f>
        <v>0</v>
      </c>
      <c r="L92">
        <f>'2002 Kwiniuk Hourly King'!L91</f>
        <v>0</v>
      </c>
      <c r="M92">
        <f>'2002 Kwiniuk Hourly King'!M91</f>
        <v>0</v>
      </c>
      <c r="N92">
        <f>'2002 Kwiniuk Hourly King'!N91</f>
        <v>0</v>
      </c>
      <c r="O92">
        <f>'2002 Kwiniuk Hourly King'!O91</f>
        <v>0</v>
      </c>
      <c r="P92">
        <f>'2002 Kwiniuk Hourly King'!P91</f>
        <v>0</v>
      </c>
      <c r="Q92">
        <f>'2002 Kwiniuk Hourly King'!Q91</f>
        <v>0</v>
      </c>
      <c r="R92">
        <f>'2002 Kwiniuk Hourly King'!R91</f>
        <v>0</v>
      </c>
      <c r="S92">
        <f>'2002 Kwiniuk Hourly King'!S91</f>
        <v>0</v>
      </c>
      <c r="T92">
        <f>'2002 Kwiniuk Hourly King'!T91</f>
        <v>0</v>
      </c>
      <c r="U92">
        <f>'2002 Kwiniuk Hourly King'!U91</f>
        <v>0</v>
      </c>
      <c r="V92">
        <f>'2002 Kwiniuk Hourly King'!V91</f>
        <v>0</v>
      </c>
      <c r="W92">
        <f>'2002 Kwiniuk Hourly King'!W91</f>
        <v>0</v>
      </c>
      <c r="X92">
        <f>'2002 Kwiniuk Hourly King'!X91</f>
        <v>0</v>
      </c>
      <c r="Y92">
        <f>'2002 Kwiniuk Hourly King'!Y91</f>
        <v>0</v>
      </c>
      <c r="Z92" s="20">
        <f t="shared" si="17"/>
        <v>0</v>
      </c>
      <c r="AB92">
        <f t="shared" si="18"/>
        <v>0</v>
      </c>
      <c r="AC92">
        <f t="shared" si="19"/>
        <v>0</v>
      </c>
      <c r="AE92">
        <f t="shared" si="20"/>
        <v>24</v>
      </c>
      <c r="AF92">
        <f t="shared" si="21"/>
        <v>0</v>
      </c>
      <c r="AG92">
        <f t="shared" si="23"/>
        <v>0</v>
      </c>
      <c r="AH92">
        <f t="shared" si="23"/>
        <v>0</v>
      </c>
      <c r="AI92">
        <f t="shared" si="23"/>
        <v>0</v>
      </c>
      <c r="AJ92">
        <f t="shared" si="22"/>
        <v>0</v>
      </c>
      <c r="AK92">
        <f t="shared" si="22"/>
        <v>0</v>
      </c>
      <c r="AL92">
        <f t="shared" si="22"/>
        <v>0</v>
      </c>
      <c r="AM92">
        <f t="shared" si="22"/>
        <v>0</v>
      </c>
      <c r="AN92">
        <f t="shared" si="22"/>
        <v>0</v>
      </c>
      <c r="AO92">
        <f t="shared" si="22"/>
        <v>0</v>
      </c>
      <c r="AP92">
        <f t="shared" si="22"/>
        <v>0</v>
      </c>
      <c r="AQ92">
        <f t="shared" si="22"/>
        <v>0</v>
      </c>
      <c r="AR92">
        <f t="shared" si="22"/>
        <v>0</v>
      </c>
      <c r="AS92">
        <f t="shared" si="22"/>
        <v>0</v>
      </c>
      <c r="AT92">
        <f t="shared" si="22"/>
        <v>0</v>
      </c>
      <c r="AU92">
        <f t="shared" si="15"/>
        <v>0</v>
      </c>
      <c r="AV92">
        <f t="shared" si="15"/>
        <v>0</v>
      </c>
      <c r="AW92">
        <f t="shared" si="14"/>
        <v>0</v>
      </c>
      <c r="AX92">
        <f t="shared" si="14"/>
        <v>0</v>
      </c>
      <c r="AY92">
        <f t="shared" si="14"/>
        <v>0</v>
      </c>
      <c r="AZ92">
        <f t="shared" si="14"/>
        <v>0</v>
      </c>
      <c r="BA92">
        <f t="shared" si="14"/>
        <v>0</v>
      </c>
      <c r="BB92">
        <f t="shared" si="13"/>
        <v>0</v>
      </c>
      <c r="BC92">
        <f t="shared" si="13"/>
        <v>0</v>
      </c>
    </row>
    <row r="93" spans="1:55" x14ac:dyDescent="0.2">
      <c r="A93" s="1">
        <v>43719</v>
      </c>
      <c r="B93">
        <f>'2002 Kwiniuk Hourly King'!B92</f>
        <v>0</v>
      </c>
      <c r="C93">
        <f>'2002 Kwiniuk Hourly King'!C92</f>
        <v>0</v>
      </c>
      <c r="D93">
        <f>'2002 Kwiniuk Hourly King'!D92</f>
        <v>0</v>
      </c>
      <c r="E93">
        <f>'2002 Kwiniuk Hourly King'!E92</f>
        <v>0</v>
      </c>
      <c r="F93">
        <f>'2002 Kwiniuk Hourly King'!F92</f>
        <v>0</v>
      </c>
      <c r="G93">
        <f>'2002 Kwiniuk Hourly King'!G92</f>
        <v>0</v>
      </c>
      <c r="H93">
        <f>'2002 Kwiniuk Hourly King'!H92</f>
        <v>0</v>
      </c>
      <c r="I93">
        <f>'2002 Kwiniuk Hourly King'!I92</f>
        <v>0</v>
      </c>
      <c r="J93">
        <f>'2002 Kwiniuk Hourly King'!J92</f>
        <v>0</v>
      </c>
      <c r="K93">
        <f>'2002 Kwiniuk Hourly King'!K92</f>
        <v>0</v>
      </c>
      <c r="L93">
        <f>'2002 Kwiniuk Hourly King'!L92</f>
        <v>0</v>
      </c>
      <c r="M93">
        <f>'2002 Kwiniuk Hourly King'!M92</f>
        <v>0</v>
      </c>
      <c r="N93">
        <f>'2002 Kwiniuk Hourly King'!N92</f>
        <v>0</v>
      </c>
      <c r="O93">
        <f>'2002 Kwiniuk Hourly King'!O92</f>
        <v>0</v>
      </c>
      <c r="P93">
        <f>'2002 Kwiniuk Hourly King'!P92</f>
        <v>0</v>
      </c>
      <c r="Q93">
        <f>'2002 Kwiniuk Hourly King'!Q92</f>
        <v>0</v>
      </c>
      <c r="R93">
        <f>'2002 Kwiniuk Hourly King'!R92</f>
        <v>0</v>
      </c>
      <c r="S93">
        <f>'2002 Kwiniuk Hourly King'!S92</f>
        <v>0</v>
      </c>
      <c r="T93">
        <f>'2002 Kwiniuk Hourly King'!T92</f>
        <v>0</v>
      </c>
      <c r="U93">
        <f>'2002 Kwiniuk Hourly King'!U92</f>
        <v>0</v>
      </c>
      <c r="V93">
        <f>'2002 Kwiniuk Hourly King'!V92</f>
        <v>0</v>
      </c>
      <c r="W93">
        <f>'2002 Kwiniuk Hourly King'!W92</f>
        <v>0</v>
      </c>
      <c r="X93">
        <f>'2002 Kwiniuk Hourly King'!X92</f>
        <v>0</v>
      </c>
      <c r="Y93">
        <f>'2002 Kwiniuk Hourly King'!Y92</f>
        <v>0</v>
      </c>
      <c r="Z93" s="20">
        <f t="shared" si="17"/>
        <v>0</v>
      </c>
      <c r="AB93">
        <f t="shared" si="18"/>
        <v>0</v>
      </c>
      <c r="AC93">
        <f t="shared" si="19"/>
        <v>0</v>
      </c>
      <c r="AE93">
        <f t="shared" si="20"/>
        <v>24</v>
      </c>
      <c r="AF93">
        <f t="shared" si="21"/>
        <v>0</v>
      </c>
      <c r="AG93">
        <f t="shared" si="23"/>
        <v>0</v>
      </c>
      <c r="AH93">
        <f t="shared" si="23"/>
        <v>0</v>
      </c>
      <c r="AI93">
        <f t="shared" si="23"/>
        <v>0</v>
      </c>
      <c r="AJ93">
        <f t="shared" si="22"/>
        <v>0</v>
      </c>
      <c r="AK93">
        <f t="shared" si="22"/>
        <v>0</v>
      </c>
      <c r="AL93">
        <f t="shared" si="22"/>
        <v>0</v>
      </c>
      <c r="AM93">
        <f t="shared" si="22"/>
        <v>0</v>
      </c>
      <c r="AN93">
        <f t="shared" si="22"/>
        <v>0</v>
      </c>
      <c r="AO93">
        <f t="shared" si="22"/>
        <v>0</v>
      </c>
      <c r="AP93">
        <f t="shared" si="22"/>
        <v>0</v>
      </c>
      <c r="AQ93">
        <f t="shared" si="22"/>
        <v>0</v>
      </c>
      <c r="AR93">
        <f t="shared" si="22"/>
        <v>0</v>
      </c>
      <c r="AS93">
        <f t="shared" si="22"/>
        <v>0</v>
      </c>
      <c r="AT93">
        <f t="shared" si="22"/>
        <v>0</v>
      </c>
      <c r="AU93">
        <f t="shared" si="15"/>
        <v>0</v>
      </c>
      <c r="AV93">
        <f t="shared" si="15"/>
        <v>0</v>
      </c>
      <c r="AW93">
        <f t="shared" si="14"/>
        <v>0</v>
      </c>
      <c r="AX93">
        <f t="shared" si="14"/>
        <v>0</v>
      </c>
      <c r="AY93">
        <f t="shared" si="14"/>
        <v>0</v>
      </c>
      <c r="AZ93">
        <f t="shared" si="14"/>
        <v>0</v>
      </c>
      <c r="BA93">
        <f t="shared" si="14"/>
        <v>0</v>
      </c>
      <c r="BB93">
        <f t="shared" si="13"/>
        <v>0</v>
      </c>
      <c r="BC93">
        <f t="shared" si="13"/>
        <v>0</v>
      </c>
    </row>
    <row r="94" spans="1:55" s="5" customFormat="1" x14ac:dyDescent="0.2">
      <c r="A94" s="21"/>
      <c r="B94" s="17"/>
      <c r="C94" s="17"/>
      <c r="D94" s="17"/>
      <c r="E94" s="17"/>
      <c r="F94" s="17"/>
      <c r="G94" s="17"/>
      <c r="H94" s="17"/>
      <c r="I94" s="17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AD94" s="23"/>
    </row>
    <row r="95" spans="1:55" s="5" customFormat="1" x14ac:dyDescent="0.2">
      <c r="B95" s="5">
        <v>54</v>
      </c>
      <c r="C95" s="5">
        <v>60</v>
      </c>
      <c r="D95" s="5">
        <v>21</v>
      </c>
      <c r="E95" s="5">
        <v>33</v>
      </c>
      <c r="F95" s="5">
        <v>9</v>
      </c>
      <c r="G95" s="5">
        <v>9</v>
      </c>
      <c r="H95" s="5">
        <v>21</v>
      </c>
      <c r="I95" s="5">
        <v>15</v>
      </c>
      <c r="J95" s="5">
        <v>15</v>
      </c>
      <c r="K95" s="5">
        <v>6</v>
      </c>
      <c r="L95" s="5">
        <v>-3</v>
      </c>
      <c r="M95" s="5">
        <v>0</v>
      </c>
      <c r="N95" s="5">
        <v>-6</v>
      </c>
      <c r="O95" s="5">
        <v>12</v>
      </c>
      <c r="P95" s="5">
        <v>57</v>
      </c>
      <c r="Q95" s="5">
        <v>3</v>
      </c>
      <c r="R95" s="5">
        <v>45</v>
      </c>
      <c r="S95" s="5">
        <v>48</v>
      </c>
      <c r="T95" s="5">
        <v>87</v>
      </c>
      <c r="U95" s="5">
        <v>69</v>
      </c>
      <c r="V95" s="5">
        <v>72</v>
      </c>
      <c r="W95" s="5">
        <v>33</v>
      </c>
      <c r="X95" s="5">
        <v>30</v>
      </c>
      <c r="Y95" s="5">
        <v>63</v>
      </c>
      <c r="Z95" s="5">
        <f>SUM(B95:Y95)</f>
        <v>753</v>
      </c>
      <c r="AB95" s="5" t="s">
        <v>28</v>
      </c>
      <c r="AC95" s="5" t="s">
        <v>29</v>
      </c>
      <c r="AD95" s="5" t="s">
        <v>32</v>
      </c>
    </row>
    <row r="96" spans="1:55" x14ac:dyDescent="0.2">
      <c r="B96" s="7">
        <f>B95/$Z$95</f>
        <v>7.1713147410358571E-2</v>
      </c>
      <c r="C96" s="7">
        <f t="shared" ref="C96:Y96" si="48">C95/$Z$95</f>
        <v>7.9681274900398405E-2</v>
      </c>
      <c r="D96" s="7">
        <f t="shared" si="48"/>
        <v>2.7888446215139442E-2</v>
      </c>
      <c r="E96" s="7">
        <f t="shared" si="48"/>
        <v>4.3824701195219126E-2</v>
      </c>
      <c r="F96" s="15">
        <f t="shared" si="48"/>
        <v>1.1952191235059761E-2</v>
      </c>
      <c r="G96" s="15">
        <f t="shared" si="48"/>
        <v>1.1952191235059761E-2</v>
      </c>
      <c r="H96" s="15">
        <f t="shared" si="48"/>
        <v>2.7888446215139442E-2</v>
      </c>
      <c r="I96" s="15">
        <f t="shared" si="48"/>
        <v>1.9920318725099601E-2</v>
      </c>
      <c r="J96" s="15">
        <f t="shared" si="48"/>
        <v>1.9920318725099601E-2</v>
      </c>
      <c r="K96" s="15">
        <f t="shared" si="48"/>
        <v>7.9681274900398405E-3</v>
      </c>
      <c r="L96" s="15">
        <f t="shared" si="48"/>
        <v>-3.9840637450199202E-3</v>
      </c>
      <c r="M96" s="15">
        <f t="shared" si="48"/>
        <v>0</v>
      </c>
      <c r="N96" s="15">
        <f t="shared" si="48"/>
        <v>-7.9681274900398405E-3</v>
      </c>
      <c r="O96" s="15">
        <f t="shared" si="48"/>
        <v>1.5936254980079681E-2</v>
      </c>
      <c r="P96" s="15">
        <f t="shared" si="48"/>
        <v>7.5697211155378488E-2</v>
      </c>
      <c r="Q96" s="15">
        <f t="shared" si="48"/>
        <v>3.9840637450199202E-3</v>
      </c>
      <c r="R96" s="7">
        <f t="shared" si="48"/>
        <v>5.9760956175298807E-2</v>
      </c>
      <c r="S96" s="7">
        <f t="shared" si="48"/>
        <v>6.3745019920318724E-2</v>
      </c>
      <c r="T96" s="7">
        <f t="shared" si="48"/>
        <v>0.11553784860557768</v>
      </c>
      <c r="U96" s="7">
        <f t="shared" si="48"/>
        <v>9.1633466135458169E-2</v>
      </c>
      <c r="V96" s="7">
        <f t="shared" si="48"/>
        <v>9.5617529880478086E-2</v>
      </c>
      <c r="W96" s="7">
        <f t="shared" si="48"/>
        <v>4.3824701195219126E-2</v>
      </c>
      <c r="X96" s="7">
        <f t="shared" si="48"/>
        <v>3.9840637450199202E-2</v>
      </c>
      <c r="Y96" s="7">
        <f t="shared" si="48"/>
        <v>8.3665338645418322E-2</v>
      </c>
      <c r="Z96" s="6">
        <f>SUM(B96:Y96)</f>
        <v>1</v>
      </c>
      <c r="AB96">
        <f>SUM(AB7:AB93)</f>
        <v>753</v>
      </c>
      <c r="AC96">
        <f>SUM(AC7:AC93)</f>
        <v>7702.2711189103566</v>
      </c>
      <c r="AD96">
        <f>SQRT(AC96)</f>
        <v>87.762583820842224</v>
      </c>
    </row>
    <row r="98" spans="5:5" x14ac:dyDescent="0.2">
      <c r="E98" s="6"/>
    </row>
  </sheetData>
  <pageMargins left="0.75" right="0.75" top="1" bottom="1" header="0.5" footer="0.5"/>
  <pageSetup scale="4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0A4B-B28F-48DD-BEFC-AC748FD8C9F6}">
  <sheetPr transitionEvaluation="1"/>
  <dimension ref="A1:AC109"/>
  <sheetViews>
    <sheetView zoomScale="75" workbookViewId="0">
      <pane xSplit="1" ySplit="5" topLeftCell="B6" activePane="bottomRight" state="frozen"/>
      <selection activeCell="A44" sqref="A44"/>
      <selection pane="topRight" activeCell="A44" sqref="A44"/>
      <selection pane="bottomLeft" activeCell="A44" sqref="A44"/>
      <selection pane="bottomRight" activeCell="AA94" sqref="AA94"/>
    </sheetView>
  </sheetViews>
  <sheetFormatPr defaultRowHeight="12.75" x14ac:dyDescent="0.2"/>
  <cols>
    <col min="1" max="1" width="9.33203125" style="24" customWidth="1"/>
    <col min="2" max="25" width="6.33203125" style="24" customWidth="1"/>
    <col min="26" max="26" width="7" style="24" customWidth="1"/>
    <col min="27" max="27" width="9.6640625" style="24" customWidth="1"/>
    <col min="28" max="257" width="9.33203125" style="24"/>
    <col min="258" max="281" width="6.33203125" style="24" customWidth="1"/>
    <col min="282" max="282" width="7" style="24" customWidth="1"/>
    <col min="283" max="283" width="9.6640625" style="24" customWidth="1"/>
    <col min="284" max="513" width="9.33203125" style="24"/>
    <col min="514" max="537" width="6.33203125" style="24" customWidth="1"/>
    <col min="538" max="538" width="7" style="24" customWidth="1"/>
    <col min="539" max="539" width="9.6640625" style="24" customWidth="1"/>
    <col min="540" max="769" width="9.33203125" style="24"/>
    <col min="770" max="793" width="6.33203125" style="24" customWidth="1"/>
    <col min="794" max="794" width="7" style="24" customWidth="1"/>
    <col min="795" max="795" width="9.6640625" style="24" customWidth="1"/>
    <col min="796" max="1025" width="9.33203125" style="24"/>
    <col min="1026" max="1049" width="6.33203125" style="24" customWidth="1"/>
    <col min="1050" max="1050" width="7" style="24" customWidth="1"/>
    <col min="1051" max="1051" width="9.6640625" style="24" customWidth="1"/>
    <col min="1052" max="1281" width="9.33203125" style="24"/>
    <col min="1282" max="1305" width="6.33203125" style="24" customWidth="1"/>
    <col min="1306" max="1306" width="7" style="24" customWidth="1"/>
    <col min="1307" max="1307" width="9.6640625" style="24" customWidth="1"/>
    <col min="1308" max="1537" width="9.33203125" style="24"/>
    <col min="1538" max="1561" width="6.33203125" style="24" customWidth="1"/>
    <col min="1562" max="1562" width="7" style="24" customWidth="1"/>
    <col min="1563" max="1563" width="9.6640625" style="24" customWidth="1"/>
    <col min="1564" max="1793" width="9.33203125" style="24"/>
    <col min="1794" max="1817" width="6.33203125" style="24" customWidth="1"/>
    <col min="1818" max="1818" width="7" style="24" customWidth="1"/>
    <col min="1819" max="1819" width="9.6640625" style="24" customWidth="1"/>
    <col min="1820" max="2049" width="9.33203125" style="24"/>
    <col min="2050" max="2073" width="6.33203125" style="24" customWidth="1"/>
    <col min="2074" max="2074" width="7" style="24" customWidth="1"/>
    <col min="2075" max="2075" width="9.6640625" style="24" customWidth="1"/>
    <col min="2076" max="2305" width="9.33203125" style="24"/>
    <col min="2306" max="2329" width="6.33203125" style="24" customWidth="1"/>
    <col min="2330" max="2330" width="7" style="24" customWidth="1"/>
    <col min="2331" max="2331" width="9.6640625" style="24" customWidth="1"/>
    <col min="2332" max="2561" width="9.33203125" style="24"/>
    <col min="2562" max="2585" width="6.33203125" style="24" customWidth="1"/>
    <col min="2586" max="2586" width="7" style="24" customWidth="1"/>
    <col min="2587" max="2587" width="9.6640625" style="24" customWidth="1"/>
    <col min="2588" max="2817" width="9.33203125" style="24"/>
    <col min="2818" max="2841" width="6.33203125" style="24" customWidth="1"/>
    <col min="2842" max="2842" width="7" style="24" customWidth="1"/>
    <col min="2843" max="2843" width="9.6640625" style="24" customWidth="1"/>
    <col min="2844" max="3073" width="9.33203125" style="24"/>
    <col min="3074" max="3097" width="6.33203125" style="24" customWidth="1"/>
    <col min="3098" max="3098" width="7" style="24" customWidth="1"/>
    <col min="3099" max="3099" width="9.6640625" style="24" customWidth="1"/>
    <col min="3100" max="3329" width="9.33203125" style="24"/>
    <col min="3330" max="3353" width="6.33203125" style="24" customWidth="1"/>
    <col min="3354" max="3354" width="7" style="24" customWidth="1"/>
    <col min="3355" max="3355" width="9.6640625" style="24" customWidth="1"/>
    <col min="3356" max="3585" width="9.33203125" style="24"/>
    <col min="3586" max="3609" width="6.33203125" style="24" customWidth="1"/>
    <col min="3610" max="3610" width="7" style="24" customWidth="1"/>
    <col min="3611" max="3611" width="9.6640625" style="24" customWidth="1"/>
    <col min="3612" max="3841" width="9.33203125" style="24"/>
    <col min="3842" max="3865" width="6.33203125" style="24" customWidth="1"/>
    <col min="3866" max="3866" width="7" style="24" customWidth="1"/>
    <col min="3867" max="3867" width="9.6640625" style="24" customWidth="1"/>
    <col min="3868" max="4097" width="9.33203125" style="24"/>
    <col min="4098" max="4121" width="6.33203125" style="24" customWidth="1"/>
    <col min="4122" max="4122" width="7" style="24" customWidth="1"/>
    <col min="4123" max="4123" width="9.6640625" style="24" customWidth="1"/>
    <col min="4124" max="4353" width="9.33203125" style="24"/>
    <col min="4354" max="4377" width="6.33203125" style="24" customWidth="1"/>
    <col min="4378" max="4378" width="7" style="24" customWidth="1"/>
    <col min="4379" max="4379" width="9.6640625" style="24" customWidth="1"/>
    <col min="4380" max="4609" width="9.33203125" style="24"/>
    <col min="4610" max="4633" width="6.33203125" style="24" customWidth="1"/>
    <col min="4634" max="4634" width="7" style="24" customWidth="1"/>
    <col min="4635" max="4635" width="9.6640625" style="24" customWidth="1"/>
    <col min="4636" max="4865" width="9.33203125" style="24"/>
    <col min="4866" max="4889" width="6.33203125" style="24" customWidth="1"/>
    <col min="4890" max="4890" width="7" style="24" customWidth="1"/>
    <col min="4891" max="4891" width="9.6640625" style="24" customWidth="1"/>
    <col min="4892" max="5121" width="9.33203125" style="24"/>
    <col min="5122" max="5145" width="6.33203125" style="24" customWidth="1"/>
    <col min="5146" max="5146" width="7" style="24" customWidth="1"/>
    <col min="5147" max="5147" width="9.6640625" style="24" customWidth="1"/>
    <col min="5148" max="5377" width="9.33203125" style="24"/>
    <col min="5378" max="5401" width="6.33203125" style="24" customWidth="1"/>
    <col min="5402" max="5402" width="7" style="24" customWidth="1"/>
    <col min="5403" max="5403" width="9.6640625" style="24" customWidth="1"/>
    <col min="5404" max="5633" width="9.33203125" style="24"/>
    <col min="5634" max="5657" width="6.33203125" style="24" customWidth="1"/>
    <col min="5658" max="5658" width="7" style="24" customWidth="1"/>
    <col min="5659" max="5659" width="9.6640625" style="24" customWidth="1"/>
    <col min="5660" max="5889" width="9.33203125" style="24"/>
    <col min="5890" max="5913" width="6.33203125" style="24" customWidth="1"/>
    <col min="5914" max="5914" width="7" style="24" customWidth="1"/>
    <col min="5915" max="5915" width="9.6640625" style="24" customWidth="1"/>
    <col min="5916" max="6145" width="9.33203125" style="24"/>
    <col min="6146" max="6169" width="6.33203125" style="24" customWidth="1"/>
    <col min="6170" max="6170" width="7" style="24" customWidth="1"/>
    <col min="6171" max="6171" width="9.6640625" style="24" customWidth="1"/>
    <col min="6172" max="6401" width="9.33203125" style="24"/>
    <col min="6402" max="6425" width="6.33203125" style="24" customWidth="1"/>
    <col min="6426" max="6426" width="7" style="24" customWidth="1"/>
    <col min="6427" max="6427" width="9.6640625" style="24" customWidth="1"/>
    <col min="6428" max="6657" width="9.33203125" style="24"/>
    <col min="6658" max="6681" width="6.33203125" style="24" customWidth="1"/>
    <col min="6682" max="6682" width="7" style="24" customWidth="1"/>
    <col min="6683" max="6683" width="9.6640625" style="24" customWidth="1"/>
    <col min="6684" max="6913" width="9.33203125" style="24"/>
    <col min="6914" max="6937" width="6.33203125" style="24" customWidth="1"/>
    <col min="6938" max="6938" width="7" style="24" customWidth="1"/>
    <col min="6939" max="6939" width="9.6640625" style="24" customWidth="1"/>
    <col min="6940" max="7169" width="9.33203125" style="24"/>
    <col min="7170" max="7193" width="6.33203125" style="24" customWidth="1"/>
    <col min="7194" max="7194" width="7" style="24" customWidth="1"/>
    <col min="7195" max="7195" width="9.6640625" style="24" customWidth="1"/>
    <col min="7196" max="7425" width="9.33203125" style="24"/>
    <col min="7426" max="7449" width="6.33203125" style="24" customWidth="1"/>
    <col min="7450" max="7450" width="7" style="24" customWidth="1"/>
    <col min="7451" max="7451" width="9.6640625" style="24" customWidth="1"/>
    <col min="7452" max="7681" width="9.33203125" style="24"/>
    <col min="7682" max="7705" width="6.33203125" style="24" customWidth="1"/>
    <col min="7706" max="7706" width="7" style="24" customWidth="1"/>
    <col min="7707" max="7707" width="9.6640625" style="24" customWidth="1"/>
    <col min="7708" max="7937" width="9.33203125" style="24"/>
    <col min="7938" max="7961" width="6.33203125" style="24" customWidth="1"/>
    <col min="7962" max="7962" width="7" style="24" customWidth="1"/>
    <col min="7963" max="7963" width="9.6640625" style="24" customWidth="1"/>
    <col min="7964" max="8193" width="9.33203125" style="24"/>
    <col min="8194" max="8217" width="6.33203125" style="24" customWidth="1"/>
    <col min="8218" max="8218" width="7" style="24" customWidth="1"/>
    <col min="8219" max="8219" width="9.6640625" style="24" customWidth="1"/>
    <col min="8220" max="8449" width="9.33203125" style="24"/>
    <col min="8450" max="8473" width="6.33203125" style="24" customWidth="1"/>
    <col min="8474" max="8474" width="7" style="24" customWidth="1"/>
    <col min="8475" max="8475" width="9.6640625" style="24" customWidth="1"/>
    <col min="8476" max="8705" width="9.33203125" style="24"/>
    <col min="8706" max="8729" width="6.33203125" style="24" customWidth="1"/>
    <col min="8730" max="8730" width="7" style="24" customWidth="1"/>
    <col min="8731" max="8731" width="9.6640625" style="24" customWidth="1"/>
    <col min="8732" max="8961" width="9.33203125" style="24"/>
    <col min="8962" max="8985" width="6.33203125" style="24" customWidth="1"/>
    <col min="8986" max="8986" width="7" style="24" customWidth="1"/>
    <col min="8987" max="8987" width="9.6640625" style="24" customWidth="1"/>
    <col min="8988" max="9217" width="9.33203125" style="24"/>
    <col min="9218" max="9241" width="6.33203125" style="24" customWidth="1"/>
    <col min="9242" max="9242" width="7" style="24" customWidth="1"/>
    <col min="9243" max="9243" width="9.6640625" style="24" customWidth="1"/>
    <col min="9244" max="9473" width="9.33203125" style="24"/>
    <col min="9474" max="9497" width="6.33203125" style="24" customWidth="1"/>
    <col min="9498" max="9498" width="7" style="24" customWidth="1"/>
    <col min="9499" max="9499" width="9.6640625" style="24" customWidth="1"/>
    <col min="9500" max="9729" width="9.33203125" style="24"/>
    <col min="9730" max="9753" width="6.33203125" style="24" customWidth="1"/>
    <col min="9754" max="9754" width="7" style="24" customWidth="1"/>
    <col min="9755" max="9755" width="9.6640625" style="24" customWidth="1"/>
    <col min="9756" max="9985" width="9.33203125" style="24"/>
    <col min="9986" max="10009" width="6.33203125" style="24" customWidth="1"/>
    <col min="10010" max="10010" width="7" style="24" customWidth="1"/>
    <col min="10011" max="10011" width="9.6640625" style="24" customWidth="1"/>
    <col min="10012" max="10241" width="9.33203125" style="24"/>
    <col min="10242" max="10265" width="6.33203125" style="24" customWidth="1"/>
    <col min="10266" max="10266" width="7" style="24" customWidth="1"/>
    <col min="10267" max="10267" width="9.6640625" style="24" customWidth="1"/>
    <col min="10268" max="10497" width="9.33203125" style="24"/>
    <col min="10498" max="10521" width="6.33203125" style="24" customWidth="1"/>
    <col min="10522" max="10522" width="7" style="24" customWidth="1"/>
    <col min="10523" max="10523" width="9.6640625" style="24" customWidth="1"/>
    <col min="10524" max="10753" width="9.33203125" style="24"/>
    <col min="10754" max="10777" width="6.33203125" style="24" customWidth="1"/>
    <col min="10778" max="10778" width="7" style="24" customWidth="1"/>
    <col min="10779" max="10779" width="9.6640625" style="24" customWidth="1"/>
    <col min="10780" max="11009" width="9.33203125" style="24"/>
    <col min="11010" max="11033" width="6.33203125" style="24" customWidth="1"/>
    <col min="11034" max="11034" width="7" style="24" customWidth="1"/>
    <col min="11035" max="11035" width="9.6640625" style="24" customWidth="1"/>
    <col min="11036" max="11265" width="9.33203125" style="24"/>
    <col min="11266" max="11289" width="6.33203125" style="24" customWidth="1"/>
    <col min="11290" max="11290" width="7" style="24" customWidth="1"/>
    <col min="11291" max="11291" width="9.6640625" style="24" customWidth="1"/>
    <col min="11292" max="11521" width="9.33203125" style="24"/>
    <col min="11522" max="11545" width="6.33203125" style="24" customWidth="1"/>
    <col min="11546" max="11546" width="7" style="24" customWidth="1"/>
    <col min="11547" max="11547" width="9.6640625" style="24" customWidth="1"/>
    <col min="11548" max="11777" width="9.33203125" style="24"/>
    <col min="11778" max="11801" width="6.33203125" style="24" customWidth="1"/>
    <col min="11802" max="11802" width="7" style="24" customWidth="1"/>
    <col min="11803" max="11803" width="9.6640625" style="24" customWidth="1"/>
    <col min="11804" max="12033" width="9.33203125" style="24"/>
    <col min="12034" max="12057" width="6.33203125" style="24" customWidth="1"/>
    <col min="12058" max="12058" width="7" style="24" customWidth="1"/>
    <col min="12059" max="12059" width="9.6640625" style="24" customWidth="1"/>
    <col min="12060" max="12289" width="9.33203125" style="24"/>
    <col min="12290" max="12313" width="6.33203125" style="24" customWidth="1"/>
    <col min="12314" max="12314" width="7" style="24" customWidth="1"/>
    <col min="12315" max="12315" width="9.6640625" style="24" customWidth="1"/>
    <col min="12316" max="12545" width="9.33203125" style="24"/>
    <col min="12546" max="12569" width="6.33203125" style="24" customWidth="1"/>
    <col min="12570" max="12570" width="7" style="24" customWidth="1"/>
    <col min="12571" max="12571" width="9.6640625" style="24" customWidth="1"/>
    <col min="12572" max="12801" width="9.33203125" style="24"/>
    <col min="12802" max="12825" width="6.33203125" style="24" customWidth="1"/>
    <col min="12826" max="12826" width="7" style="24" customWidth="1"/>
    <col min="12827" max="12827" width="9.6640625" style="24" customWidth="1"/>
    <col min="12828" max="13057" width="9.33203125" style="24"/>
    <col min="13058" max="13081" width="6.33203125" style="24" customWidth="1"/>
    <col min="13082" max="13082" width="7" style="24" customWidth="1"/>
    <col min="13083" max="13083" width="9.6640625" style="24" customWidth="1"/>
    <col min="13084" max="13313" width="9.33203125" style="24"/>
    <col min="13314" max="13337" width="6.33203125" style="24" customWidth="1"/>
    <col min="13338" max="13338" width="7" style="24" customWidth="1"/>
    <col min="13339" max="13339" width="9.6640625" style="24" customWidth="1"/>
    <col min="13340" max="13569" width="9.33203125" style="24"/>
    <col min="13570" max="13593" width="6.33203125" style="24" customWidth="1"/>
    <col min="13594" max="13594" width="7" style="24" customWidth="1"/>
    <col min="13595" max="13595" width="9.6640625" style="24" customWidth="1"/>
    <col min="13596" max="13825" width="9.33203125" style="24"/>
    <col min="13826" max="13849" width="6.33203125" style="24" customWidth="1"/>
    <col min="13850" max="13850" width="7" style="24" customWidth="1"/>
    <col min="13851" max="13851" width="9.6640625" style="24" customWidth="1"/>
    <col min="13852" max="14081" width="9.33203125" style="24"/>
    <col min="14082" max="14105" width="6.33203125" style="24" customWidth="1"/>
    <col min="14106" max="14106" width="7" style="24" customWidth="1"/>
    <col min="14107" max="14107" width="9.6640625" style="24" customWidth="1"/>
    <col min="14108" max="14337" width="9.33203125" style="24"/>
    <col min="14338" max="14361" width="6.33203125" style="24" customWidth="1"/>
    <col min="14362" max="14362" width="7" style="24" customWidth="1"/>
    <col min="14363" max="14363" width="9.6640625" style="24" customWidth="1"/>
    <col min="14364" max="14593" width="9.33203125" style="24"/>
    <col min="14594" max="14617" width="6.33203125" style="24" customWidth="1"/>
    <col min="14618" max="14618" width="7" style="24" customWidth="1"/>
    <col min="14619" max="14619" width="9.6640625" style="24" customWidth="1"/>
    <col min="14620" max="14849" width="9.33203125" style="24"/>
    <col min="14850" max="14873" width="6.33203125" style="24" customWidth="1"/>
    <col min="14874" max="14874" width="7" style="24" customWidth="1"/>
    <col min="14875" max="14875" width="9.6640625" style="24" customWidth="1"/>
    <col min="14876" max="15105" width="9.33203125" style="24"/>
    <col min="15106" max="15129" width="6.33203125" style="24" customWidth="1"/>
    <col min="15130" max="15130" width="7" style="24" customWidth="1"/>
    <col min="15131" max="15131" width="9.6640625" style="24" customWidth="1"/>
    <col min="15132" max="15361" width="9.33203125" style="24"/>
    <col min="15362" max="15385" width="6.33203125" style="24" customWidth="1"/>
    <col min="15386" max="15386" width="7" style="24" customWidth="1"/>
    <col min="15387" max="15387" width="9.6640625" style="24" customWidth="1"/>
    <col min="15388" max="15617" width="9.33203125" style="24"/>
    <col min="15618" max="15641" width="6.33203125" style="24" customWidth="1"/>
    <col min="15642" max="15642" width="7" style="24" customWidth="1"/>
    <col min="15643" max="15643" width="9.6640625" style="24" customWidth="1"/>
    <col min="15644" max="15873" width="9.33203125" style="24"/>
    <col min="15874" max="15897" width="6.33203125" style="24" customWidth="1"/>
    <col min="15898" max="15898" width="7" style="24" customWidth="1"/>
    <col min="15899" max="15899" width="9.6640625" style="24" customWidth="1"/>
    <col min="15900" max="16129" width="9.33203125" style="24"/>
    <col min="16130" max="16153" width="6.33203125" style="24" customWidth="1"/>
    <col min="16154" max="16154" width="7" style="24" customWidth="1"/>
    <col min="16155" max="16155" width="9.6640625" style="24" customWidth="1"/>
    <col min="16156" max="16384" width="9.33203125" style="24"/>
  </cols>
  <sheetData>
    <row r="1" spans="1:29" ht="13.15" customHeight="1" x14ac:dyDescent="0.2">
      <c r="A1" s="24" t="s">
        <v>45</v>
      </c>
    </row>
    <row r="2" spans="1:29" ht="13.15" customHeight="1" thickBot="1" x14ac:dyDescent="0.25"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9" ht="13.15" customHeight="1" thickTop="1" thickBot="1" x14ac:dyDescent="0.25">
      <c r="B3" s="51"/>
      <c r="C3" s="25" t="s">
        <v>0</v>
      </c>
      <c r="D3" s="25"/>
      <c r="E3" s="25"/>
      <c r="F3" s="25"/>
      <c r="G3" s="25"/>
      <c r="H3" s="25"/>
      <c r="I3" s="25"/>
      <c r="J3" s="26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9" ht="13.15" customHeight="1" thickTop="1" x14ac:dyDescent="0.2">
      <c r="C4" s="10"/>
      <c r="D4" s="10"/>
      <c r="E4" s="10"/>
      <c r="F4" s="10"/>
      <c r="G4" s="10"/>
      <c r="H4" s="10"/>
      <c r="I4" s="10"/>
      <c r="J4" s="10"/>
      <c r="K4" s="10"/>
      <c r="L4" s="10"/>
      <c r="AB4" s="52"/>
    </row>
    <row r="5" spans="1:29" x14ac:dyDescent="0.2">
      <c r="A5" s="27" t="s">
        <v>1</v>
      </c>
      <c r="B5" s="13" t="s">
        <v>2</v>
      </c>
      <c r="C5" s="13" t="s">
        <v>3</v>
      </c>
      <c r="D5" s="13" t="s">
        <v>4</v>
      </c>
      <c r="E5" s="13" t="s">
        <v>5</v>
      </c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3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3" t="s">
        <v>25</v>
      </c>
      <c r="Z5" s="28" t="s">
        <v>26</v>
      </c>
      <c r="AA5" s="29" t="s">
        <v>37</v>
      </c>
      <c r="AB5" s="106"/>
      <c r="AC5" s="12"/>
    </row>
    <row r="6" spans="1:29" ht="12" customHeight="1" thickBot="1" x14ac:dyDescent="0.25">
      <c r="A6" s="49">
        <v>37059</v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>
        <v>-3</v>
      </c>
      <c r="W6" s="31">
        <v>0</v>
      </c>
      <c r="X6" s="31">
        <v>12</v>
      </c>
      <c r="Y6" s="32">
        <v>15</v>
      </c>
      <c r="Z6" s="33">
        <f>SUM(B6:Y6)</f>
        <v>24</v>
      </c>
      <c r="AA6" s="54">
        <f t="shared" ref="AA6:AA69" si="0">Z6/Z$93</f>
        <v>6.3176182579167657E-4</v>
      </c>
    </row>
    <row r="7" spans="1:29" ht="12" customHeight="1" thickTop="1" x14ac:dyDescent="0.2">
      <c r="A7" s="14">
        <v>37060</v>
      </c>
      <c r="B7" s="55">
        <v>51</v>
      </c>
      <c r="C7" s="55">
        <v>222</v>
      </c>
      <c r="D7" s="55">
        <v>51</v>
      </c>
      <c r="E7" s="56">
        <v>15</v>
      </c>
      <c r="F7" s="56">
        <v>0</v>
      </c>
      <c r="G7" s="56">
        <v>0</v>
      </c>
      <c r="H7" s="36"/>
      <c r="I7" s="37"/>
      <c r="J7" s="37"/>
      <c r="K7" s="37"/>
      <c r="L7" s="37"/>
      <c r="M7" s="38"/>
      <c r="N7" s="55">
        <v>0</v>
      </c>
      <c r="O7" s="55">
        <v>0</v>
      </c>
      <c r="P7" s="55">
        <v>0</v>
      </c>
      <c r="Q7" s="56">
        <v>-3</v>
      </c>
      <c r="R7" s="56">
        <v>0</v>
      </c>
      <c r="S7" s="56">
        <v>0</v>
      </c>
      <c r="T7" s="56">
        <v>0</v>
      </c>
      <c r="U7" s="56">
        <v>6</v>
      </c>
      <c r="V7" s="56">
        <v>42</v>
      </c>
      <c r="W7" s="56">
        <v>0</v>
      </c>
      <c r="X7" s="56">
        <v>9</v>
      </c>
      <c r="Y7" s="56">
        <v>348</v>
      </c>
      <c r="Z7" s="33">
        <f>SUM(B7:Y7)</f>
        <v>741</v>
      </c>
      <c r="AA7" s="54">
        <f t="shared" si="0"/>
        <v>1.9505646371318013E-2</v>
      </c>
    </row>
    <row r="8" spans="1:29" ht="12" customHeight="1" x14ac:dyDescent="0.2">
      <c r="A8" s="49">
        <v>37061</v>
      </c>
      <c r="B8" s="55">
        <v>453</v>
      </c>
      <c r="C8" s="55">
        <v>12</v>
      </c>
      <c r="D8" s="56">
        <v>0</v>
      </c>
      <c r="E8" s="56">
        <v>0</v>
      </c>
      <c r="F8" s="56">
        <v>0</v>
      </c>
      <c r="G8" s="56">
        <v>0</v>
      </c>
      <c r="H8" s="39"/>
      <c r="I8" s="55"/>
      <c r="J8" s="55"/>
      <c r="K8" s="55"/>
      <c r="L8" s="55"/>
      <c r="M8" s="40"/>
      <c r="N8" s="24">
        <v>0</v>
      </c>
      <c r="O8" s="55">
        <v>0</v>
      </c>
      <c r="P8" s="55">
        <v>0</v>
      </c>
      <c r="Q8" s="55">
        <v>0</v>
      </c>
      <c r="R8" s="56">
        <v>0</v>
      </c>
      <c r="S8" s="56">
        <v>0</v>
      </c>
      <c r="T8" s="56">
        <v>0</v>
      </c>
      <c r="U8" s="56">
        <v>0</v>
      </c>
      <c r="V8" s="56">
        <v>3</v>
      </c>
      <c r="W8" s="56">
        <v>0</v>
      </c>
      <c r="X8" s="56">
        <v>27</v>
      </c>
      <c r="Y8" s="35">
        <v>144</v>
      </c>
      <c r="Z8" s="33">
        <f>SUM(B8:Y8)</f>
        <v>639</v>
      </c>
      <c r="AA8" s="54">
        <f t="shared" si="0"/>
        <v>1.6820658611703388E-2</v>
      </c>
    </row>
    <row r="9" spans="1:29" ht="12" customHeight="1" x14ac:dyDescent="0.2">
      <c r="A9" s="49">
        <v>37062</v>
      </c>
      <c r="B9" s="55">
        <v>309</v>
      </c>
      <c r="C9" s="55">
        <v>3</v>
      </c>
      <c r="D9" s="56">
        <v>12</v>
      </c>
      <c r="E9" s="56">
        <v>60</v>
      </c>
      <c r="F9" s="56">
        <v>6</v>
      </c>
      <c r="G9" s="56">
        <v>0</v>
      </c>
      <c r="H9" s="39"/>
      <c r="I9" s="55"/>
      <c r="J9" s="55"/>
      <c r="K9" s="55"/>
      <c r="L9" s="55"/>
      <c r="M9" s="40"/>
      <c r="N9" s="24"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56">
        <v>12</v>
      </c>
      <c r="X9" s="56">
        <v>12</v>
      </c>
      <c r="Y9" s="35">
        <v>12</v>
      </c>
      <c r="Z9" s="33">
        <f t="shared" ref="Z9:Z72" si="1">SUM(B9:Y9)</f>
        <v>426</v>
      </c>
      <c r="AA9" s="54">
        <f t="shared" si="0"/>
        <v>1.1213772407802259E-2</v>
      </c>
    </row>
    <row r="10" spans="1:29" ht="12" customHeight="1" thickBot="1" x14ac:dyDescent="0.25">
      <c r="A10" s="49">
        <v>37063</v>
      </c>
      <c r="B10" s="34">
        <v>21</v>
      </c>
      <c r="C10" s="56">
        <v>141</v>
      </c>
      <c r="D10" s="56">
        <v>12</v>
      </c>
      <c r="E10" s="56">
        <v>30</v>
      </c>
      <c r="F10" s="56">
        <v>3</v>
      </c>
      <c r="G10" s="56">
        <v>0</v>
      </c>
      <c r="H10" s="41"/>
      <c r="I10" s="42"/>
      <c r="J10" s="42"/>
      <c r="K10" s="42"/>
      <c r="L10" s="42"/>
      <c r="M10" s="57"/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56">
        <v>192</v>
      </c>
      <c r="Y10" s="35">
        <v>129</v>
      </c>
      <c r="Z10" s="33">
        <f t="shared" si="1"/>
        <v>528</v>
      </c>
      <c r="AA10" s="54">
        <f t="shared" si="0"/>
        <v>1.3898760167416884E-2</v>
      </c>
    </row>
    <row r="11" spans="1:29" ht="12" customHeight="1" thickTop="1" x14ac:dyDescent="0.2">
      <c r="A11" s="49">
        <v>37064</v>
      </c>
      <c r="B11" s="34">
        <v>69</v>
      </c>
      <c r="C11" s="56">
        <v>0</v>
      </c>
      <c r="D11" s="56">
        <v>39</v>
      </c>
      <c r="E11" s="56">
        <v>0</v>
      </c>
      <c r="F11" s="56">
        <v>12</v>
      </c>
      <c r="G11" s="56">
        <v>0</v>
      </c>
      <c r="H11" s="56">
        <v>3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159</v>
      </c>
      <c r="X11" s="56">
        <v>405</v>
      </c>
      <c r="Y11" s="35">
        <v>252</v>
      </c>
      <c r="Z11" s="33">
        <f t="shared" si="1"/>
        <v>939</v>
      </c>
      <c r="AA11" s="54">
        <f t="shared" si="0"/>
        <v>2.4717681434099345E-2</v>
      </c>
    </row>
    <row r="12" spans="1:29" ht="12" customHeight="1" x14ac:dyDescent="0.2">
      <c r="A12" s="49">
        <v>37430</v>
      </c>
      <c r="B12" s="34">
        <v>402</v>
      </c>
      <c r="C12" s="56">
        <v>153</v>
      </c>
      <c r="D12" s="56">
        <v>39</v>
      </c>
      <c r="E12" s="56">
        <v>0</v>
      </c>
      <c r="F12" s="56">
        <v>-3</v>
      </c>
      <c r="G12" s="56">
        <v>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6</v>
      </c>
      <c r="W12" s="56">
        <v>51</v>
      </c>
      <c r="X12" s="56">
        <v>375</v>
      </c>
      <c r="Y12" s="35">
        <v>0</v>
      </c>
      <c r="Z12" s="33">
        <f t="shared" si="1"/>
        <v>1026</v>
      </c>
      <c r="AA12" s="54">
        <f t="shared" si="0"/>
        <v>2.7007818052594171E-2</v>
      </c>
    </row>
    <row r="13" spans="1:29" ht="12" customHeight="1" x14ac:dyDescent="0.2">
      <c r="A13" s="49">
        <v>37431</v>
      </c>
      <c r="B13" s="34">
        <v>-18</v>
      </c>
      <c r="C13" s="56">
        <v>-30</v>
      </c>
      <c r="D13" s="56">
        <v>-9</v>
      </c>
      <c r="E13" s="56">
        <v>-3</v>
      </c>
      <c r="F13" s="56">
        <v>-9</v>
      </c>
      <c r="G13" s="56">
        <v>-6</v>
      </c>
      <c r="H13" s="56">
        <v>-15</v>
      </c>
      <c r="I13" s="56">
        <v>-6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78</v>
      </c>
      <c r="Y13" s="35">
        <v>357</v>
      </c>
      <c r="Z13" s="33">
        <f t="shared" si="1"/>
        <v>339</v>
      </c>
      <c r="AA13" s="54">
        <f t="shared" si="0"/>
        <v>8.9236357893074311E-3</v>
      </c>
    </row>
    <row r="14" spans="1:29" ht="12" customHeight="1" x14ac:dyDescent="0.2">
      <c r="A14" s="49">
        <v>37432</v>
      </c>
      <c r="B14" s="34">
        <v>105</v>
      </c>
      <c r="C14" s="56">
        <v>426</v>
      </c>
      <c r="D14" s="56">
        <v>21</v>
      </c>
      <c r="E14" s="56">
        <v>9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144</v>
      </c>
      <c r="X14" s="56">
        <v>147</v>
      </c>
      <c r="Y14" s="35">
        <v>630</v>
      </c>
      <c r="Z14" s="33">
        <f t="shared" si="1"/>
        <v>1482</v>
      </c>
      <c r="AA14" s="54">
        <f t="shared" si="0"/>
        <v>3.9011292742636025E-2</v>
      </c>
    </row>
    <row r="15" spans="1:29" ht="12" customHeight="1" x14ac:dyDescent="0.2">
      <c r="A15" s="14">
        <v>37433</v>
      </c>
      <c r="B15" s="61">
        <v>60</v>
      </c>
      <c r="C15" s="56">
        <v>0</v>
      </c>
      <c r="D15" s="56">
        <v>21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12</v>
      </c>
      <c r="V15" s="56">
        <v>0</v>
      </c>
      <c r="W15" s="56">
        <v>0</v>
      </c>
      <c r="X15" s="56">
        <v>48</v>
      </c>
      <c r="Y15" s="35">
        <v>522</v>
      </c>
      <c r="Z15" s="33">
        <f t="shared" si="1"/>
        <v>663</v>
      </c>
      <c r="AA15" s="54">
        <f t="shared" si="0"/>
        <v>1.7452420437495064E-2</v>
      </c>
    </row>
    <row r="16" spans="1:29" x14ac:dyDescent="0.2">
      <c r="A16" s="14">
        <v>37069</v>
      </c>
      <c r="B16" s="34">
        <v>300</v>
      </c>
      <c r="C16" s="56">
        <v>819</v>
      </c>
      <c r="D16" s="56">
        <v>174</v>
      </c>
      <c r="E16" s="56">
        <v>0</v>
      </c>
      <c r="F16" s="56">
        <v>0</v>
      </c>
      <c r="G16" s="56">
        <v>69</v>
      </c>
      <c r="H16" s="56">
        <v>6</v>
      </c>
      <c r="I16" s="56">
        <v>9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3</v>
      </c>
      <c r="Q16" s="56">
        <v>3</v>
      </c>
      <c r="R16" s="56">
        <v>0</v>
      </c>
      <c r="S16" s="56">
        <v>42</v>
      </c>
      <c r="T16" s="56">
        <v>12</v>
      </c>
      <c r="U16" s="56">
        <v>69</v>
      </c>
      <c r="V16" s="56">
        <v>783</v>
      </c>
      <c r="W16" s="56">
        <v>42</v>
      </c>
      <c r="X16" s="56">
        <v>24</v>
      </c>
      <c r="Y16" s="35">
        <v>633</v>
      </c>
      <c r="Z16" s="33">
        <f t="shared" si="1"/>
        <v>2988</v>
      </c>
      <c r="AA16" s="54">
        <f t="shared" si="0"/>
        <v>7.865434731106373E-2</v>
      </c>
      <c r="AC16" s="12"/>
    </row>
    <row r="17" spans="1:28" ht="12" customHeight="1" x14ac:dyDescent="0.2">
      <c r="A17" s="14">
        <v>37070</v>
      </c>
      <c r="B17" s="34">
        <v>450</v>
      </c>
      <c r="C17" s="56">
        <v>396</v>
      </c>
      <c r="D17" s="56">
        <v>60</v>
      </c>
      <c r="E17" s="56">
        <v>3</v>
      </c>
      <c r="F17" s="56">
        <v>3</v>
      </c>
      <c r="G17" s="56">
        <v>-3</v>
      </c>
      <c r="H17" s="56">
        <v>3</v>
      </c>
      <c r="I17" s="56">
        <v>42</v>
      </c>
      <c r="J17" s="56">
        <v>342</v>
      </c>
      <c r="K17" s="56">
        <v>15</v>
      </c>
      <c r="L17" s="56">
        <v>168</v>
      </c>
      <c r="M17" s="56">
        <v>0</v>
      </c>
      <c r="N17" s="56">
        <v>-3</v>
      </c>
      <c r="O17" s="56">
        <v>3</v>
      </c>
      <c r="P17" s="56">
        <v>30</v>
      </c>
      <c r="Q17" s="56">
        <v>0</v>
      </c>
      <c r="R17" s="56">
        <v>0</v>
      </c>
      <c r="S17" s="56">
        <v>0</v>
      </c>
      <c r="T17" s="56">
        <v>9</v>
      </c>
      <c r="U17" s="56">
        <v>6</v>
      </c>
      <c r="V17" s="56">
        <v>3</v>
      </c>
      <c r="W17" s="56">
        <v>0</v>
      </c>
      <c r="X17" s="56">
        <v>12</v>
      </c>
      <c r="Y17" s="35">
        <v>105</v>
      </c>
      <c r="Z17" s="33">
        <f t="shared" si="1"/>
        <v>1644</v>
      </c>
      <c r="AA17" s="54">
        <f t="shared" si="0"/>
        <v>4.3275685066729845E-2</v>
      </c>
      <c r="AB17" s="58"/>
    </row>
    <row r="18" spans="1:28" ht="12" customHeight="1" x14ac:dyDescent="0.2">
      <c r="A18" s="14">
        <v>37071</v>
      </c>
      <c r="B18" s="34">
        <v>339</v>
      </c>
      <c r="C18" s="56">
        <v>318</v>
      </c>
      <c r="D18" s="56">
        <v>252</v>
      </c>
      <c r="E18" s="56">
        <v>12</v>
      </c>
      <c r="F18" s="56">
        <v>3</v>
      </c>
      <c r="G18" s="56">
        <v>-3</v>
      </c>
      <c r="H18" s="56">
        <v>-9</v>
      </c>
      <c r="I18" s="56">
        <v>15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3</v>
      </c>
      <c r="P18" s="56">
        <v>0</v>
      </c>
      <c r="Q18" s="56">
        <v>3</v>
      </c>
      <c r="R18" s="56">
        <v>9</v>
      </c>
      <c r="S18" s="56">
        <v>12</v>
      </c>
      <c r="T18" s="56">
        <v>39</v>
      </c>
      <c r="U18" s="56">
        <v>6</v>
      </c>
      <c r="V18" s="56">
        <v>135</v>
      </c>
      <c r="W18" s="56">
        <v>153</v>
      </c>
      <c r="X18" s="56">
        <v>378</v>
      </c>
      <c r="Y18" s="35">
        <v>156</v>
      </c>
      <c r="Z18" s="33">
        <f t="shared" si="1"/>
        <v>1821</v>
      </c>
      <c r="AA18" s="54">
        <f t="shared" si="0"/>
        <v>4.7934928531943456E-2</v>
      </c>
      <c r="AB18" s="58"/>
    </row>
    <row r="19" spans="1:28" ht="12" customHeight="1" x14ac:dyDescent="0.2">
      <c r="A19" s="14">
        <v>37072</v>
      </c>
      <c r="B19" s="34">
        <v>9</v>
      </c>
      <c r="C19" s="56">
        <v>0</v>
      </c>
      <c r="D19" s="56">
        <v>0</v>
      </c>
      <c r="E19" s="56">
        <v>0</v>
      </c>
      <c r="F19" s="56">
        <v>0</v>
      </c>
      <c r="G19" s="56">
        <v>-3</v>
      </c>
      <c r="H19" s="56">
        <v>-63</v>
      </c>
      <c r="I19" s="56">
        <v>12</v>
      </c>
      <c r="J19" s="56">
        <v>-9</v>
      </c>
      <c r="K19" s="56">
        <v>3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3</v>
      </c>
      <c r="R19" s="56">
        <v>0</v>
      </c>
      <c r="S19" s="56">
        <v>0</v>
      </c>
      <c r="T19" s="56">
        <v>0</v>
      </c>
      <c r="U19" s="56">
        <v>-9</v>
      </c>
      <c r="V19" s="56">
        <v>0</v>
      </c>
      <c r="W19" s="56">
        <v>0</v>
      </c>
      <c r="X19" s="56">
        <v>132</v>
      </c>
      <c r="Y19" s="35">
        <v>156</v>
      </c>
      <c r="Z19" s="33">
        <f t="shared" si="1"/>
        <v>231</v>
      </c>
      <c r="AA19" s="54">
        <f t="shared" si="0"/>
        <v>6.0807075732448868E-3</v>
      </c>
      <c r="AB19" s="58"/>
    </row>
    <row r="20" spans="1:28" ht="12" customHeight="1" x14ac:dyDescent="0.2">
      <c r="A20" s="14">
        <v>37073</v>
      </c>
      <c r="B20" s="34">
        <v>357</v>
      </c>
      <c r="C20" s="56">
        <v>66</v>
      </c>
      <c r="D20" s="56">
        <v>9</v>
      </c>
      <c r="E20" s="56">
        <v>-9</v>
      </c>
      <c r="F20" s="56">
        <v>-6</v>
      </c>
      <c r="G20" s="56">
        <v>-3</v>
      </c>
      <c r="H20" s="56">
        <v>3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3</v>
      </c>
      <c r="S20" s="56">
        <v>9</v>
      </c>
      <c r="T20" s="56">
        <v>9</v>
      </c>
      <c r="U20" s="56">
        <v>21</v>
      </c>
      <c r="V20" s="56">
        <v>3</v>
      </c>
      <c r="W20" s="56">
        <v>21</v>
      </c>
      <c r="X20" s="56">
        <v>21</v>
      </c>
      <c r="Y20" s="35">
        <v>30</v>
      </c>
      <c r="Z20" s="33">
        <f t="shared" si="1"/>
        <v>534</v>
      </c>
      <c r="AA20" s="54">
        <f t="shared" si="0"/>
        <v>1.4056700623864804E-2</v>
      </c>
      <c r="AB20" s="58"/>
    </row>
    <row r="21" spans="1:28" ht="12" customHeight="1" x14ac:dyDescent="0.2">
      <c r="A21" s="14">
        <v>37074</v>
      </c>
      <c r="B21" s="34">
        <v>75</v>
      </c>
      <c r="C21" s="56">
        <v>48</v>
      </c>
      <c r="D21" s="56">
        <v>9</v>
      </c>
      <c r="E21" s="56">
        <v>3</v>
      </c>
      <c r="F21" s="56">
        <v>0</v>
      </c>
      <c r="G21" s="56">
        <v>9</v>
      </c>
      <c r="H21" s="56">
        <v>6</v>
      </c>
      <c r="I21" s="56">
        <v>18</v>
      </c>
      <c r="J21" s="56">
        <v>3</v>
      </c>
      <c r="K21" s="56">
        <v>0</v>
      </c>
      <c r="L21" s="56">
        <v>0</v>
      </c>
      <c r="M21" s="56">
        <v>-3</v>
      </c>
      <c r="N21" s="56">
        <v>36</v>
      </c>
      <c r="O21" s="56">
        <v>171</v>
      </c>
      <c r="P21" s="56">
        <v>60</v>
      </c>
      <c r="Q21" s="56">
        <v>0</v>
      </c>
      <c r="R21" s="56">
        <v>9</v>
      </c>
      <c r="S21" s="56">
        <v>3</v>
      </c>
      <c r="T21" s="56">
        <v>24</v>
      </c>
      <c r="U21" s="56">
        <v>0</v>
      </c>
      <c r="V21" s="56">
        <v>6</v>
      </c>
      <c r="W21" s="56">
        <v>0</v>
      </c>
      <c r="X21" s="56">
        <v>0</v>
      </c>
      <c r="Y21" s="35">
        <v>0</v>
      </c>
      <c r="Z21" s="33">
        <f t="shared" si="1"/>
        <v>477</v>
      </c>
      <c r="AA21" s="54">
        <f t="shared" si="0"/>
        <v>1.2556266287609572E-2</v>
      </c>
      <c r="AB21" s="58"/>
    </row>
    <row r="22" spans="1:28" ht="12" customHeight="1" x14ac:dyDescent="0.2">
      <c r="A22" s="14">
        <v>37075</v>
      </c>
      <c r="B22" s="34">
        <v>-12</v>
      </c>
      <c r="C22" s="56">
        <v>-12</v>
      </c>
      <c r="D22" s="56">
        <v>-18</v>
      </c>
      <c r="E22" s="56">
        <v>-3</v>
      </c>
      <c r="F22" s="56">
        <v>-3</v>
      </c>
      <c r="G22" s="56">
        <v>-12</v>
      </c>
      <c r="H22" s="56">
        <v>-6</v>
      </c>
      <c r="I22" s="56">
        <v>-6</v>
      </c>
      <c r="J22" s="56">
        <v>-12</v>
      </c>
      <c r="K22" s="56">
        <v>-6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15</v>
      </c>
      <c r="V22" s="56">
        <v>75</v>
      </c>
      <c r="W22" s="56">
        <v>99</v>
      </c>
      <c r="X22" s="56">
        <v>318</v>
      </c>
      <c r="Y22" s="35">
        <v>330</v>
      </c>
      <c r="Z22" s="33">
        <f t="shared" si="1"/>
        <v>747</v>
      </c>
      <c r="AA22" s="54">
        <f t="shared" si="0"/>
        <v>1.9663586827765932E-2</v>
      </c>
      <c r="AB22" s="58"/>
    </row>
    <row r="23" spans="1:28" ht="12" customHeight="1" x14ac:dyDescent="0.2">
      <c r="A23" s="14">
        <v>37076</v>
      </c>
      <c r="B23" s="61">
        <v>72</v>
      </c>
      <c r="C23" s="56">
        <v>12</v>
      </c>
      <c r="D23" s="56">
        <v>105</v>
      </c>
      <c r="E23" s="56">
        <v>-6</v>
      </c>
      <c r="F23" s="56">
        <v>12</v>
      </c>
      <c r="G23" s="56">
        <v>48</v>
      </c>
      <c r="H23" s="56">
        <v>27</v>
      </c>
      <c r="I23" s="56">
        <v>90</v>
      </c>
      <c r="J23" s="56">
        <v>81</v>
      </c>
      <c r="K23" s="56">
        <v>9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12</v>
      </c>
      <c r="U23" s="56">
        <v>90</v>
      </c>
      <c r="V23" s="56">
        <v>702</v>
      </c>
      <c r="W23" s="56">
        <v>138</v>
      </c>
      <c r="X23" s="56">
        <v>21</v>
      </c>
      <c r="Y23" s="35"/>
      <c r="Z23" s="33">
        <f t="shared" si="1"/>
        <v>1413</v>
      </c>
      <c r="AA23" s="54">
        <f t="shared" si="0"/>
        <v>3.7194977493484958E-2</v>
      </c>
      <c r="AB23" s="58"/>
    </row>
    <row r="24" spans="1:28" ht="12" customHeight="1" x14ac:dyDescent="0.2">
      <c r="A24" s="14">
        <v>37077</v>
      </c>
      <c r="B24" s="34">
        <v>6</v>
      </c>
      <c r="C24" s="56">
        <v>72</v>
      </c>
      <c r="D24" s="56">
        <v>0</v>
      </c>
      <c r="E24" s="56">
        <v>0</v>
      </c>
      <c r="F24" s="56">
        <v>0</v>
      </c>
      <c r="G24" s="56">
        <v>0</v>
      </c>
      <c r="H24" s="56">
        <v>24</v>
      </c>
      <c r="I24" s="56">
        <v>3</v>
      </c>
      <c r="J24" s="56">
        <v>0</v>
      </c>
      <c r="K24" s="56">
        <v>0</v>
      </c>
      <c r="L24" s="56">
        <v>0</v>
      </c>
      <c r="M24" s="56">
        <v>0</v>
      </c>
      <c r="N24" s="56">
        <v>6</v>
      </c>
      <c r="O24" s="56">
        <v>3</v>
      </c>
      <c r="P24" s="56">
        <v>12</v>
      </c>
      <c r="Q24" s="56">
        <v>9</v>
      </c>
      <c r="R24" s="56">
        <v>126</v>
      </c>
      <c r="S24" s="56">
        <v>309</v>
      </c>
      <c r="T24" s="56">
        <v>0</v>
      </c>
      <c r="U24" s="56">
        <v>165</v>
      </c>
      <c r="V24" s="56">
        <v>57</v>
      </c>
      <c r="W24" s="56">
        <v>273</v>
      </c>
      <c r="X24" s="56">
        <v>195</v>
      </c>
      <c r="Y24" s="35">
        <v>387</v>
      </c>
      <c r="Z24" s="33">
        <f t="shared" si="1"/>
        <v>1647</v>
      </c>
      <c r="AA24" s="54">
        <f t="shared" si="0"/>
        <v>4.3354655294953803E-2</v>
      </c>
      <c r="AB24" s="58"/>
    </row>
    <row r="25" spans="1:28" ht="12" customHeight="1" x14ac:dyDescent="0.2">
      <c r="A25" s="14">
        <v>37078</v>
      </c>
      <c r="B25" s="34">
        <v>237</v>
      </c>
      <c r="C25" s="56">
        <v>306</v>
      </c>
      <c r="D25" s="56">
        <v>24</v>
      </c>
      <c r="E25" s="56">
        <v>0</v>
      </c>
      <c r="F25" s="56">
        <v>6</v>
      </c>
      <c r="G25" s="56">
        <v>96</v>
      </c>
      <c r="H25" s="56">
        <v>75</v>
      </c>
      <c r="I25" s="56">
        <v>0</v>
      </c>
      <c r="J25" s="56">
        <v>0</v>
      </c>
      <c r="K25" s="56">
        <v>0</v>
      </c>
      <c r="L25" s="56">
        <v>0</v>
      </c>
      <c r="M25" s="56">
        <v>45</v>
      </c>
      <c r="N25" s="56">
        <v>21</v>
      </c>
      <c r="O25" s="56">
        <v>9</v>
      </c>
      <c r="P25" s="56">
        <v>129</v>
      </c>
      <c r="Q25" s="56">
        <v>84</v>
      </c>
      <c r="R25" s="56">
        <v>177</v>
      </c>
      <c r="S25" s="56">
        <v>123</v>
      </c>
      <c r="T25" s="56">
        <v>30</v>
      </c>
      <c r="U25" s="56">
        <v>231</v>
      </c>
      <c r="V25" s="56">
        <v>111</v>
      </c>
      <c r="W25" s="56">
        <v>177</v>
      </c>
      <c r="X25" s="56">
        <v>714</v>
      </c>
      <c r="Y25" s="56">
        <v>216</v>
      </c>
      <c r="Z25" s="33">
        <f t="shared" si="1"/>
        <v>2811</v>
      </c>
      <c r="AA25" s="54">
        <f t="shared" si="0"/>
        <v>7.3995103845850119E-2</v>
      </c>
      <c r="AB25" s="58"/>
    </row>
    <row r="26" spans="1:28" ht="12" customHeight="1" x14ac:dyDescent="0.2">
      <c r="A26" s="14">
        <v>37079</v>
      </c>
      <c r="B26" s="34">
        <v>129</v>
      </c>
      <c r="C26" s="56">
        <v>9</v>
      </c>
      <c r="D26" s="56">
        <v>12</v>
      </c>
      <c r="E26" s="56">
        <v>3</v>
      </c>
      <c r="F26" s="56">
        <v>-402</v>
      </c>
      <c r="G26" s="56">
        <v>6</v>
      </c>
      <c r="H26" s="56">
        <v>0</v>
      </c>
      <c r="I26" s="56">
        <v>444</v>
      </c>
      <c r="J26" s="56">
        <v>6</v>
      </c>
      <c r="K26" s="56">
        <v>3</v>
      </c>
      <c r="L26" s="56">
        <v>0</v>
      </c>
      <c r="M26" s="56">
        <v>0</v>
      </c>
      <c r="N26" s="56">
        <v>0</v>
      </c>
      <c r="O26" s="56">
        <v>9</v>
      </c>
      <c r="P26" s="56">
        <v>54</v>
      </c>
      <c r="Q26" s="56">
        <v>57</v>
      </c>
      <c r="R26" s="56">
        <v>117</v>
      </c>
      <c r="S26" s="56">
        <v>84</v>
      </c>
      <c r="T26" s="56">
        <v>312</v>
      </c>
      <c r="U26" s="56">
        <v>171</v>
      </c>
      <c r="V26" s="56">
        <v>432</v>
      </c>
      <c r="W26" s="56">
        <v>48</v>
      </c>
      <c r="X26" s="56">
        <v>0</v>
      </c>
      <c r="Y26" s="35">
        <v>93</v>
      </c>
      <c r="Z26" s="33">
        <f t="shared" si="1"/>
        <v>1587</v>
      </c>
      <c r="AA26" s="54">
        <f t="shared" si="0"/>
        <v>4.1775250730474611E-2</v>
      </c>
      <c r="AB26" s="58"/>
    </row>
    <row r="27" spans="1:28" ht="12" customHeight="1" x14ac:dyDescent="0.2">
      <c r="A27" s="14">
        <v>37080</v>
      </c>
      <c r="B27" s="34">
        <v>36</v>
      </c>
      <c r="C27" s="56">
        <v>27</v>
      </c>
      <c r="D27" s="56">
        <v>9</v>
      </c>
      <c r="E27" s="56">
        <v>0</v>
      </c>
      <c r="F27" s="56">
        <v>3</v>
      </c>
      <c r="G27" s="56">
        <v>3</v>
      </c>
      <c r="H27" s="56">
        <v>0</v>
      </c>
      <c r="I27" s="56">
        <v>-3</v>
      </c>
      <c r="J27" s="56">
        <v>-12</v>
      </c>
      <c r="K27" s="56">
        <v>0</v>
      </c>
      <c r="L27" s="56">
        <v>-147</v>
      </c>
      <c r="M27" s="56">
        <v>-72</v>
      </c>
      <c r="N27" s="56">
        <v>0</v>
      </c>
      <c r="O27" s="56">
        <v>-6</v>
      </c>
      <c r="P27" s="56">
        <v>15</v>
      </c>
      <c r="Q27" s="56">
        <v>27</v>
      </c>
      <c r="R27" s="56">
        <v>87</v>
      </c>
      <c r="S27" s="56">
        <v>378</v>
      </c>
      <c r="T27" s="56">
        <v>294</v>
      </c>
      <c r="U27" s="56">
        <v>387</v>
      </c>
      <c r="V27" s="56">
        <v>33</v>
      </c>
      <c r="W27" s="56">
        <v>363</v>
      </c>
      <c r="X27" s="56">
        <v>513</v>
      </c>
      <c r="Y27" s="35">
        <v>351</v>
      </c>
      <c r="Z27" s="33">
        <f t="shared" si="1"/>
        <v>2286</v>
      </c>
      <c r="AA27" s="54">
        <f t="shared" si="0"/>
        <v>6.0175313906657188E-2</v>
      </c>
      <c r="AB27" s="58"/>
    </row>
    <row r="28" spans="1:28" ht="12" customHeight="1" x14ac:dyDescent="0.2">
      <c r="A28" s="14">
        <v>37081</v>
      </c>
      <c r="B28" s="34">
        <v>36</v>
      </c>
      <c r="C28" s="56">
        <v>84</v>
      </c>
      <c r="D28" s="56">
        <v>78</v>
      </c>
      <c r="E28" s="56">
        <v>30</v>
      </c>
      <c r="F28" s="56">
        <v>15</v>
      </c>
      <c r="G28" s="56">
        <v>3</v>
      </c>
      <c r="H28" s="56">
        <v>3</v>
      </c>
      <c r="I28" s="56">
        <v>3</v>
      </c>
      <c r="J28" s="56">
        <v>0</v>
      </c>
      <c r="K28" s="56">
        <v>0</v>
      </c>
      <c r="L28" s="56">
        <v>0</v>
      </c>
      <c r="M28" s="56">
        <v>-3</v>
      </c>
      <c r="N28" s="56">
        <v>3</v>
      </c>
      <c r="O28" s="56">
        <v>0</v>
      </c>
      <c r="P28" s="56">
        <v>0</v>
      </c>
      <c r="Q28" s="56">
        <v>-3</v>
      </c>
      <c r="R28" s="56">
        <v>0</v>
      </c>
      <c r="S28" s="56">
        <v>0</v>
      </c>
      <c r="T28" s="56">
        <v>3</v>
      </c>
      <c r="U28" s="56">
        <v>0</v>
      </c>
      <c r="V28" s="56">
        <v>33</v>
      </c>
      <c r="W28" s="56">
        <v>9</v>
      </c>
      <c r="X28" s="56">
        <v>-6</v>
      </c>
      <c r="Y28" s="35">
        <v>159</v>
      </c>
      <c r="Z28" s="33">
        <f t="shared" si="1"/>
        <v>447</v>
      </c>
      <c r="AA28" s="54">
        <f t="shared" si="0"/>
        <v>1.1766564005369975E-2</v>
      </c>
      <c r="AB28" s="58"/>
    </row>
    <row r="29" spans="1:28" ht="12" customHeight="1" x14ac:dyDescent="0.2">
      <c r="A29" s="14">
        <v>37082</v>
      </c>
      <c r="B29" s="34">
        <v>714</v>
      </c>
      <c r="C29" s="56">
        <v>207</v>
      </c>
      <c r="D29" s="56">
        <v>57</v>
      </c>
      <c r="E29" s="56">
        <v>39</v>
      </c>
      <c r="F29" s="56">
        <v>27</v>
      </c>
      <c r="G29" s="56">
        <v>15</v>
      </c>
      <c r="H29" s="56">
        <v>3</v>
      </c>
      <c r="I29" s="56">
        <v>3</v>
      </c>
      <c r="J29" s="56">
        <v>0</v>
      </c>
      <c r="K29" s="56">
        <v>15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39</v>
      </c>
      <c r="S29" s="56">
        <v>87</v>
      </c>
      <c r="T29" s="56">
        <v>141</v>
      </c>
      <c r="U29" s="56">
        <v>420</v>
      </c>
      <c r="V29" s="56">
        <v>126</v>
      </c>
      <c r="W29" s="56">
        <v>57</v>
      </c>
      <c r="X29" s="56">
        <v>264</v>
      </c>
      <c r="Y29" s="35">
        <v>84</v>
      </c>
      <c r="Z29" s="33">
        <f t="shared" si="1"/>
        <v>2298</v>
      </c>
      <c r="AA29" s="54">
        <f t="shared" si="0"/>
        <v>6.0491194819553028E-2</v>
      </c>
      <c r="AB29" s="58"/>
    </row>
    <row r="30" spans="1:28" ht="12" customHeight="1" x14ac:dyDescent="0.2">
      <c r="A30" s="14">
        <v>37083</v>
      </c>
      <c r="B30" s="34">
        <v>27</v>
      </c>
      <c r="C30" s="56">
        <v>30</v>
      </c>
      <c r="D30" s="56">
        <v>36</v>
      </c>
      <c r="E30" s="56">
        <v>12</v>
      </c>
      <c r="F30" s="56">
        <v>9</v>
      </c>
      <c r="G30" s="56">
        <v>30</v>
      </c>
      <c r="H30" s="56">
        <v>12</v>
      </c>
      <c r="I30" s="56">
        <v>9</v>
      </c>
      <c r="J30" s="56">
        <v>0</v>
      </c>
      <c r="K30" s="56">
        <v>105</v>
      </c>
      <c r="L30" s="56">
        <v>36</v>
      </c>
      <c r="M30" s="56">
        <v>15</v>
      </c>
      <c r="N30" s="56">
        <v>6</v>
      </c>
      <c r="O30" s="56">
        <v>3</v>
      </c>
      <c r="P30" s="56">
        <v>6</v>
      </c>
      <c r="Q30" s="56">
        <v>162</v>
      </c>
      <c r="R30" s="56">
        <v>240</v>
      </c>
      <c r="S30" s="56">
        <v>399</v>
      </c>
      <c r="T30" s="56">
        <v>192</v>
      </c>
      <c r="U30" s="56">
        <v>435</v>
      </c>
      <c r="V30" s="56">
        <v>276</v>
      </c>
      <c r="W30" s="56">
        <v>231</v>
      </c>
      <c r="X30" s="56">
        <v>159</v>
      </c>
      <c r="Y30" s="35">
        <v>141</v>
      </c>
      <c r="Z30" s="33">
        <f t="shared" si="1"/>
        <v>2571</v>
      </c>
      <c r="AA30" s="54">
        <f t="shared" si="0"/>
        <v>6.767748558793335E-2</v>
      </c>
      <c r="AB30" s="58"/>
    </row>
    <row r="31" spans="1:28" ht="12" customHeight="1" x14ac:dyDescent="0.2">
      <c r="A31" s="14">
        <v>37084</v>
      </c>
      <c r="B31" s="34">
        <v>0</v>
      </c>
      <c r="C31" s="56">
        <v>0</v>
      </c>
      <c r="D31" s="56">
        <v>0</v>
      </c>
      <c r="E31" s="56">
        <v>0</v>
      </c>
      <c r="F31" s="56">
        <v>0</v>
      </c>
      <c r="G31" s="55">
        <v>0</v>
      </c>
      <c r="H31" s="56">
        <v>3</v>
      </c>
      <c r="I31" s="56">
        <v>0</v>
      </c>
      <c r="J31" s="56">
        <v>0</v>
      </c>
      <c r="K31" s="56">
        <v>0</v>
      </c>
      <c r="L31" s="56">
        <v>3</v>
      </c>
      <c r="M31" s="56">
        <v>3</v>
      </c>
      <c r="N31" s="56">
        <v>3</v>
      </c>
      <c r="O31" s="56">
        <v>-3</v>
      </c>
      <c r="P31" s="56">
        <v>57</v>
      </c>
      <c r="Q31" s="56">
        <v>33</v>
      </c>
      <c r="R31" s="56">
        <v>39</v>
      </c>
      <c r="S31" s="56">
        <v>45</v>
      </c>
      <c r="T31" s="56">
        <v>78</v>
      </c>
      <c r="U31" s="56">
        <v>48</v>
      </c>
      <c r="V31" s="56">
        <v>84</v>
      </c>
      <c r="W31" s="56">
        <v>39</v>
      </c>
      <c r="X31" s="56">
        <v>18</v>
      </c>
      <c r="Y31" s="35">
        <v>18</v>
      </c>
      <c r="Z31" s="33">
        <f t="shared" si="1"/>
        <v>468</v>
      </c>
      <c r="AA31" s="54">
        <f t="shared" si="0"/>
        <v>1.2319355602937692E-2</v>
      </c>
      <c r="AB31" s="58"/>
    </row>
    <row r="32" spans="1:28" ht="12" customHeight="1" x14ac:dyDescent="0.2">
      <c r="A32" s="14">
        <v>37085</v>
      </c>
      <c r="B32" s="34">
        <v>0</v>
      </c>
      <c r="C32" s="56">
        <v>15</v>
      </c>
      <c r="D32" s="56">
        <v>0</v>
      </c>
      <c r="E32" s="56">
        <v>0</v>
      </c>
      <c r="F32" s="56">
        <v>0</v>
      </c>
      <c r="G32" s="56">
        <v>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-3</v>
      </c>
      <c r="P32" s="56">
        <v>3</v>
      </c>
      <c r="Q32" s="56">
        <v>0</v>
      </c>
      <c r="R32" s="56">
        <v>12</v>
      </c>
      <c r="S32" s="56">
        <v>24</v>
      </c>
      <c r="T32" s="56">
        <v>126</v>
      </c>
      <c r="U32" s="56">
        <v>153</v>
      </c>
      <c r="V32" s="56">
        <v>66</v>
      </c>
      <c r="W32" s="56">
        <v>81</v>
      </c>
      <c r="X32" s="56">
        <v>6</v>
      </c>
      <c r="Y32" s="35">
        <v>12</v>
      </c>
      <c r="Z32" s="33">
        <f t="shared" si="1"/>
        <v>498</v>
      </c>
      <c r="AA32" s="54">
        <f t="shared" si="0"/>
        <v>1.3109057885177288E-2</v>
      </c>
      <c r="AB32" s="58"/>
    </row>
    <row r="33" spans="1:28" ht="12" customHeight="1" x14ac:dyDescent="0.2">
      <c r="A33" s="14">
        <v>37086</v>
      </c>
      <c r="B33" s="34">
        <v>33</v>
      </c>
      <c r="C33" s="56">
        <v>18</v>
      </c>
      <c r="D33" s="56">
        <v>15</v>
      </c>
      <c r="E33" s="56">
        <v>6</v>
      </c>
      <c r="F33" s="56">
        <v>3</v>
      </c>
      <c r="G33" s="56">
        <v>-3</v>
      </c>
      <c r="H33" s="56">
        <v>6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-3</v>
      </c>
      <c r="P33" s="56">
        <v>0</v>
      </c>
      <c r="Q33" s="56">
        <v>9</v>
      </c>
      <c r="R33" s="56">
        <v>3</v>
      </c>
      <c r="S33" s="56">
        <v>6</v>
      </c>
      <c r="T33" s="56">
        <v>6</v>
      </c>
      <c r="U33" s="56">
        <v>162</v>
      </c>
      <c r="V33" s="56">
        <v>291</v>
      </c>
      <c r="W33" s="56">
        <v>246</v>
      </c>
      <c r="X33" s="56">
        <v>129</v>
      </c>
      <c r="Y33" s="35">
        <v>36</v>
      </c>
      <c r="Z33" s="33">
        <f>SUM(B33:Y33)</f>
        <v>963</v>
      </c>
      <c r="AA33" s="54">
        <f t="shared" si="0"/>
        <v>2.5349443259891021E-2</v>
      </c>
      <c r="AB33" s="58"/>
    </row>
    <row r="34" spans="1:28" ht="12" customHeight="1" x14ac:dyDescent="0.2">
      <c r="A34" s="14">
        <v>37087</v>
      </c>
      <c r="B34" s="34">
        <v>39</v>
      </c>
      <c r="C34" s="56">
        <v>33</v>
      </c>
      <c r="D34" s="56">
        <v>0</v>
      </c>
      <c r="E34" s="56">
        <v>3</v>
      </c>
      <c r="F34" s="56">
        <v>0</v>
      </c>
      <c r="G34" s="56">
        <v>0</v>
      </c>
      <c r="H34" s="56">
        <v>12</v>
      </c>
      <c r="I34" s="56">
        <v>48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-3</v>
      </c>
      <c r="P34" s="56">
        <v>0</v>
      </c>
      <c r="Q34" s="56">
        <v>9</v>
      </c>
      <c r="R34" s="56">
        <v>0</v>
      </c>
      <c r="S34" s="56">
        <v>0</v>
      </c>
      <c r="T34" s="56">
        <v>0</v>
      </c>
      <c r="U34" s="56">
        <v>114</v>
      </c>
      <c r="V34" s="56">
        <v>9</v>
      </c>
      <c r="W34" s="56">
        <v>39</v>
      </c>
      <c r="X34" s="56">
        <v>9</v>
      </c>
      <c r="Y34" s="35">
        <v>39</v>
      </c>
      <c r="Z34" s="33">
        <f t="shared" si="1"/>
        <v>351</v>
      </c>
      <c r="AA34" s="54">
        <f t="shared" si="0"/>
        <v>9.2395167022032692E-3</v>
      </c>
      <c r="AB34" s="58"/>
    </row>
    <row r="35" spans="1:28" ht="12" customHeight="1" x14ac:dyDescent="0.2">
      <c r="A35" s="14">
        <v>37088</v>
      </c>
      <c r="B35" s="34">
        <v>213</v>
      </c>
      <c r="C35" s="56">
        <v>51</v>
      </c>
      <c r="D35" s="56">
        <v>78</v>
      </c>
      <c r="E35" s="56">
        <v>9</v>
      </c>
      <c r="F35" s="56">
        <v>15</v>
      </c>
      <c r="G35" s="56">
        <v>51</v>
      </c>
      <c r="H35" s="56">
        <v>171</v>
      </c>
      <c r="I35" s="56">
        <v>45</v>
      </c>
      <c r="J35" s="56">
        <v>-9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15</v>
      </c>
      <c r="U35" s="56">
        <v>-3</v>
      </c>
      <c r="V35" s="56">
        <v>21</v>
      </c>
      <c r="W35" s="56">
        <v>0</v>
      </c>
      <c r="X35" s="56">
        <v>84</v>
      </c>
      <c r="Y35" s="35">
        <v>111</v>
      </c>
      <c r="Z35" s="33">
        <f t="shared" si="1"/>
        <v>852</v>
      </c>
      <c r="AA35" s="54">
        <f t="shared" si="0"/>
        <v>2.2427544815604519E-2</v>
      </c>
      <c r="AB35" s="58"/>
    </row>
    <row r="36" spans="1:28" ht="12" customHeight="1" x14ac:dyDescent="0.2">
      <c r="A36" s="14">
        <v>37089</v>
      </c>
      <c r="B36" s="34">
        <v>168</v>
      </c>
      <c r="C36" s="56">
        <v>180</v>
      </c>
      <c r="D36" s="56">
        <v>60</v>
      </c>
      <c r="E36" s="56">
        <v>0</v>
      </c>
      <c r="F36" s="56">
        <v>-3</v>
      </c>
      <c r="G36" s="56">
        <v>9</v>
      </c>
      <c r="H36" s="56">
        <v>45</v>
      </c>
      <c r="I36" s="56">
        <v>9</v>
      </c>
      <c r="J36" s="56">
        <v>-6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3</v>
      </c>
      <c r="Q36" s="56">
        <v>0</v>
      </c>
      <c r="R36" s="56">
        <v>0</v>
      </c>
      <c r="S36" s="56">
        <v>0</v>
      </c>
      <c r="T36" s="56">
        <v>9</v>
      </c>
      <c r="U36" s="56">
        <v>3</v>
      </c>
      <c r="V36" s="56">
        <v>12</v>
      </c>
      <c r="W36" s="56">
        <v>6</v>
      </c>
      <c r="X36" s="56">
        <v>12</v>
      </c>
      <c r="Y36" s="35">
        <v>0</v>
      </c>
      <c r="Z36" s="33">
        <f t="shared" si="1"/>
        <v>507</v>
      </c>
      <c r="AA36" s="54">
        <f t="shared" si="0"/>
        <v>1.3345968569849168E-2</v>
      </c>
      <c r="AB36" s="58"/>
    </row>
    <row r="37" spans="1:28" ht="12" customHeight="1" x14ac:dyDescent="0.2">
      <c r="A37" s="14">
        <v>37090</v>
      </c>
      <c r="B37" s="34">
        <v>195</v>
      </c>
      <c r="C37" s="56">
        <v>141</v>
      </c>
      <c r="D37" s="56">
        <v>30</v>
      </c>
      <c r="E37" s="56">
        <v>15</v>
      </c>
      <c r="F37" s="56">
        <v>3</v>
      </c>
      <c r="G37" s="56">
        <v>15</v>
      </c>
      <c r="H37" s="56">
        <v>30</v>
      </c>
      <c r="I37" s="56">
        <v>39</v>
      </c>
      <c r="J37" s="56">
        <v>3</v>
      </c>
      <c r="K37" s="56">
        <v>-3</v>
      </c>
      <c r="L37" s="56">
        <v>3</v>
      </c>
      <c r="M37" s="56">
        <v>0</v>
      </c>
      <c r="N37" s="56">
        <v>0</v>
      </c>
      <c r="O37" s="56">
        <v>3</v>
      </c>
      <c r="P37" s="56">
        <v>0</v>
      </c>
      <c r="Q37" s="56">
        <v>3</v>
      </c>
      <c r="R37" s="56">
        <v>-3</v>
      </c>
      <c r="S37" s="56">
        <v>3</v>
      </c>
      <c r="T37" s="56">
        <v>15</v>
      </c>
      <c r="U37" s="56">
        <v>12</v>
      </c>
      <c r="V37" s="56">
        <v>3</v>
      </c>
      <c r="W37" s="56">
        <v>9</v>
      </c>
      <c r="X37" s="56">
        <v>18</v>
      </c>
      <c r="Y37" s="35">
        <v>51</v>
      </c>
      <c r="Z37" s="33">
        <f t="shared" si="1"/>
        <v>585</v>
      </c>
      <c r="AA37" s="54">
        <f t="shared" si="0"/>
        <v>1.5399194503672116E-2</v>
      </c>
      <c r="AB37" s="58"/>
    </row>
    <row r="38" spans="1:28" ht="12" customHeight="1" x14ac:dyDescent="0.2">
      <c r="A38" s="14">
        <v>37091</v>
      </c>
      <c r="B38" s="34">
        <v>75</v>
      </c>
      <c r="C38" s="56">
        <v>195</v>
      </c>
      <c r="D38" s="56">
        <v>84</v>
      </c>
      <c r="E38" s="56">
        <v>9</v>
      </c>
      <c r="F38" s="56">
        <v>0</v>
      </c>
      <c r="G38" s="56">
        <v>12</v>
      </c>
      <c r="H38" s="56">
        <v>60</v>
      </c>
      <c r="I38" s="56">
        <v>18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9</v>
      </c>
      <c r="P38" s="56">
        <v>57</v>
      </c>
      <c r="Q38" s="56">
        <v>84</v>
      </c>
      <c r="R38" s="56">
        <v>0</v>
      </c>
      <c r="S38" s="56">
        <v>15</v>
      </c>
      <c r="T38" s="56">
        <v>0</v>
      </c>
      <c r="U38" s="56">
        <v>0</v>
      </c>
      <c r="V38" s="56">
        <v>33</v>
      </c>
      <c r="W38" s="56">
        <v>0</v>
      </c>
      <c r="X38" s="56">
        <v>12</v>
      </c>
      <c r="Y38" s="35">
        <v>6</v>
      </c>
      <c r="Z38" s="33">
        <f t="shared" si="1"/>
        <v>669</v>
      </c>
      <c r="AA38" s="54">
        <f t="shared" si="0"/>
        <v>1.7610360893942984E-2</v>
      </c>
      <c r="AB38" s="58"/>
    </row>
    <row r="39" spans="1:28" ht="12" customHeight="1" x14ac:dyDescent="0.2">
      <c r="A39" s="14">
        <v>37092</v>
      </c>
      <c r="B39" s="56">
        <v>75</v>
      </c>
      <c r="C39" s="56">
        <v>84</v>
      </c>
      <c r="D39" s="56">
        <v>24</v>
      </c>
      <c r="E39" s="56">
        <v>0</v>
      </c>
      <c r="F39" s="56">
        <v>0</v>
      </c>
      <c r="G39" s="56">
        <v>6</v>
      </c>
      <c r="H39" s="56">
        <v>15</v>
      </c>
      <c r="I39" s="56">
        <v>3</v>
      </c>
      <c r="J39" s="56">
        <v>-3</v>
      </c>
      <c r="K39" s="56">
        <v>0</v>
      </c>
      <c r="L39" s="56">
        <v>3</v>
      </c>
      <c r="M39" s="56">
        <v>0</v>
      </c>
      <c r="N39" s="56">
        <v>0</v>
      </c>
      <c r="O39" s="56">
        <v>3</v>
      </c>
      <c r="P39" s="56">
        <v>21</v>
      </c>
      <c r="Q39" s="56">
        <v>195</v>
      </c>
      <c r="R39" s="56">
        <v>3</v>
      </c>
      <c r="S39" s="56">
        <v>18</v>
      </c>
      <c r="T39" s="56">
        <v>0</v>
      </c>
      <c r="U39" s="56">
        <v>0</v>
      </c>
      <c r="V39" s="56">
        <v>0</v>
      </c>
      <c r="W39" s="56">
        <v>18</v>
      </c>
      <c r="X39" s="56">
        <v>21</v>
      </c>
      <c r="Y39" s="35">
        <v>87</v>
      </c>
      <c r="Z39" s="33">
        <f t="shared" si="1"/>
        <v>573</v>
      </c>
      <c r="AA39" s="54">
        <f t="shared" si="0"/>
        <v>1.5083313590776278E-2</v>
      </c>
      <c r="AB39" s="58"/>
    </row>
    <row r="40" spans="1:28" ht="12" customHeight="1" x14ac:dyDescent="0.2">
      <c r="A40" s="14">
        <v>37093</v>
      </c>
      <c r="B40" s="56">
        <v>75</v>
      </c>
      <c r="C40" s="56">
        <v>42</v>
      </c>
      <c r="D40" s="56">
        <v>0</v>
      </c>
      <c r="E40" s="56">
        <v>-3</v>
      </c>
      <c r="F40" s="56">
        <v>0</v>
      </c>
      <c r="G40" s="56">
        <v>3</v>
      </c>
      <c r="H40" s="56">
        <v>18</v>
      </c>
      <c r="I40" s="56">
        <v>0</v>
      </c>
      <c r="J40" s="56">
        <v>-3</v>
      </c>
      <c r="K40" s="56">
        <v>-9</v>
      </c>
      <c r="L40" s="56">
        <v>3</v>
      </c>
      <c r="M40" s="56">
        <v>0</v>
      </c>
      <c r="N40" s="56">
        <v>3</v>
      </c>
      <c r="O40" s="56">
        <v>0</v>
      </c>
      <c r="P40" s="56">
        <v>12</v>
      </c>
      <c r="Q40" s="56">
        <v>36</v>
      </c>
      <c r="R40" s="56">
        <v>24</v>
      </c>
      <c r="S40" s="56">
        <v>6</v>
      </c>
      <c r="T40" s="56">
        <v>-3</v>
      </c>
      <c r="U40" s="56">
        <v>9</v>
      </c>
      <c r="V40" s="56">
        <v>15</v>
      </c>
      <c r="W40" s="56">
        <v>78</v>
      </c>
      <c r="X40" s="56">
        <v>30</v>
      </c>
      <c r="Y40" s="35">
        <v>9</v>
      </c>
      <c r="Z40" s="33">
        <f>SUM(B40:Y40)</f>
        <v>345</v>
      </c>
      <c r="AA40" s="54">
        <f t="shared" si="0"/>
        <v>9.081576245755351E-3</v>
      </c>
      <c r="AB40" s="58"/>
    </row>
    <row r="41" spans="1:28" ht="12" customHeight="1" x14ac:dyDescent="0.2">
      <c r="A41" s="14">
        <v>37094</v>
      </c>
      <c r="B41" s="56">
        <v>6</v>
      </c>
      <c r="C41" s="56">
        <v>18</v>
      </c>
      <c r="D41" s="56">
        <v>3</v>
      </c>
      <c r="E41" s="56">
        <v>3</v>
      </c>
      <c r="F41" s="56">
        <v>0</v>
      </c>
      <c r="G41" s="56">
        <v>21</v>
      </c>
      <c r="H41" s="56">
        <v>15</v>
      </c>
      <c r="I41" s="56">
        <v>9</v>
      </c>
      <c r="J41" s="56">
        <v>0</v>
      </c>
      <c r="K41" s="56">
        <v>0</v>
      </c>
      <c r="L41" s="56">
        <v>-9</v>
      </c>
      <c r="M41" s="56">
        <v>0</v>
      </c>
      <c r="N41" s="56">
        <v>51</v>
      </c>
      <c r="O41" s="56">
        <v>9</v>
      </c>
      <c r="P41" s="56">
        <v>6</v>
      </c>
      <c r="Q41" s="56">
        <v>9</v>
      </c>
      <c r="R41" s="56">
        <v>30</v>
      </c>
      <c r="S41" s="56">
        <v>-21</v>
      </c>
      <c r="T41" s="56">
        <v>6</v>
      </c>
      <c r="U41" s="56">
        <v>3</v>
      </c>
      <c r="V41" s="56">
        <v>0</v>
      </c>
      <c r="W41" s="56">
        <v>0</v>
      </c>
      <c r="X41" s="35">
        <v>0</v>
      </c>
      <c r="Y41" s="35">
        <v>0</v>
      </c>
      <c r="Z41" s="33">
        <f t="shared" si="1"/>
        <v>159</v>
      </c>
      <c r="AA41" s="54">
        <f t="shared" si="0"/>
        <v>4.1854220958698575E-3</v>
      </c>
      <c r="AB41" s="58"/>
    </row>
    <row r="42" spans="1:28" ht="12" customHeight="1" x14ac:dyDescent="0.2">
      <c r="A42" s="14">
        <v>37095</v>
      </c>
      <c r="B42" s="34">
        <v>12</v>
      </c>
      <c r="C42" s="56">
        <v>24</v>
      </c>
      <c r="D42" s="56">
        <v>18</v>
      </c>
      <c r="E42" s="56">
        <v>0</v>
      </c>
      <c r="F42" s="56">
        <v>3</v>
      </c>
      <c r="G42" s="56">
        <v>0</v>
      </c>
      <c r="H42" s="56">
        <v>3</v>
      </c>
      <c r="I42" s="56">
        <v>0</v>
      </c>
      <c r="J42" s="56">
        <v>0</v>
      </c>
      <c r="K42" s="56">
        <v>0</v>
      </c>
      <c r="L42" s="56">
        <v>3</v>
      </c>
      <c r="M42" s="56">
        <v>0</v>
      </c>
      <c r="N42" s="56">
        <v>3</v>
      </c>
      <c r="O42" s="56">
        <v>9</v>
      </c>
      <c r="P42" s="56">
        <v>9</v>
      </c>
      <c r="Q42" s="56">
        <v>6</v>
      </c>
      <c r="R42" s="56">
        <v>39</v>
      </c>
      <c r="S42" s="56">
        <v>15</v>
      </c>
      <c r="T42" s="56">
        <v>3</v>
      </c>
      <c r="U42" s="56">
        <v>6</v>
      </c>
      <c r="V42" s="56">
        <v>12</v>
      </c>
      <c r="W42" s="56">
        <v>0</v>
      </c>
      <c r="X42" s="56">
        <v>0</v>
      </c>
      <c r="Y42" s="35">
        <v>0</v>
      </c>
      <c r="Z42" s="33">
        <f t="shared" si="1"/>
        <v>165</v>
      </c>
      <c r="AA42" s="54">
        <f t="shared" si="0"/>
        <v>4.3433625523177765E-3</v>
      </c>
      <c r="AB42" s="58"/>
    </row>
    <row r="43" spans="1:28" ht="12" customHeight="1" x14ac:dyDescent="0.2">
      <c r="A43" s="14">
        <v>37096</v>
      </c>
      <c r="B43" s="34">
        <v>27</v>
      </c>
      <c r="C43" s="56">
        <v>60</v>
      </c>
      <c r="D43" s="56">
        <v>6</v>
      </c>
      <c r="E43" s="56">
        <v>3</v>
      </c>
      <c r="F43" s="56">
        <v>3</v>
      </c>
      <c r="G43" s="56">
        <v>0</v>
      </c>
      <c r="H43" s="56">
        <v>3</v>
      </c>
      <c r="I43" s="56">
        <v>0</v>
      </c>
      <c r="J43" s="56">
        <v>0</v>
      </c>
      <c r="K43" s="56">
        <v>3</v>
      </c>
      <c r="L43" s="56">
        <v>0</v>
      </c>
      <c r="M43" s="56">
        <v>3</v>
      </c>
      <c r="N43" s="56">
        <v>3</v>
      </c>
      <c r="O43" s="56">
        <v>0</v>
      </c>
      <c r="P43" s="56">
        <v>6</v>
      </c>
      <c r="Q43" s="56">
        <v>15</v>
      </c>
      <c r="R43" s="56">
        <v>96</v>
      </c>
      <c r="S43" s="56">
        <v>12</v>
      </c>
      <c r="T43" s="56">
        <v>6</v>
      </c>
      <c r="U43" s="56">
        <v>3</v>
      </c>
      <c r="V43" s="56">
        <v>9</v>
      </c>
      <c r="W43" s="56">
        <v>6</v>
      </c>
      <c r="X43" s="56">
        <v>0</v>
      </c>
      <c r="Y43" s="35">
        <v>-6</v>
      </c>
      <c r="Z43" s="33">
        <f t="shared" si="1"/>
        <v>258</v>
      </c>
      <c r="AA43" s="54">
        <f t="shared" si="0"/>
        <v>6.7914396272605228E-3</v>
      </c>
      <c r="AB43" s="58"/>
    </row>
    <row r="44" spans="1:28" ht="12" customHeight="1" x14ac:dyDescent="0.2">
      <c r="A44" s="14">
        <v>37097</v>
      </c>
      <c r="B44" s="34">
        <v>6</v>
      </c>
      <c r="C44" s="56">
        <v>6</v>
      </c>
      <c r="D44" s="56">
        <v>3</v>
      </c>
      <c r="E44" s="56">
        <v>0</v>
      </c>
      <c r="F44" s="56">
        <v>3</v>
      </c>
      <c r="G44" s="56">
        <v>33</v>
      </c>
      <c r="H44" s="56">
        <v>18</v>
      </c>
      <c r="I44" s="56">
        <v>6</v>
      </c>
      <c r="J44" s="56">
        <v>6</v>
      </c>
      <c r="K44" s="56">
        <v>9</v>
      </c>
      <c r="L44" s="56">
        <v>-3</v>
      </c>
      <c r="M44" s="56">
        <v>-9</v>
      </c>
      <c r="N44" s="56">
        <v>-9</v>
      </c>
      <c r="O44" s="56">
        <v>42</v>
      </c>
      <c r="P44" s="56">
        <v>9</v>
      </c>
      <c r="Q44" s="56">
        <v>12</v>
      </c>
      <c r="R44" s="56">
        <v>48</v>
      </c>
      <c r="S44" s="56">
        <v>21</v>
      </c>
      <c r="T44" s="56">
        <v>3</v>
      </c>
      <c r="U44" s="56">
        <v>6</v>
      </c>
      <c r="V44" s="56">
        <v>0</v>
      </c>
      <c r="W44" s="56">
        <v>-3</v>
      </c>
      <c r="X44" s="56">
        <v>9</v>
      </c>
      <c r="Y44" s="35">
        <v>3</v>
      </c>
      <c r="Z44" s="33">
        <f t="shared" si="1"/>
        <v>219</v>
      </c>
      <c r="AA44" s="54">
        <f t="shared" si="0"/>
        <v>5.7648266603490487E-3</v>
      </c>
      <c r="AB44" s="58"/>
    </row>
    <row r="45" spans="1:28" ht="12" customHeight="1" x14ac:dyDescent="0.2">
      <c r="A45" s="14">
        <v>37098</v>
      </c>
      <c r="B45" s="34">
        <v>3</v>
      </c>
      <c r="C45" s="56">
        <v>12</v>
      </c>
      <c r="D45" s="56">
        <v>-3</v>
      </c>
      <c r="E45" s="56">
        <v>3</v>
      </c>
      <c r="F45" s="56">
        <v>0</v>
      </c>
      <c r="G45" s="56">
        <v>3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3</v>
      </c>
      <c r="N45" s="56">
        <v>-3</v>
      </c>
      <c r="O45" s="56">
        <v>6</v>
      </c>
      <c r="P45" s="56">
        <v>0</v>
      </c>
      <c r="Q45" s="56">
        <v>0</v>
      </c>
      <c r="R45" s="56">
        <v>-3</v>
      </c>
      <c r="S45" s="56">
        <v>3</v>
      </c>
      <c r="T45" s="56">
        <v>0</v>
      </c>
      <c r="U45" s="56">
        <v>0</v>
      </c>
      <c r="V45" s="56">
        <v>3</v>
      </c>
      <c r="W45" s="56">
        <v>0</v>
      </c>
      <c r="X45" s="56">
        <v>3</v>
      </c>
      <c r="Y45" s="35">
        <v>3</v>
      </c>
      <c r="Z45" s="33">
        <f t="shared" si="1"/>
        <v>33</v>
      </c>
      <c r="AA45" s="54">
        <f t="shared" si="0"/>
        <v>8.6867251046355524E-4</v>
      </c>
      <c r="AB45" s="58"/>
    </row>
    <row r="46" spans="1:28" ht="12" customHeight="1" x14ac:dyDescent="0.2">
      <c r="A46" s="14">
        <v>37099</v>
      </c>
      <c r="B46" s="34">
        <v>6</v>
      </c>
      <c r="C46" s="56">
        <v>0</v>
      </c>
      <c r="D46" s="56">
        <v>0</v>
      </c>
      <c r="E46" s="56">
        <v>0</v>
      </c>
      <c r="F46" s="56">
        <v>3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15</v>
      </c>
      <c r="P46" s="56">
        <v>30</v>
      </c>
      <c r="Q46" s="56">
        <v>39</v>
      </c>
      <c r="R46" s="56">
        <v>33</v>
      </c>
      <c r="S46" s="56">
        <v>45</v>
      </c>
      <c r="T46" s="56">
        <v>18</v>
      </c>
      <c r="U46" s="56">
        <v>0</v>
      </c>
      <c r="V46" s="56">
        <v>9</v>
      </c>
      <c r="W46" s="56">
        <v>0</v>
      </c>
      <c r="X46" s="56">
        <v>3</v>
      </c>
      <c r="Y46" s="35">
        <v>3</v>
      </c>
      <c r="Z46" s="33">
        <f t="shared" si="1"/>
        <v>204</v>
      </c>
      <c r="AA46" s="54">
        <f t="shared" si="0"/>
        <v>5.3699755192292507E-3</v>
      </c>
      <c r="AB46" s="58"/>
    </row>
    <row r="47" spans="1:28" ht="12" customHeight="1" x14ac:dyDescent="0.2">
      <c r="A47" s="14">
        <v>37100</v>
      </c>
      <c r="B47" s="34">
        <v>6</v>
      </c>
      <c r="C47" s="56">
        <v>27</v>
      </c>
      <c r="D47" s="56">
        <v>6</v>
      </c>
      <c r="E47" s="56">
        <v>0</v>
      </c>
      <c r="F47" s="56">
        <v>0</v>
      </c>
      <c r="G47" s="56">
        <v>0</v>
      </c>
      <c r="H47" s="56">
        <v>0</v>
      </c>
      <c r="I47" s="56">
        <v>6</v>
      </c>
      <c r="J47" s="56">
        <v>0</v>
      </c>
      <c r="K47" s="56">
        <v>0</v>
      </c>
      <c r="L47" s="56">
        <v>-3</v>
      </c>
      <c r="M47" s="56">
        <v>0</v>
      </c>
      <c r="N47" s="56">
        <v>-3</v>
      </c>
      <c r="O47" s="56">
        <v>0</v>
      </c>
      <c r="P47" s="56">
        <v>3</v>
      </c>
      <c r="Q47" s="56">
        <v>3</v>
      </c>
      <c r="R47" s="56">
        <v>0</v>
      </c>
      <c r="S47" s="56">
        <v>33</v>
      </c>
      <c r="T47" s="56">
        <v>3</v>
      </c>
      <c r="U47" s="56">
        <v>18</v>
      </c>
      <c r="V47" s="56">
        <v>3</v>
      </c>
      <c r="W47" s="56">
        <v>3</v>
      </c>
      <c r="X47" s="56">
        <v>3</v>
      </c>
      <c r="Y47" s="35">
        <v>15</v>
      </c>
      <c r="Z47" s="33">
        <f t="shared" si="1"/>
        <v>123</v>
      </c>
      <c r="AA47" s="54">
        <f t="shared" si="0"/>
        <v>3.2377793571823424E-3</v>
      </c>
      <c r="AB47" s="58"/>
    </row>
    <row r="48" spans="1:28" ht="12" customHeight="1" x14ac:dyDescent="0.2">
      <c r="A48" s="14">
        <v>37101</v>
      </c>
      <c r="B48" s="34">
        <v>24</v>
      </c>
      <c r="C48" s="56">
        <v>21</v>
      </c>
      <c r="D48" s="56">
        <v>3</v>
      </c>
      <c r="E48" s="56">
        <v>0</v>
      </c>
      <c r="F48" s="56">
        <v>3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3</v>
      </c>
      <c r="P48" s="56">
        <v>0</v>
      </c>
      <c r="Q48" s="56">
        <v>0</v>
      </c>
      <c r="R48" s="56">
        <v>3</v>
      </c>
      <c r="S48" s="56">
        <v>6</v>
      </c>
      <c r="T48" s="56">
        <v>0</v>
      </c>
      <c r="U48" s="56">
        <v>-3</v>
      </c>
      <c r="V48" s="56">
        <v>9</v>
      </c>
      <c r="W48" s="56">
        <v>6</v>
      </c>
      <c r="X48" s="56">
        <v>0</v>
      </c>
      <c r="Y48" s="35">
        <v>18</v>
      </c>
      <c r="Z48" s="33">
        <f t="shared" si="1"/>
        <v>93</v>
      </c>
      <c r="AA48" s="54">
        <f t="shared" si="0"/>
        <v>2.4480770749427468E-3</v>
      </c>
      <c r="AB48" s="58"/>
    </row>
    <row r="49" spans="1:28" ht="12" customHeight="1" x14ac:dyDescent="0.2">
      <c r="A49" s="14">
        <v>37102</v>
      </c>
      <c r="B49" s="34">
        <v>6</v>
      </c>
      <c r="C49" s="56">
        <v>30</v>
      </c>
      <c r="D49" s="56">
        <v>6</v>
      </c>
      <c r="E49" s="56">
        <v>6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-3</v>
      </c>
      <c r="O49" s="56">
        <v>9</v>
      </c>
      <c r="P49" s="56">
        <v>3</v>
      </c>
      <c r="Q49" s="56">
        <v>3</v>
      </c>
      <c r="R49" s="56">
        <v>3</v>
      </c>
      <c r="S49" s="56">
        <v>0</v>
      </c>
      <c r="T49" s="56">
        <v>0</v>
      </c>
      <c r="U49" s="56">
        <v>0</v>
      </c>
      <c r="V49" s="56">
        <v>6</v>
      </c>
      <c r="W49" s="56">
        <v>9</v>
      </c>
      <c r="X49" s="56">
        <v>6</v>
      </c>
      <c r="Y49" s="35">
        <v>27</v>
      </c>
      <c r="Z49" s="33">
        <f t="shared" si="1"/>
        <v>111</v>
      </c>
      <c r="AA49" s="54">
        <f t="shared" si="0"/>
        <v>2.9218984442865039E-3</v>
      </c>
      <c r="AB49" s="58"/>
    </row>
    <row r="50" spans="1:28" ht="12" customHeight="1" x14ac:dyDescent="0.2">
      <c r="A50" s="14">
        <v>37103</v>
      </c>
      <c r="B50" s="34">
        <v>12</v>
      </c>
      <c r="C50" s="56">
        <v>21</v>
      </c>
      <c r="D50" s="56">
        <v>0</v>
      </c>
      <c r="E50" s="56">
        <v>0</v>
      </c>
      <c r="F50" s="56">
        <v>-3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21</v>
      </c>
      <c r="T50" s="56">
        <v>12</v>
      </c>
      <c r="U50" s="56">
        <v>0</v>
      </c>
      <c r="V50" s="56">
        <v>3</v>
      </c>
      <c r="W50" s="56">
        <v>9</v>
      </c>
      <c r="X50" s="56">
        <v>0</v>
      </c>
      <c r="Y50" s="35">
        <v>24</v>
      </c>
      <c r="Z50" s="33">
        <f t="shared" si="1"/>
        <v>99</v>
      </c>
      <c r="AA50" s="54">
        <f t="shared" si="0"/>
        <v>2.6060175313906658E-3</v>
      </c>
      <c r="AB50" s="58"/>
    </row>
    <row r="51" spans="1:28" ht="12" customHeight="1" x14ac:dyDescent="0.2">
      <c r="A51" s="14">
        <v>37104</v>
      </c>
      <c r="B51" s="34">
        <v>3</v>
      </c>
      <c r="C51" s="56">
        <v>42</v>
      </c>
      <c r="D51" s="56">
        <v>9</v>
      </c>
      <c r="E51" s="56">
        <v>6</v>
      </c>
      <c r="F51" s="56">
        <v>0</v>
      </c>
      <c r="G51" s="56">
        <v>0</v>
      </c>
      <c r="H51" s="56">
        <v>0</v>
      </c>
      <c r="I51" s="56">
        <v>0</v>
      </c>
      <c r="J51" s="56">
        <v>3</v>
      </c>
      <c r="K51" s="56">
        <v>0</v>
      </c>
      <c r="L51" s="56">
        <v>3</v>
      </c>
      <c r="M51" s="56">
        <v>0</v>
      </c>
      <c r="N51" s="56">
        <v>0</v>
      </c>
      <c r="O51" s="56">
        <v>0</v>
      </c>
      <c r="P51" s="56">
        <v>3</v>
      </c>
      <c r="Q51" s="56">
        <v>6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3</v>
      </c>
      <c r="X51" s="56">
        <v>0</v>
      </c>
      <c r="Y51" s="35">
        <v>9</v>
      </c>
      <c r="Z51" s="33">
        <f t="shared" si="1"/>
        <v>87</v>
      </c>
      <c r="AA51" s="54">
        <f t="shared" si="0"/>
        <v>2.2901366184948273E-3</v>
      </c>
      <c r="AB51" s="58"/>
    </row>
    <row r="52" spans="1:28" ht="12" customHeight="1" x14ac:dyDescent="0.2">
      <c r="A52" s="14">
        <v>37105</v>
      </c>
      <c r="B52" s="34">
        <v>3</v>
      </c>
      <c r="C52" s="56">
        <v>15</v>
      </c>
      <c r="D52" s="56">
        <v>0</v>
      </c>
      <c r="E52" s="56">
        <v>6</v>
      </c>
      <c r="F52" s="56">
        <v>6</v>
      </c>
      <c r="G52" s="56">
        <v>0</v>
      </c>
      <c r="H52" s="56">
        <v>0</v>
      </c>
      <c r="I52" s="56">
        <v>0</v>
      </c>
      <c r="J52" s="56">
        <v>0</v>
      </c>
      <c r="K52" s="56">
        <v>9</v>
      </c>
      <c r="L52" s="56">
        <v>0</v>
      </c>
      <c r="M52" s="56">
        <v>3</v>
      </c>
      <c r="N52" s="56">
        <v>0</v>
      </c>
      <c r="O52" s="56">
        <v>18</v>
      </c>
      <c r="P52" s="56">
        <v>0</v>
      </c>
      <c r="Q52" s="56">
        <v>15</v>
      </c>
      <c r="R52" s="56">
        <v>6</v>
      </c>
      <c r="S52" s="56">
        <v>3</v>
      </c>
      <c r="T52" s="56">
        <v>3</v>
      </c>
      <c r="U52" s="56">
        <v>0</v>
      </c>
      <c r="V52" s="56">
        <v>0</v>
      </c>
      <c r="W52" s="56">
        <v>0</v>
      </c>
      <c r="X52" s="56">
        <v>3</v>
      </c>
      <c r="Y52" s="35">
        <v>3</v>
      </c>
      <c r="Z52" s="33">
        <f t="shared" si="1"/>
        <v>93</v>
      </c>
      <c r="AA52" s="54">
        <f t="shared" si="0"/>
        <v>2.4480770749427468E-3</v>
      </c>
      <c r="AB52" s="58"/>
    </row>
    <row r="53" spans="1:28" ht="12" customHeight="1" x14ac:dyDescent="0.2">
      <c r="A53" s="14">
        <v>37106</v>
      </c>
      <c r="B53" s="56">
        <v>9</v>
      </c>
      <c r="C53" s="56">
        <v>39</v>
      </c>
      <c r="D53" s="56">
        <v>0</v>
      </c>
      <c r="E53" s="56">
        <v>0</v>
      </c>
      <c r="F53" s="56">
        <v>0</v>
      </c>
      <c r="G53" s="56">
        <v>6</v>
      </c>
      <c r="H53" s="56">
        <v>0</v>
      </c>
      <c r="I53" s="56">
        <v>3</v>
      </c>
      <c r="J53" s="56">
        <v>3</v>
      </c>
      <c r="K53" s="56">
        <v>0</v>
      </c>
      <c r="L53" s="56">
        <v>6</v>
      </c>
      <c r="M53" s="56">
        <v>0</v>
      </c>
      <c r="N53" s="56">
        <v>6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35">
        <v>0</v>
      </c>
      <c r="Z53" s="33">
        <f t="shared" si="1"/>
        <v>72</v>
      </c>
      <c r="AA53" s="54">
        <f t="shared" si="0"/>
        <v>1.8952854773750297E-3</v>
      </c>
      <c r="AB53" s="58"/>
    </row>
    <row r="54" spans="1:28" ht="13.15" customHeight="1" x14ac:dyDescent="0.2">
      <c r="A54" s="14">
        <v>37107</v>
      </c>
      <c r="B54" s="34">
        <v>12</v>
      </c>
      <c r="C54" s="56">
        <v>12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3</v>
      </c>
      <c r="M54" s="56">
        <v>-3</v>
      </c>
      <c r="N54" s="56">
        <v>-3</v>
      </c>
      <c r="O54" s="56">
        <v>3</v>
      </c>
      <c r="P54" s="56">
        <v>3</v>
      </c>
      <c r="Q54" s="56">
        <v>0</v>
      </c>
      <c r="R54" s="56">
        <v>0</v>
      </c>
      <c r="S54" s="56">
        <v>0</v>
      </c>
      <c r="T54" s="56">
        <v>0</v>
      </c>
      <c r="U54" s="56">
        <v>0</v>
      </c>
      <c r="V54" s="56">
        <v>0</v>
      </c>
      <c r="W54" s="56">
        <v>0</v>
      </c>
      <c r="X54" s="56">
        <v>0</v>
      </c>
      <c r="Y54" s="35">
        <v>15</v>
      </c>
      <c r="Z54" s="33">
        <f t="shared" si="1"/>
        <v>42</v>
      </c>
      <c r="AA54" s="54">
        <f t="shared" si="0"/>
        <v>1.1055831951354339E-3</v>
      </c>
      <c r="AB54" s="58"/>
    </row>
    <row r="55" spans="1:28" ht="13.15" customHeight="1" x14ac:dyDescent="0.2">
      <c r="A55" s="14">
        <v>37108</v>
      </c>
      <c r="B55" s="34">
        <v>18</v>
      </c>
      <c r="C55" s="56">
        <v>9</v>
      </c>
      <c r="D55" s="56">
        <v>0</v>
      </c>
      <c r="E55" s="56">
        <v>0</v>
      </c>
      <c r="F55" s="56">
        <v>0</v>
      </c>
      <c r="G55" s="56">
        <v>0</v>
      </c>
      <c r="H55" s="56">
        <v>0</v>
      </c>
      <c r="I55" s="56">
        <v>0</v>
      </c>
      <c r="J55" s="56">
        <v>0</v>
      </c>
      <c r="K55" s="56">
        <v>0</v>
      </c>
      <c r="L55" s="56">
        <v>3</v>
      </c>
      <c r="M55" s="56">
        <v>0</v>
      </c>
      <c r="N55" s="56">
        <v>0</v>
      </c>
      <c r="O55" s="56">
        <v>3</v>
      </c>
      <c r="P55" s="56">
        <v>0</v>
      </c>
      <c r="Q55" s="56">
        <v>0</v>
      </c>
      <c r="R55" s="56">
        <v>0</v>
      </c>
      <c r="S55" s="56">
        <v>0</v>
      </c>
      <c r="T55" s="56">
        <v>0</v>
      </c>
      <c r="U55" s="56">
        <v>0</v>
      </c>
      <c r="V55" s="56">
        <v>3</v>
      </c>
      <c r="W55" s="56">
        <v>0</v>
      </c>
      <c r="X55" s="56">
        <v>0</v>
      </c>
      <c r="Y55" s="35">
        <v>0</v>
      </c>
      <c r="Z55" s="33">
        <f t="shared" si="1"/>
        <v>36</v>
      </c>
      <c r="AA55" s="54">
        <f t="shared" si="0"/>
        <v>9.4764273868751486E-4</v>
      </c>
      <c r="AB55" s="58"/>
    </row>
    <row r="56" spans="1:28" ht="13.15" customHeight="1" x14ac:dyDescent="0.2">
      <c r="A56" s="14">
        <v>37109</v>
      </c>
      <c r="B56" s="56">
        <v>0</v>
      </c>
      <c r="C56" s="56">
        <v>0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6</v>
      </c>
      <c r="U56" s="56">
        <v>0</v>
      </c>
      <c r="V56" s="56">
        <v>0</v>
      </c>
      <c r="W56" s="56">
        <v>0</v>
      </c>
      <c r="X56" s="56">
        <v>0</v>
      </c>
      <c r="Y56" s="35">
        <v>0</v>
      </c>
      <c r="Z56" s="33">
        <f t="shared" si="1"/>
        <v>6</v>
      </c>
      <c r="AA56" s="54">
        <f t="shared" si="0"/>
        <v>1.5794045644791914E-4</v>
      </c>
      <c r="AB56" s="58"/>
    </row>
    <row r="57" spans="1:28" ht="13.15" customHeight="1" x14ac:dyDescent="0.2">
      <c r="A57" s="14">
        <v>37110</v>
      </c>
      <c r="B57" s="34">
        <v>3</v>
      </c>
      <c r="C57" s="56">
        <v>0</v>
      </c>
      <c r="D57" s="56">
        <v>0</v>
      </c>
      <c r="E57" s="56">
        <v>0</v>
      </c>
      <c r="F57" s="56">
        <v>0</v>
      </c>
      <c r="G57" s="56">
        <v>0</v>
      </c>
      <c r="H57" s="55">
        <v>0</v>
      </c>
      <c r="I57" s="55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0</v>
      </c>
      <c r="P57" s="56">
        <v>0</v>
      </c>
      <c r="Q57" s="56">
        <v>0</v>
      </c>
      <c r="R57" s="56">
        <v>0</v>
      </c>
      <c r="S57" s="56">
        <v>0</v>
      </c>
      <c r="T57" s="56">
        <v>-3</v>
      </c>
      <c r="U57" s="56">
        <v>0</v>
      </c>
      <c r="V57" s="56">
        <v>0</v>
      </c>
      <c r="W57" s="56">
        <v>0</v>
      </c>
      <c r="X57" s="56">
        <v>0</v>
      </c>
      <c r="Y57" s="35">
        <v>0</v>
      </c>
      <c r="Z57" s="33">
        <f t="shared" si="1"/>
        <v>0</v>
      </c>
      <c r="AA57" s="54">
        <f t="shared" si="0"/>
        <v>0</v>
      </c>
      <c r="AB57" s="58"/>
    </row>
    <row r="58" spans="1:28" ht="13.15" customHeight="1" x14ac:dyDescent="0.2">
      <c r="A58" s="14">
        <v>37111</v>
      </c>
      <c r="B58" s="56">
        <v>0</v>
      </c>
      <c r="C58" s="56">
        <v>0</v>
      </c>
      <c r="D58" s="56">
        <v>0</v>
      </c>
      <c r="E58" s="56">
        <v>0</v>
      </c>
      <c r="F58" s="56">
        <v>0</v>
      </c>
      <c r="G58" s="56">
        <v>0</v>
      </c>
      <c r="H58" s="56">
        <v>0</v>
      </c>
      <c r="I58" s="56">
        <v>0</v>
      </c>
      <c r="J58" s="56">
        <v>0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-3</v>
      </c>
      <c r="R58" s="56">
        <v>0</v>
      </c>
      <c r="S58" s="56">
        <v>0</v>
      </c>
      <c r="T58" s="56">
        <v>0</v>
      </c>
      <c r="U58" s="56">
        <v>3</v>
      </c>
      <c r="V58" s="56">
        <v>0</v>
      </c>
      <c r="W58" s="56">
        <v>0</v>
      </c>
      <c r="X58" s="56">
        <v>0</v>
      </c>
      <c r="Y58" s="62">
        <v>0</v>
      </c>
      <c r="Z58" s="33">
        <f t="shared" si="1"/>
        <v>0</v>
      </c>
      <c r="AA58" s="54">
        <f t="shared" si="0"/>
        <v>0</v>
      </c>
      <c r="AB58" s="58"/>
    </row>
    <row r="59" spans="1:28" ht="13.15" customHeight="1" x14ac:dyDescent="0.2">
      <c r="A59" s="14">
        <v>37112</v>
      </c>
      <c r="B59" s="56">
        <v>0</v>
      </c>
      <c r="C59" s="56">
        <v>0</v>
      </c>
      <c r="D59" s="56">
        <v>0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</v>
      </c>
      <c r="Q59" s="56">
        <v>-3</v>
      </c>
      <c r="R59" s="56">
        <v>0</v>
      </c>
      <c r="S59" s="56">
        <v>0</v>
      </c>
      <c r="T59" s="56">
        <v>0</v>
      </c>
      <c r="U59" s="56">
        <v>0</v>
      </c>
      <c r="V59" s="56">
        <v>0</v>
      </c>
      <c r="W59" s="56">
        <v>0</v>
      </c>
      <c r="X59" s="56">
        <v>0</v>
      </c>
      <c r="Y59" s="35">
        <v>3</v>
      </c>
      <c r="Z59" s="33">
        <f t="shared" si="1"/>
        <v>0</v>
      </c>
      <c r="AA59" s="54">
        <f t="shared" si="0"/>
        <v>0</v>
      </c>
      <c r="AB59" s="58"/>
    </row>
    <row r="60" spans="1:28" ht="13.15" customHeight="1" x14ac:dyDescent="0.2">
      <c r="A60" s="14">
        <v>37113</v>
      </c>
      <c r="B60" s="34">
        <v>0</v>
      </c>
      <c r="C60" s="56">
        <v>3</v>
      </c>
      <c r="D60" s="56">
        <v>0</v>
      </c>
      <c r="E60" s="56">
        <v>0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</v>
      </c>
      <c r="W60" s="56">
        <v>0</v>
      </c>
      <c r="X60" s="56">
        <v>0</v>
      </c>
      <c r="Y60" s="35">
        <v>0</v>
      </c>
      <c r="Z60" s="33">
        <f t="shared" si="1"/>
        <v>3</v>
      </c>
      <c r="AA60" s="54">
        <f t="shared" si="0"/>
        <v>7.8970228223959572E-5</v>
      </c>
      <c r="AB60" s="58"/>
    </row>
    <row r="61" spans="1:28" ht="13.15" customHeight="1" x14ac:dyDescent="0.2">
      <c r="A61" s="14">
        <v>37114</v>
      </c>
      <c r="B61" s="56">
        <v>0</v>
      </c>
      <c r="C61" s="56">
        <v>0</v>
      </c>
      <c r="D61" s="56">
        <v>0</v>
      </c>
      <c r="E61" s="56">
        <v>0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0</v>
      </c>
      <c r="O61" s="56">
        <v>0</v>
      </c>
      <c r="P61" s="56">
        <v>0</v>
      </c>
      <c r="Q61" s="56">
        <v>0</v>
      </c>
      <c r="R61" s="56">
        <v>0</v>
      </c>
      <c r="S61" s="56">
        <v>0</v>
      </c>
      <c r="T61" s="56">
        <v>0</v>
      </c>
      <c r="U61" s="56">
        <v>0</v>
      </c>
      <c r="V61" s="56">
        <v>0</v>
      </c>
      <c r="W61" s="56">
        <v>0</v>
      </c>
      <c r="X61" s="56">
        <v>0</v>
      </c>
      <c r="Y61" s="35">
        <v>0</v>
      </c>
      <c r="Z61" s="33">
        <f t="shared" si="1"/>
        <v>0</v>
      </c>
      <c r="AA61" s="54">
        <f t="shared" si="0"/>
        <v>0</v>
      </c>
      <c r="AB61" s="58"/>
    </row>
    <row r="62" spans="1:28" ht="13.15" customHeight="1" x14ac:dyDescent="0.2">
      <c r="A62" s="14">
        <v>37115</v>
      </c>
      <c r="B62" s="56">
        <v>0</v>
      </c>
      <c r="C62" s="56">
        <v>0</v>
      </c>
      <c r="D62" s="56">
        <v>0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3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35">
        <v>0</v>
      </c>
      <c r="Z62" s="33">
        <f t="shared" si="1"/>
        <v>3</v>
      </c>
      <c r="AA62" s="54">
        <f t="shared" si="0"/>
        <v>7.8970228223959572E-5</v>
      </c>
      <c r="AB62" s="58"/>
    </row>
    <row r="63" spans="1:28" ht="13.15" customHeight="1" x14ac:dyDescent="0.2">
      <c r="A63" s="14">
        <v>37116</v>
      </c>
      <c r="B63" s="56">
        <v>0</v>
      </c>
      <c r="C63" s="56">
        <v>0</v>
      </c>
      <c r="D63" s="56">
        <v>0</v>
      </c>
      <c r="E63" s="56">
        <v>0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35">
        <v>0</v>
      </c>
      <c r="Z63" s="33">
        <f t="shared" si="1"/>
        <v>0</v>
      </c>
      <c r="AA63" s="54">
        <f t="shared" si="0"/>
        <v>0</v>
      </c>
      <c r="AB63" s="58"/>
    </row>
    <row r="64" spans="1:28" ht="13.15" customHeight="1" x14ac:dyDescent="0.2">
      <c r="A64" s="14">
        <v>37117</v>
      </c>
      <c r="B64" s="56">
        <v>3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3</v>
      </c>
      <c r="U64" s="56">
        <v>0</v>
      </c>
      <c r="V64" s="56">
        <v>0</v>
      </c>
      <c r="W64" s="56">
        <v>0</v>
      </c>
      <c r="X64" s="56">
        <v>0</v>
      </c>
      <c r="Y64" s="35">
        <v>0</v>
      </c>
      <c r="Z64" s="33">
        <f t="shared" si="1"/>
        <v>6</v>
      </c>
      <c r="AA64" s="54">
        <f t="shared" si="0"/>
        <v>1.5794045644791914E-4</v>
      </c>
      <c r="AB64" s="58"/>
    </row>
    <row r="65" spans="1:28" ht="13.15" customHeight="1" x14ac:dyDescent="0.2">
      <c r="A65" s="14">
        <v>37118</v>
      </c>
      <c r="B65" s="56">
        <v>0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0</v>
      </c>
      <c r="S65" s="56">
        <v>0</v>
      </c>
      <c r="T65" s="56">
        <v>0</v>
      </c>
      <c r="U65" s="56">
        <v>3</v>
      </c>
      <c r="V65" s="56">
        <v>0</v>
      </c>
      <c r="W65" s="56">
        <v>3</v>
      </c>
      <c r="X65" s="56">
        <v>0</v>
      </c>
      <c r="Y65" s="35">
        <v>0</v>
      </c>
      <c r="Z65" s="33">
        <f t="shared" si="1"/>
        <v>6</v>
      </c>
      <c r="AA65" s="54">
        <f t="shared" si="0"/>
        <v>1.5794045644791914E-4</v>
      </c>
      <c r="AB65" s="58"/>
    </row>
    <row r="66" spans="1:28" ht="13.15" customHeight="1" x14ac:dyDescent="0.2">
      <c r="A66" s="14">
        <v>37119</v>
      </c>
      <c r="B66" s="56">
        <v>0</v>
      </c>
      <c r="C66" s="56">
        <v>0</v>
      </c>
      <c r="D66" s="56">
        <v>3</v>
      </c>
      <c r="E66" s="56">
        <v>0</v>
      </c>
      <c r="F66" s="56">
        <v>0</v>
      </c>
      <c r="G66" s="56">
        <v>0</v>
      </c>
      <c r="H66" s="56">
        <v>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35">
        <v>0</v>
      </c>
      <c r="Z66" s="33">
        <f t="shared" si="1"/>
        <v>3</v>
      </c>
      <c r="AA66" s="54">
        <f t="shared" si="0"/>
        <v>7.8970228223959572E-5</v>
      </c>
      <c r="AB66" s="58"/>
    </row>
    <row r="67" spans="1:28" ht="13.15" customHeight="1" x14ac:dyDescent="0.2">
      <c r="A67" s="14">
        <v>37120</v>
      </c>
      <c r="B67" s="56">
        <v>0</v>
      </c>
      <c r="C67" s="56">
        <v>0</v>
      </c>
      <c r="D67" s="56">
        <v>0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0</v>
      </c>
      <c r="R67" s="56">
        <v>0</v>
      </c>
      <c r="S67" s="56">
        <v>0</v>
      </c>
      <c r="T67" s="56">
        <v>3</v>
      </c>
      <c r="U67" s="56">
        <v>0</v>
      </c>
      <c r="V67" s="56">
        <v>0</v>
      </c>
      <c r="W67" s="56">
        <v>0</v>
      </c>
      <c r="X67" s="56">
        <v>0</v>
      </c>
      <c r="Y67" s="35">
        <v>0</v>
      </c>
      <c r="Z67" s="33">
        <f t="shared" si="1"/>
        <v>3</v>
      </c>
      <c r="AA67" s="54">
        <f t="shared" si="0"/>
        <v>7.8970228223959572E-5</v>
      </c>
      <c r="AB67" s="58"/>
    </row>
    <row r="68" spans="1:28" ht="13.15" customHeight="1" x14ac:dyDescent="0.2">
      <c r="A68" s="14">
        <v>37121</v>
      </c>
      <c r="B68" s="56">
        <v>0</v>
      </c>
      <c r="C68" s="56">
        <v>0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3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35">
        <v>0</v>
      </c>
      <c r="Z68" s="33">
        <f t="shared" si="1"/>
        <v>3</v>
      </c>
      <c r="AA68" s="54">
        <f t="shared" si="0"/>
        <v>7.8970228223959572E-5</v>
      </c>
      <c r="AB68" s="58"/>
    </row>
    <row r="69" spans="1:28" ht="13.15" customHeight="1" x14ac:dyDescent="0.2">
      <c r="A69" s="14">
        <v>37122</v>
      </c>
      <c r="B69" s="56">
        <v>0</v>
      </c>
      <c r="C69" s="56">
        <v>0</v>
      </c>
      <c r="D69" s="56">
        <v>0</v>
      </c>
      <c r="E69" s="56">
        <v>0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3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35">
        <v>0</v>
      </c>
      <c r="Z69" s="33">
        <f t="shared" si="1"/>
        <v>3</v>
      </c>
      <c r="AA69" s="54">
        <f t="shared" si="0"/>
        <v>7.8970228223959572E-5</v>
      </c>
      <c r="AB69" s="58"/>
    </row>
    <row r="70" spans="1:28" ht="13.15" customHeight="1" x14ac:dyDescent="0.2">
      <c r="A70" s="14">
        <v>37123</v>
      </c>
      <c r="B70" s="56">
        <v>0</v>
      </c>
      <c r="C70" s="56">
        <v>0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35">
        <v>0</v>
      </c>
      <c r="Z70" s="33">
        <f t="shared" si="1"/>
        <v>0</v>
      </c>
      <c r="AA70" s="54">
        <f t="shared" ref="AA70:AA92" si="2">Z70/Z$93</f>
        <v>0</v>
      </c>
      <c r="AB70" s="58"/>
    </row>
    <row r="71" spans="1:28" ht="13.15" customHeight="1" x14ac:dyDescent="0.2">
      <c r="A71" s="14">
        <v>37124</v>
      </c>
      <c r="B71" s="56">
        <v>0</v>
      </c>
      <c r="C71" s="56">
        <v>0</v>
      </c>
      <c r="D71" s="56">
        <v>0</v>
      </c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35">
        <v>0</v>
      </c>
      <c r="Z71" s="33">
        <f t="shared" si="1"/>
        <v>0</v>
      </c>
      <c r="AA71" s="54">
        <f t="shared" si="2"/>
        <v>0</v>
      </c>
      <c r="AB71" s="58"/>
    </row>
    <row r="72" spans="1:28" ht="13.15" customHeight="1" x14ac:dyDescent="0.2">
      <c r="A72" s="14">
        <v>37125</v>
      </c>
      <c r="B72" s="56">
        <v>0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0</v>
      </c>
      <c r="T72" s="56">
        <v>0</v>
      </c>
      <c r="U72" s="56">
        <v>3</v>
      </c>
      <c r="V72" s="56">
        <v>0</v>
      </c>
      <c r="W72" s="56">
        <v>0</v>
      </c>
      <c r="X72" s="56">
        <v>0</v>
      </c>
      <c r="Y72" s="35">
        <v>0</v>
      </c>
      <c r="Z72" s="33">
        <f t="shared" si="1"/>
        <v>3</v>
      </c>
      <c r="AA72" s="54">
        <f t="shared" si="2"/>
        <v>7.8970228223959572E-5</v>
      </c>
      <c r="AB72" s="58"/>
    </row>
    <row r="73" spans="1:28" ht="13.15" customHeight="1" x14ac:dyDescent="0.2">
      <c r="A73" s="14">
        <v>37126</v>
      </c>
      <c r="B73" s="56">
        <v>0</v>
      </c>
      <c r="C73" s="56">
        <v>0</v>
      </c>
      <c r="D73" s="56">
        <v>0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6">
        <v>0</v>
      </c>
      <c r="W73" s="56">
        <v>0</v>
      </c>
      <c r="X73" s="56">
        <v>0</v>
      </c>
      <c r="Y73" s="35">
        <v>0</v>
      </c>
      <c r="Z73" s="33">
        <f t="shared" ref="Z73:Z91" si="3">SUM(B73:Y73)</f>
        <v>0</v>
      </c>
      <c r="AA73" s="54">
        <f t="shared" si="2"/>
        <v>0</v>
      </c>
      <c r="AB73" s="58"/>
    </row>
    <row r="74" spans="1:28" ht="13.15" customHeight="1" x14ac:dyDescent="0.2">
      <c r="A74" s="14">
        <v>37127</v>
      </c>
      <c r="B74" s="56">
        <v>0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3</v>
      </c>
      <c r="W74" s="56">
        <v>0</v>
      </c>
      <c r="X74" s="56">
        <v>0</v>
      </c>
      <c r="Y74" s="35">
        <v>0</v>
      </c>
      <c r="Z74" s="33">
        <f t="shared" si="3"/>
        <v>3</v>
      </c>
      <c r="AA74" s="54">
        <f t="shared" si="2"/>
        <v>7.8970228223959572E-5</v>
      </c>
      <c r="AB74" s="58"/>
    </row>
    <row r="75" spans="1:28" ht="13.15" customHeight="1" x14ac:dyDescent="0.2">
      <c r="A75" s="14">
        <v>37128</v>
      </c>
      <c r="B75" s="56">
        <v>0</v>
      </c>
      <c r="C75" s="56">
        <v>0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0</v>
      </c>
      <c r="U75" s="56">
        <v>0</v>
      </c>
      <c r="V75" s="56">
        <v>0</v>
      </c>
      <c r="W75" s="56">
        <v>0</v>
      </c>
      <c r="X75" s="56">
        <v>0</v>
      </c>
      <c r="Y75" s="35">
        <v>0</v>
      </c>
      <c r="Z75" s="33">
        <f t="shared" si="3"/>
        <v>0</v>
      </c>
      <c r="AA75" s="54">
        <f t="shared" si="2"/>
        <v>0</v>
      </c>
      <c r="AB75" s="58"/>
    </row>
    <row r="76" spans="1:28" ht="13.15" customHeight="1" x14ac:dyDescent="0.2">
      <c r="A76" s="14">
        <v>37129</v>
      </c>
      <c r="B76" s="56">
        <v>0</v>
      </c>
      <c r="C76" s="56">
        <v>0</v>
      </c>
      <c r="D76" s="56">
        <v>0</v>
      </c>
      <c r="E76" s="56">
        <v>0</v>
      </c>
      <c r="F76" s="56">
        <v>0</v>
      </c>
      <c r="G76" s="56">
        <v>0</v>
      </c>
      <c r="H76" s="56">
        <v>0</v>
      </c>
      <c r="I76" s="56">
        <v>0</v>
      </c>
      <c r="J76" s="56">
        <v>0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0</v>
      </c>
      <c r="V76" s="56">
        <v>0</v>
      </c>
      <c r="W76" s="56">
        <v>0</v>
      </c>
      <c r="X76" s="56">
        <v>0</v>
      </c>
      <c r="Y76" s="35">
        <v>3</v>
      </c>
      <c r="Z76" s="33">
        <f t="shared" si="3"/>
        <v>3</v>
      </c>
      <c r="AA76" s="54">
        <f t="shared" si="2"/>
        <v>7.8970228223959572E-5</v>
      </c>
      <c r="AB76" s="58"/>
    </row>
    <row r="77" spans="1:28" ht="13.15" customHeight="1" x14ac:dyDescent="0.2">
      <c r="A77" s="14">
        <v>37130</v>
      </c>
      <c r="B77" s="56">
        <v>0</v>
      </c>
      <c r="C77" s="56">
        <v>0</v>
      </c>
      <c r="D77" s="56">
        <v>0</v>
      </c>
      <c r="E77" s="56">
        <v>0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3</v>
      </c>
      <c r="Y77" s="35">
        <v>0</v>
      </c>
      <c r="Z77" s="33">
        <f t="shared" si="3"/>
        <v>3</v>
      </c>
      <c r="AA77" s="54">
        <f t="shared" si="2"/>
        <v>7.8970228223959572E-5</v>
      </c>
      <c r="AB77" s="58"/>
    </row>
    <row r="78" spans="1:28" x14ac:dyDescent="0.2">
      <c r="A78" s="14">
        <v>37131</v>
      </c>
      <c r="B78" s="56">
        <v>0</v>
      </c>
      <c r="C78" s="56">
        <v>0</v>
      </c>
      <c r="D78" s="56">
        <v>0</v>
      </c>
      <c r="E78" s="56">
        <v>0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35">
        <v>0</v>
      </c>
      <c r="Z78" s="33">
        <f t="shared" si="3"/>
        <v>0</v>
      </c>
      <c r="AA78" s="54">
        <f t="shared" si="2"/>
        <v>0</v>
      </c>
      <c r="AB78" s="58"/>
    </row>
    <row r="79" spans="1:28" x14ac:dyDescent="0.2">
      <c r="A79" s="14">
        <v>37132</v>
      </c>
      <c r="B79" s="56">
        <v>0</v>
      </c>
      <c r="C79" s="56">
        <v>0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35">
        <v>0</v>
      </c>
      <c r="Z79" s="33">
        <f t="shared" si="3"/>
        <v>0</v>
      </c>
      <c r="AA79" s="54">
        <f t="shared" si="2"/>
        <v>0</v>
      </c>
      <c r="AB79" s="58"/>
    </row>
    <row r="80" spans="1:28" x14ac:dyDescent="0.2">
      <c r="A80" s="14">
        <v>37133</v>
      </c>
      <c r="B80" s="34">
        <v>3</v>
      </c>
      <c r="C80" s="56">
        <v>0</v>
      </c>
      <c r="D80" s="56">
        <v>0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0</v>
      </c>
      <c r="M80" s="56">
        <v>0</v>
      </c>
      <c r="N80" s="56">
        <v>0</v>
      </c>
      <c r="O80" s="56">
        <v>0</v>
      </c>
      <c r="P80" s="56">
        <v>0</v>
      </c>
      <c r="Q80" s="56">
        <v>0</v>
      </c>
      <c r="R80" s="56">
        <v>0</v>
      </c>
      <c r="S80" s="56">
        <v>0</v>
      </c>
      <c r="T80" s="56">
        <v>0</v>
      </c>
      <c r="U80" s="56">
        <v>0</v>
      </c>
      <c r="V80" s="56">
        <v>0</v>
      </c>
      <c r="W80" s="56">
        <v>0</v>
      </c>
      <c r="X80" s="56">
        <v>3</v>
      </c>
      <c r="Y80" s="35">
        <v>0</v>
      </c>
      <c r="Z80" s="33">
        <f t="shared" si="3"/>
        <v>6</v>
      </c>
      <c r="AA80" s="54">
        <f t="shared" si="2"/>
        <v>1.5794045644791914E-4</v>
      </c>
      <c r="AB80" s="58"/>
    </row>
    <row r="81" spans="1:28" ht="13.15" customHeight="1" x14ac:dyDescent="0.2">
      <c r="A81" s="14">
        <v>37134</v>
      </c>
      <c r="B81" s="56">
        <v>0</v>
      </c>
      <c r="C81" s="56">
        <v>0</v>
      </c>
      <c r="D81" s="56">
        <v>0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35">
        <v>0</v>
      </c>
      <c r="Z81" s="33">
        <f t="shared" si="3"/>
        <v>0</v>
      </c>
      <c r="AA81" s="54">
        <f t="shared" si="2"/>
        <v>0</v>
      </c>
      <c r="AB81" s="58"/>
    </row>
    <row r="82" spans="1:28" ht="13.15" customHeight="1" x14ac:dyDescent="0.2">
      <c r="A82" s="14">
        <v>37135</v>
      </c>
      <c r="B82" s="56">
        <v>0</v>
      </c>
      <c r="C82" s="56">
        <v>0</v>
      </c>
      <c r="D82" s="56">
        <v>0</v>
      </c>
      <c r="E82" s="56">
        <v>0</v>
      </c>
      <c r="F82" s="56">
        <v>0</v>
      </c>
      <c r="G82" s="56">
        <v>0</v>
      </c>
      <c r="H82" s="56">
        <v>0</v>
      </c>
      <c r="I82" s="56">
        <v>0</v>
      </c>
      <c r="J82" s="56">
        <v>0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0</v>
      </c>
      <c r="S82" s="56">
        <v>0</v>
      </c>
      <c r="T82" s="56">
        <v>0</v>
      </c>
      <c r="U82" s="56">
        <v>0</v>
      </c>
      <c r="V82" s="56">
        <v>0</v>
      </c>
      <c r="W82" s="56">
        <v>0</v>
      </c>
      <c r="X82" s="56">
        <v>0</v>
      </c>
      <c r="Y82" s="35">
        <v>0</v>
      </c>
      <c r="Z82" s="33">
        <f t="shared" si="3"/>
        <v>0</v>
      </c>
      <c r="AA82" s="54">
        <f t="shared" si="2"/>
        <v>0</v>
      </c>
      <c r="AB82" s="58"/>
    </row>
    <row r="83" spans="1:28" ht="13.15" customHeight="1" x14ac:dyDescent="0.2">
      <c r="A83" s="14">
        <v>37136</v>
      </c>
      <c r="B83" s="56">
        <v>3</v>
      </c>
      <c r="C83" s="56">
        <v>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-3</v>
      </c>
      <c r="V83" s="56">
        <v>0</v>
      </c>
      <c r="W83" s="56">
        <v>0</v>
      </c>
      <c r="X83" s="56">
        <v>0</v>
      </c>
      <c r="Y83" s="35">
        <v>3</v>
      </c>
      <c r="Z83" s="33">
        <f t="shared" si="3"/>
        <v>3</v>
      </c>
      <c r="AA83" s="54">
        <f t="shared" si="2"/>
        <v>7.8970228223959572E-5</v>
      </c>
      <c r="AB83" s="58"/>
    </row>
    <row r="84" spans="1:28" ht="13.15" customHeight="1" x14ac:dyDescent="0.2">
      <c r="A84" s="14">
        <v>37137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35">
        <v>0</v>
      </c>
      <c r="Z84" s="33">
        <f t="shared" si="3"/>
        <v>0</v>
      </c>
      <c r="AA84" s="54">
        <f t="shared" si="2"/>
        <v>0</v>
      </c>
      <c r="AB84" s="58"/>
    </row>
    <row r="85" spans="1:28" ht="13.15" customHeight="1" x14ac:dyDescent="0.2">
      <c r="A85" s="14">
        <v>37138</v>
      </c>
      <c r="B85" s="56">
        <v>0</v>
      </c>
      <c r="C85" s="56">
        <v>3</v>
      </c>
      <c r="D85" s="56">
        <v>0</v>
      </c>
      <c r="E85" s="56">
        <v>3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3</v>
      </c>
      <c r="Y85" s="35">
        <v>0</v>
      </c>
      <c r="Z85" s="33">
        <f t="shared" si="3"/>
        <v>9</v>
      </c>
      <c r="AA85" s="54">
        <f t="shared" si="2"/>
        <v>2.3691068467187872E-4</v>
      </c>
      <c r="AB85" s="58"/>
    </row>
    <row r="86" spans="1:28" ht="13.15" customHeight="1" x14ac:dyDescent="0.2">
      <c r="A86" s="14">
        <v>37139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6">
        <v>0</v>
      </c>
      <c r="R86" s="56">
        <v>0</v>
      </c>
      <c r="S86" s="56">
        <v>0</v>
      </c>
      <c r="T86" s="56">
        <v>0</v>
      </c>
      <c r="U86" s="56">
        <v>0</v>
      </c>
      <c r="V86" s="56">
        <v>3</v>
      </c>
      <c r="W86" s="56">
        <v>0</v>
      </c>
      <c r="X86" s="56">
        <v>0</v>
      </c>
      <c r="Y86" s="35">
        <v>3</v>
      </c>
      <c r="Z86" s="33">
        <f t="shared" si="3"/>
        <v>6</v>
      </c>
      <c r="AA86" s="54">
        <f t="shared" si="2"/>
        <v>1.5794045644791914E-4</v>
      </c>
      <c r="AB86" s="58"/>
    </row>
    <row r="87" spans="1:28" ht="13.15" customHeight="1" x14ac:dyDescent="0.2">
      <c r="A87" s="14">
        <v>37140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0</v>
      </c>
      <c r="T87" s="56">
        <v>0</v>
      </c>
      <c r="U87" s="56">
        <v>0</v>
      </c>
      <c r="V87" s="56">
        <v>0</v>
      </c>
      <c r="W87" s="56">
        <v>0</v>
      </c>
      <c r="X87" s="56">
        <v>0</v>
      </c>
      <c r="Y87" s="35">
        <v>0</v>
      </c>
      <c r="Z87" s="33">
        <f t="shared" si="3"/>
        <v>0</v>
      </c>
      <c r="AA87" s="54">
        <f t="shared" si="2"/>
        <v>0</v>
      </c>
      <c r="AB87" s="58"/>
    </row>
    <row r="88" spans="1:28" ht="13.15" customHeight="1" x14ac:dyDescent="0.2">
      <c r="A88" s="14">
        <v>37141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6">
        <v>0</v>
      </c>
      <c r="R88" s="56">
        <v>0</v>
      </c>
      <c r="S88" s="56">
        <v>0</v>
      </c>
      <c r="T88" s="56">
        <v>0</v>
      </c>
      <c r="U88" s="56">
        <v>0</v>
      </c>
      <c r="V88" s="56">
        <v>0</v>
      </c>
      <c r="W88" s="56">
        <v>0</v>
      </c>
      <c r="X88" s="56">
        <v>0</v>
      </c>
      <c r="Y88" s="35">
        <v>0</v>
      </c>
      <c r="Z88" s="33">
        <f t="shared" si="3"/>
        <v>0</v>
      </c>
      <c r="AA88" s="54">
        <f t="shared" si="2"/>
        <v>0</v>
      </c>
      <c r="AB88" s="58"/>
    </row>
    <row r="89" spans="1:28" ht="13.15" customHeight="1" x14ac:dyDescent="0.2">
      <c r="A89" s="14">
        <v>37142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0</v>
      </c>
      <c r="Y89" s="56">
        <v>0</v>
      </c>
      <c r="Z89" s="33">
        <f t="shared" si="3"/>
        <v>0</v>
      </c>
      <c r="AA89" s="54">
        <f t="shared" si="2"/>
        <v>0</v>
      </c>
      <c r="AB89" s="58"/>
    </row>
    <row r="90" spans="1:28" ht="13.15" customHeight="1" x14ac:dyDescent="0.2">
      <c r="A90" s="14">
        <v>37143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3</v>
      </c>
      <c r="V90" s="56">
        <v>0</v>
      </c>
      <c r="W90" s="56">
        <v>0</v>
      </c>
      <c r="X90" s="56">
        <v>0</v>
      </c>
      <c r="Y90" s="35">
        <v>0</v>
      </c>
      <c r="Z90" s="33">
        <f t="shared" si="3"/>
        <v>3</v>
      </c>
      <c r="AA90" s="54">
        <f t="shared" si="2"/>
        <v>7.8970228223959572E-5</v>
      </c>
      <c r="AB90" s="58"/>
    </row>
    <row r="91" spans="1:28" ht="13.15" customHeight="1" x14ac:dyDescent="0.2">
      <c r="A91" s="14">
        <v>37144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35">
        <v>0</v>
      </c>
      <c r="Z91" s="33">
        <f t="shared" si="3"/>
        <v>0</v>
      </c>
      <c r="AA91" s="54">
        <f t="shared" si="2"/>
        <v>0</v>
      </c>
      <c r="AB91" s="58"/>
    </row>
    <row r="92" spans="1:28" ht="13.15" customHeight="1" x14ac:dyDescent="0.2">
      <c r="A92" s="43">
        <v>37145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35">
        <v>0</v>
      </c>
      <c r="Z92" s="107">
        <v>0</v>
      </c>
      <c r="AA92" s="73">
        <f t="shared" si="2"/>
        <v>0</v>
      </c>
      <c r="AB92" s="58"/>
    </row>
    <row r="93" spans="1:28" ht="13.15" customHeight="1" x14ac:dyDescent="0.2">
      <c r="A93" s="108" t="s">
        <v>38</v>
      </c>
      <c r="B93" s="44">
        <f>SUM(B6:B92)</f>
        <v>5265</v>
      </c>
      <c r="C93" s="44">
        <f t="shared" ref="C93:Z93" si="4">SUM(C6:C92)</f>
        <v>4410</v>
      </c>
      <c r="D93" s="44">
        <f t="shared" si="4"/>
        <v>1338</v>
      </c>
      <c r="E93" s="44">
        <f t="shared" si="4"/>
        <v>264</v>
      </c>
      <c r="F93" s="44">
        <f t="shared" si="4"/>
        <v>-288</v>
      </c>
      <c r="G93" s="44">
        <f t="shared" si="4"/>
        <v>411</v>
      </c>
      <c r="H93" s="44">
        <f t="shared" si="4"/>
        <v>471</v>
      </c>
      <c r="I93" s="44">
        <f t="shared" si="4"/>
        <v>819</v>
      </c>
      <c r="J93" s="44">
        <f t="shared" si="4"/>
        <v>393</v>
      </c>
      <c r="K93" s="44">
        <f t="shared" si="4"/>
        <v>153</v>
      </c>
      <c r="L93" s="44">
        <f t="shared" si="4"/>
        <v>72</v>
      </c>
      <c r="M93" s="44">
        <f t="shared" si="4"/>
        <v>-15</v>
      </c>
      <c r="N93" s="44">
        <f t="shared" si="4"/>
        <v>117</v>
      </c>
      <c r="O93" s="44">
        <f t="shared" si="4"/>
        <v>315</v>
      </c>
      <c r="P93" s="44">
        <f t="shared" si="4"/>
        <v>537</v>
      </c>
      <c r="Q93" s="44">
        <f t="shared" si="4"/>
        <v>813</v>
      </c>
      <c r="R93" s="44">
        <f t="shared" si="4"/>
        <v>1143</v>
      </c>
      <c r="S93" s="44">
        <f t="shared" si="4"/>
        <v>1701</v>
      </c>
      <c r="T93" s="44">
        <f t="shared" si="4"/>
        <v>1386</v>
      </c>
      <c r="U93" s="44">
        <f t="shared" si="4"/>
        <v>2565</v>
      </c>
      <c r="V93" s="44">
        <f t="shared" si="4"/>
        <v>3420</v>
      </c>
      <c r="W93" s="44">
        <f t="shared" si="4"/>
        <v>2529</v>
      </c>
      <c r="X93" s="44">
        <f t="shared" si="4"/>
        <v>4425</v>
      </c>
      <c r="Y93" s="44">
        <f t="shared" si="4"/>
        <v>5745</v>
      </c>
      <c r="Z93" s="44">
        <f t="shared" si="4"/>
        <v>37989</v>
      </c>
      <c r="AA93" s="64">
        <f>SUM(AA6:AA92)</f>
        <v>1.0000000000000004</v>
      </c>
    </row>
    <row r="94" spans="1:28" ht="13.15" customHeight="1" x14ac:dyDescent="0.2">
      <c r="A94" s="72"/>
      <c r="B94" s="66">
        <f t="shared" ref="B94:Y94" si="5">B93/$Z93</f>
        <v>0.13859275053304904</v>
      </c>
      <c r="C94" s="67">
        <f t="shared" si="5"/>
        <v>0.11608623548922056</v>
      </c>
      <c r="D94" s="67">
        <f t="shared" si="5"/>
        <v>3.5220721787885968E-2</v>
      </c>
      <c r="E94" s="67">
        <f t="shared" si="5"/>
        <v>6.9493800837084419E-3</v>
      </c>
      <c r="F94" s="67">
        <f t="shared" si="5"/>
        <v>-7.5811419095001189E-3</v>
      </c>
      <c r="G94" s="67">
        <f t="shared" si="5"/>
        <v>1.0818921266682461E-2</v>
      </c>
      <c r="H94" s="67">
        <f t="shared" si="5"/>
        <v>1.2398325831161652E-2</v>
      </c>
      <c r="I94" s="67">
        <f t="shared" si="5"/>
        <v>2.1558872305140961E-2</v>
      </c>
      <c r="J94" s="67">
        <f t="shared" si="5"/>
        <v>1.0345099897338703E-2</v>
      </c>
      <c r="K94" s="67">
        <f t="shared" si="5"/>
        <v>4.0274816394219376E-3</v>
      </c>
      <c r="L94" s="67">
        <f t="shared" si="5"/>
        <v>1.8952854773750297E-3</v>
      </c>
      <c r="M94" s="67">
        <f t="shared" si="5"/>
        <v>-3.9485114111979786E-4</v>
      </c>
      <c r="N94" s="67">
        <f t="shared" si="5"/>
        <v>3.0798389007344229E-3</v>
      </c>
      <c r="O94" s="67">
        <f t="shared" si="5"/>
        <v>8.291873963515755E-3</v>
      </c>
      <c r="P94" s="67">
        <f t="shared" si="5"/>
        <v>1.4135670852088762E-2</v>
      </c>
      <c r="Q94" s="67">
        <f t="shared" si="5"/>
        <v>2.1400931848693044E-2</v>
      </c>
      <c r="R94" s="67">
        <f t="shared" si="5"/>
        <v>3.0087656953328594E-2</v>
      </c>
      <c r="S94" s="67">
        <f t="shared" si="5"/>
        <v>4.4776119402985072E-2</v>
      </c>
      <c r="T94" s="67">
        <f t="shared" si="5"/>
        <v>3.6484245439469321E-2</v>
      </c>
      <c r="U94" s="67">
        <f t="shared" si="5"/>
        <v>6.7519545131485434E-2</v>
      </c>
      <c r="V94" s="67">
        <f t="shared" si="5"/>
        <v>9.0026060175313907E-2</v>
      </c>
      <c r="W94" s="67">
        <f t="shared" si="5"/>
        <v>6.6571902392797921E-2</v>
      </c>
      <c r="X94" s="67">
        <f t="shared" si="5"/>
        <v>0.11648108663034036</v>
      </c>
      <c r="Y94" s="68">
        <f t="shared" si="5"/>
        <v>0.15122798704888257</v>
      </c>
      <c r="Z94" s="48">
        <f>SUM(B94:Y94)</f>
        <v>1</v>
      </c>
      <c r="AA94" s="69"/>
    </row>
    <row r="95" spans="1:28" ht="13.15" customHeight="1" x14ac:dyDescent="0.2"/>
    <row r="96" spans="1:28" ht="13.15" customHeight="1" x14ac:dyDescent="0.2"/>
    <row r="97" ht="13.15" customHeight="1" x14ac:dyDescent="0.2"/>
    <row r="98" ht="13.15" customHeight="1" x14ac:dyDescent="0.2"/>
    <row r="99" ht="13.15" customHeight="1" x14ac:dyDescent="0.2"/>
    <row r="100" ht="13.15" customHeight="1" x14ac:dyDescent="0.2"/>
    <row r="101" ht="13.15" customHeight="1" x14ac:dyDescent="0.2"/>
    <row r="102" ht="13.15" customHeight="1" x14ac:dyDescent="0.2"/>
    <row r="103" ht="13.15" customHeight="1" x14ac:dyDescent="0.2"/>
    <row r="104" ht="13.15" customHeight="1" x14ac:dyDescent="0.2"/>
    <row r="105" ht="13.15" customHeight="1" x14ac:dyDescent="0.2"/>
    <row r="106" ht="13.15" customHeight="1" x14ac:dyDescent="0.2"/>
    <row r="107" ht="13.15" customHeight="1" x14ac:dyDescent="0.2"/>
    <row r="108" ht="13.15" customHeight="1" x14ac:dyDescent="0.2"/>
    <row r="109" ht="13.15" customHeight="1" x14ac:dyDescent="0.2"/>
  </sheetData>
  <pageMargins left="0.99" right="0.42" top="1.01" bottom="0.5" header="0.5" footer="0.5"/>
  <pageSetup scale="55" firstPageNumber="27" orientation="portrait" r:id="rId1"/>
  <headerFooter alignWithMargins="0">
    <oddFooter>&amp;C44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C9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2.75" x14ac:dyDescent="0.2"/>
  <cols>
    <col min="2" max="25" width="7.6640625" customWidth="1"/>
    <col min="26" max="26" width="6.1640625" customWidth="1"/>
  </cols>
  <sheetData>
    <row r="1" spans="1:55" x14ac:dyDescent="0.2">
      <c r="A1" s="1" t="s">
        <v>33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</row>
    <row r="7" spans="1:55" x14ac:dyDescent="0.2">
      <c r="A7" s="1">
        <v>43633</v>
      </c>
      <c r="V7">
        <f>'2002 Kwiniuk Hourly Chum'!V6</f>
        <v>-3</v>
      </c>
      <c r="W7">
        <f>'2002 Kwiniuk Hourly Chum'!W6</f>
        <v>0</v>
      </c>
      <c r="X7">
        <f>'2002 Kwiniuk Hourly Chum'!X6</f>
        <v>12</v>
      </c>
      <c r="Y7">
        <f>'2002 Kwiniuk Hourly Chum'!Y6</f>
        <v>15</v>
      </c>
      <c r="Z7">
        <f>SUM(B7:Y7)</f>
        <v>24</v>
      </c>
      <c r="AB7">
        <f>ROUND(SUM(B7:Y7),0)</f>
        <v>24</v>
      </c>
      <c r="AC7">
        <f t="shared" ref="AC7" si="0">(1-AE7/72)*72^2*(AF7/AE7)</f>
        <v>59.478260869565226</v>
      </c>
      <c r="AE7">
        <f>$AE$1</f>
        <v>24</v>
      </c>
      <c r="AF7">
        <f t="shared" ref="AF7:AF14" si="1">SUM(AG7:BC7)/(2*(AE7-1))</f>
        <v>0.41304347826086957</v>
      </c>
      <c r="AG7">
        <f t="shared" ref="AG7:AG14" si="2">(B7/3-C7/3)^2</f>
        <v>0</v>
      </c>
      <c r="AH7">
        <f t="shared" ref="AH7:AH14" si="3">(C7/3-D7/3)^2</f>
        <v>0</v>
      </c>
      <c r="AI7">
        <f t="shared" ref="AI7:AI14" si="4">(D7/3-E7/3)^2</f>
        <v>0</v>
      </c>
      <c r="AJ7">
        <f t="shared" ref="AJ7:AJ14" si="5">(E7/3-F7/3)^2</f>
        <v>0</v>
      </c>
      <c r="AK7">
        <f t="shared" ref="AK7:AK14" si="6">(F7/3-G7/3)^2</f>
        <v>0</v>
      </c>
      <c r="AL7">
        <f t="shared" ref="AL7:AL14" si="7">(G7/3-H7/3)^2</f>
        <v>0</v>
      </c>
      <c r="AM7">
        <f t="shared" ref="AM7:AM14" si="8">(H7/3-I7/3)^2</f>
        <v>0</v>
      </c>
      <c r="AN7">
        <f t="shared" ref="AN7:AN14" si="9">(I7/3-J7/3)^2</f>
        <v>0</v>
      </c>
      <c r="AO7">
        <f t="shared" ref="AO7:AO14" si="10">(J7/3-K7/3)^2</f>
        <v>0</v>
      </c>
      <c r="AP7">
        <f t="shared" ref="AP7:AP14" si="11">(K7/3-L7/3)^2</f>
        <v>0</v>
      </c>
      <c r="AQ7">
        <f t="shared" ref="AQ7:AQ14" si="12">(L7/3-M7/3)^2</f>
        <v>0</v>
      </c>
      <c r="AR7">
        <f t="shared" ref="AR7:AR14" si="13">(M7/3-N7/3)^2</f>
        <v>0</v>
      </c>
      <c r="AS7">
        <f t="shared" ref="AS7:AS14" si="14">(N7/3-O7/3)^2</f>
        <v>0</v>
      </c>
      <c r="AT7">
        <f t="shared" ref="AT7:AT14" si="15">(O7/3-P7/3)^2</f>
        <v>0</v>
      </c>
      <c r="AU7">
        <f t="shared" ref="AU7:AU14" si="16">(P7/3-Q7/3)^2</f>
        <v>0</v>
      </c>
      <c r="AV7">
        <f t="shared" ref="AV7:AV14" si="17">(Q7/3-R7/3)^2</f>
        <v>0</v>
      </c>
      <c r="AW7">
        <f t="shared" ref="AW7:AW14" si="18">(R7/3-S7/3)^2</f>
        <v>0</v>
      </c>
      <c r="AX7">
        <f t="shared" ref="AX7:AX14" si="19">(S7/3-T7/3)^2</f>
        <v>0</v>
      </c>
      <c r="AY7">
        <f t="shared" ref="AY7:AY14" si="20">(T7/3-U7/3)^2</f>
        <v>0</v>
      </c>
      <c r="AZ7">
        <f t="shared" ref="AZ7:AZ14" si="21">(U7/3-V7/3)^2</f>
        <v>1</v>
      </c>
      <c r="BA7">
        <f t="shared" ref="BA7:BA14" si="22">(V7/3-W7/3)^2</f>
        <v>1</v>
      </c>
      <c r="BB7">
        <f t="shared" ref="BB7:BB14" si="23">(W7/3-X7/3)^2</f>
        <v>16</v>
      </c>
      <c r="BC7">
        <f t="shared" ref="BC7:BC14" si="24">(X7/3-Y7/3)^2</f>
        <v>1</v>
      </c>
    </row>
    <row r="8" spans="1:55" x14ac:dyDescent="0.2">
      <c r="A8" s="1">
        <v>43634</v>
      </c>
      <c r="B8">
        <f>'2002 Kwiniuk Hourly Chum'!B7</f>
        <v>51</v>
      </c>
      <c r="C8">
        <f>'2002 Kwiniuk Hourly Chum'!C7</f>
        <v>222</v>
      </c>
      <c r="D8">
        <f>'2002 Kwiniuk Hourly Chum'!D7</f>
        <v>51</v>
      </c>
      <c r="E8">
        <f>'2002 Kwiniuk Hourly Chum'!E7</f>
        <v>15</v>
      </c>
      <c r="F8">
        <f>'2002 Kwiniuk Hourly Chum'!F7</f>
        <v>0</v>
      </c>
      <c r="G8">
        <f>'2002 Kwiniuk Hourly Chum'!G7</f>
        <v>0</v>
      </c>
      <c r="H8" s="16"/>
      <c r="I8" s="16"/>
      <c r="J8" s="16"/>
      <c r="K8" s="16"/>
      <c r="L8" s="16"/>
      <c r="M8" s="16"/>
      <c r="N8">
        <f>'2002 Kwiniuk Hourly Chum'!N7</f>
        <v>0</v>
      </c>
      <c r="O8">
        <f>'2002 Kwiniuk Hourly Chum'!O7</f>
        <v>0</v>
      </c>
      <c r="P8">
        <f>'2002 Kwiniuk Hourly Chum'!P7</f>
        <v>0</v>
      </c>
      <c r="Q8">
        <f>'2002 Kwiniuk Hourly Chum'!Q7</f>
        <v>-3</v>
      </c>
      <c r="R8">
        <f>'2002 Kwiniuk Hourly Chum'!R7</f>
        <v>0</v>
      </c>
      <c r="S8">
        <f>'2002 Kwiniuk Hourly Chum'!S7</f>
        <v>0</v>
      </c>
      <c r="T8">
        <f>'2002 Kwiniuk Hourly Chum'!T7</f>
        <v>0</v>
      </c>
      <c r="U8">
        <f>'2002 Kwiniuk Hourly Chum'!U7</f>
        <v>6</v>
      </c>
      <c r="V8">
        <f>'2002 Kwiniuk Hourly Chum'!V7</f>
        <v>42</v>
      </c>
      <c r="W8">
        <f>'2002 Kwiniuk Hourly Chum'!W7</f>
        <v>0</v>
      </c>
      <c r="X8">
        <f>'2002 Kwiniuk Hourly Chum'!X7</f>
        <v>9</v>
      </c>
      <c r="Y8">
        <f>'2002 Kwiniuk Hourly Chum'!Y7</f>
        <v>348</v>
      </c>
      <c r="Z8">
        <f t="shared" ref="Z8:Z71" si="25">SUM(B8:Y8)</f>
        <v>741</v>
      </c>
      <c r="AB8" s="16">
        <f t="shared" ref="AB8:AB71" si="26">ROUND(SUM(B8:Y8),0)</f>
        <v>741</v>
      </c>
      <c r="AC8">
        <f t="shared" ref="AC8:AC71" si="27">(1-AE8/72)*72^2*(AF8/AE8)</f>
        <v>70493.528425901663</v>
      </c>
      <c r="AE8">
        <f>SUM($B$96:$G$96,$N$96:$Y$96)*$AE$1</f>
        <v>22.804074863776357</v>
      </c>
      <c r="AF8">
        <f t="shared" si="1"/>
        <v>453.83718693975118</v>
      </c>
      <c r="AG8">
        <f t="shared" si="2"/>
        <v>3249</v>
      </c>
      <c r="AH8">
        <f t="shared" si="3"/>
        <v>3249</v>
      </c>
      <c r="AI8">
        <f t="shared" si="4"/>
        <v>144</v>
      </c>
      <c r="AJ8">
        <f t="shared" si="5"/>
        <v>25</v>
      </c>
      <c r="AK8">
        <f t="shared" si="6"/>
        <v>0</v>
      </c>
      <c r="AL8">
        <f t="shared" si="7"/>
        <v>0</v>
      </c>
      <c r="AM8">
        <f t="shared" si="8"/>
        <v>0</v>
      </c>
      <c r="AN8">
        <f t="shared" si="9"/>
        <v>0</v>
      </c>
      <c r="AO8">
        <f t="shared" si="10"/>
        <v>0</v>
      </c>
      <c r="AP8">
        <f t="shared" si="11"/>
        <v>0</v>
      </c>
      <c r="AQ8">
        <f t="shared" si="12"/>
        <v>0</v>
      </c>
      <c r="AR8">
        <f t="shared" si="13"/>
        <v>0</v>
      </c>
      <c r="AS8">
        <f t="shared" si="14"/>
        <v>0</v>
      </c>
      <c r="AT8">
        <f t="shared" si="15"/>
        <v>0</v>
      </c>
      <c r="AU8">
        <f t="shared" si="16"/>
        <v>1</v>
      </c>
      <c r="AV8">
        <f t="shared" si="17"/>
        <v>1</v>
      </c>
      <c r="AW8">
        <f t="shared" si="18"/>
        <v>0</v>
      </c>
      <c r="AX8">
        <f t="shared" si="19"/>
        <v>0</v>
      </c>
      <c r="AY8">
        <f t="shared" si="20"/>
        <v>4</v>
      </c>
      <c r="AZ8">
        <f t="shared" si="21"/>
        <v>144</v>
      </c>
      <c r="BA8">
        <f t="shared" si="22"/>
        <v>196</v>
      </c>
      <c r="BB8">
        <f t="shared" si="23"/>
        <v>9</v>
      </c>
      <c r="BC8">
        <f t="shared" si="24"/>
        <v>12769</v>
      </c>
    </row>
    <row r="9" spans="1:55" x14ac:dyDescent="0.2">
      <c r="A9" s="1">
        <v>43635</v>
      </c>
      <c r="B9">
        <f>'2002 Kwiniuk Hourly Chum'!B8</f>
        <v>453</v>
      </c>
      <c r="C9">
        <f>'2002 Kwiniuk Hourly Chum'!C8</f>
        <v>12</v>
      </c>
      <c r="D9">
        <f>'2002 Kwiniuk Hourly Chum'!D8</f>
        <v>0</v>
      </c>
      <c r="E9">
        <f>'2002 Kwiniuk Hourly Chum'!E8</f>
        <v>0</v>
      </c>
      <c r="F9">
        <f>'2002 Kwiniuk Hourly Chum'!F8</f>
        <v>0</v>
      </c>
      <c r="G9">
        <f>'2002 Kwiniuk Hourly Chum'!G8</f>
        <v>0</v>
      </c>
      <c r="H9" s="16"/>
      <c r="I9" s="16"/>
      <c r="J9" s="16"/>
      <c r="K9" s="16"/>
      <c r="L9" s="16"/>
      <c r="M9" s="16"/>
      <c r="N9">
        <f>'2002 Kwiniuk Hourly Chum'!N8</f>
        <v>0</v>
      </c>
      <c r="O9">
        <f>'2002 Kwiniuk Hourly Chum'!O8</f>
        <v>0</v>
      </c>
      <c r="P9">
        <f>'2002 Kwiniuk Hourly Chum'!P8</f>
        <v>0</v>
      </c>
      <c r="Q9">
        <f>'2002 Kwiniuk Hourly Chum'!Q8</f>
        <v>0</v>
      </c>
      <c r="R9">
        <f>'2002 Kwiniuk Hourly Chum'!R8</f>
        <v>0</v>
      </c>
      <c r="S9">
        <f>'2002 Kwiniuk Hourly Chum'!S8</f>
        <v>0</v>
      </c>
      <c r="T9">
        <f>'2002 Kwiniuk Hourly Chum'!T8</f>
        <v>0</v>
      </c>
      <c r="U9">
        <f>'2002 Kwiniuk Hourly Chum'!U8</f>
        <v>0</v>
      </c>
      <c r="V9">
        <f>'2002 Kwiniuk Hourly Chum'!V8</f>
        <v>3</v>
      </c>
      <c r="W9">
        <f>'2002 Kwiniuk Hourly Chum'!W8</f>
        <v>0</v>
      </c>
      <c r="X9">
        <f>'2002 Kwiniuk Hourly Chum'!X8</f>
        <v>27</v>
      </c>
      <c r="Y9">
        <f>'2002 Kwiniuk Hourly Chum'!Y8</f>
        <v>144</v>
      </c>
      <c r="Z9">
        <f t="shared" si="25"/>
        <v>639</v>
      </c>
      <c r="AB9" s="16">
        <f t="shared" si="26"/>
        <v>639</v>
      </c>
      <c r="AC9">
        <f t="shared" si="27"/>
        <v>82739.334637222448</v>
      </c>
      <c r="AE9">
        <f t="shared" ref="AE9:AE11" si="28">SUM($B$96:$G$96,$N$96:$Y$96)*$AE$1</f>
        <v>22.804074863776357</v>
      </c>
      <c r="AF9">
        <f t="shared" si="1"/>
        <v>532.67566143315037</v>
      </c>
      <c r="AG9">
        <f t="shared" si="2"/>
        <v>21609</v>
      </c>
      <c r="AH9">
        <f t="shared" si="3"/>
        <v>16</v>
      </c>
      <c r="AI9">
        <f t="shared" si="4"/>
        <v>0</v>
      </c>
      <c r="AJ9">
        <f t="shared" si="5"/>
        <v>0</v>
      </c>
      <c r="AK9">
        <f t="shared" si="6"/>
        <v>0</v>
      </c>
      <c r="AL9">
        <f t="shared" si="7"/>
        <v>0</v>
      </c>
      <c r="AM9">
        <f t="shared" si="8"/>
        <v>0</v>
      </c>
      <c r="AN9">
        <f t="shared" si="9"/>
        <v>0</v>
      </c>
      <c r="AO9">
        <f t="shared" si="10"/>
        <v>0</v>
      </c>
      <c r="AP9">
        <f t="shared" si="11"/>
        <v>0</v>
      </c>
      <c r="AQ9">
        <f t="shared" si="12"/>
        <v>0</v>
      </c>
      <c r="AR9">
        <f t="shared" si="13"/>
        <v>0</v>
      </c>
      <c r="AS9">
        <f t="shared" si="14"/>
        <v>0</v>
      </c>
      <c r="AT9">
        <f t="shared" si="15"/>
        <v>0</v>
      </c>
      <c r="AU9">
        <f t="shared" si="16"/>
        <v>0</v>
      </c>
      <c r="AV9">
        <f t="shared" si="17"/>
        <v>0</v>
      </c>
      <c r="AW9">
        <f t="shared" si="18"/>
        <v>0</v>
      </c>
      <c r="AX9">
        <f t="shared" si="19"/>
        <v>0</v>
      </c>
      <c r="AY9">
        <f t="shared" si="20"/>
        <v>0</v>
      </c>
      <c r="AZ9">
        <f t="shared" si="21"/>
        <v>1</v>
      </c>
      <c r="BA9">
        <f t="shared" si="22"/>
        <v>1</v>
      </c>
      <c r="BB9">
        <f t="shared" si="23"/>
        <v>81</v>
      </c>
      <c r="BC9">
        <f t="shared" si="24"/>
        <v>1521</v>
      </c>
    </row>
    <row r="10" spans="1:55" x14ac:dyDescent="0.2">
      <c r="A10" s="1">
        <v>43636</v>
      </c>
      <c r="B10">
        <f>'2002 Kwiniuk Hourly Chum'!B9</f>
        <v>309</v>
      </c>
      <c r="C10">
        <f>'2002 Kwiniuk Hourly Chum'!C9</f>
        <v>3</v>
      </c>
      <c r="D10">
        <f>'2002 Kwiniuk Hourly Chum'!D9</f>
        <v>12</v>
      </c>
      <c r="E10">
        <f>'2002 Kwiniuk Hourly Chum'!E9</f>
        <v>60</v>
      </c>
      <c r="F10">
        <f>'2002 Kwiniuk Hourly Chum'!F9</f>
        <v>6</v>
      </c>
      <c r="G10">
        <f>'2002 Kwiniuk Hourly Chum'!G9</f>
        <v>0</v>
      </c>
      <c r="H10" s="16"/>
      <c r="I10" s="16"/>
      <c r="J10" s="16"/>
      <c r="K10" s="16"/>
      <c r="L10" s="16"/>
      <c r="M10" s="16"/>
      <c r="N10">
        <f>'2002 Kwiniuk Hourly Chum'!N9</f>
        <v>0</v>
      </c>
      <c r="O10">
        <f>'2002 Kwiniuk Hourly Chum'!O9</f>
        <v>0</v>
      </c>
      <c r="P10">
        <f>'2002 Kwiniuk Hourly Chum'!P9</f>
        <v>0</v>
      </c>
      <c r="Q10">
        <f>'2002 Kwiniuk Hourly Chum'!Q9</f>
        <v>0</v>
      </c>
      <c r="R10">
        <f>'2002 Kwiniuk Hourly Chum'!R9</f>
        <v>0</v>
      </c>
      <c r="S10">
        <f>'2002 Kwiniuk Hourly Chum'!S9</f>
        <v>0</v>
      </c>
      <c r="T10">
        <f>'2002 Kwiniuk Hourly Chum'!T9</f>
        <v>0</v>
      </c>
      <c r="U10">
        <f>'2002 Kwiniuk Hourly Chum'!U9</f>
        <v>0</v>
      </c>
      <c r="V10">
        <f>'2002 Kwiniuk Hourly Chum'!V9</f>
        <v>0</v>
      </c>
      <c r="W10">
        <f>'2002 Kwiniuk Hourly Chum'!W9</f>
        <v>12</v>
      </c>
      <c r="X10">
        <f>'2002 Kwiniuk Hourly Chum'!X9</f>
        <v>12</v>
      </c>
      <c r="Y10">
        <f>'2002 Kwiniuk Hourly Chum'!Y9</f>
        <v>12</v>
      </c>
      <c r="Z10">
        <f t="shared" si="25"/>
        <v>426</v>
      </c>
      <c r="AB10" s="16">
        <f t="shared" si="26"/>
        <v>426</v>
      </c>
      <c r="AC10">
        <f t="shared" si="27"/>
        <v>39227.185516368801</v>
      </c>
      <c r="AE10">
        <f t="shared" si="28"/>
        <v>22.804074863776357</v>
      </c>
      <c r="AF10">
        <f t="shared" si="1"/>
        <v>252.54453740424839</v>
      </c>
      <c r="AG10">
        <f t="shared" si="2"/>
        <v>10404</v>
      </c>
      <c r="AH10">
        <f t="shared" si="3"/>
        <v>9</v>
      </c>
      <c r="AI10">
        <f t="shared" si="4"/>
        <v>256</v>
      </c>
      <c r="AJ10">
        <f t="shared" si="5"/>
        <v>324</v>
      </c>
      <c r="AK10">
        <f t="shared" si="6"/>
        <v>4</v>
      </c>
      <c r="AL10">
        <f t="shared" si="7"/>
        <v>0</v>
      </c>
      <c r="AM10">
        <f t="shared" si="8"/>
        <v>0</v>
      </c>
      <c r="AN10">
        <f t="shared" si="9"/>
        <v>0</v>
      </c>
      <c r="AO10">
        <f t="shared" si="10"/>
        <v>0</v>
      </c>
      <c r="AP10">
        <f t="shared" si="11"/>
        <v>0</v>
      </c>
      <c r="AQ10">
        <f t="shared" si="12"/>
        <v>0</v>
      </c>
      <c r="AR10">
        <f t="shared" si="13"/>
        <v>0</v>
      </c>
      <c r="AS10">
        <f t="shared" si="14"/>
        <v>0</v>
      </c>
      <c r="AT10">
        <f t="shared" si="15"/>
        <v>0</v>
      </c>
      <c r="AU10">
        <f t="shared" si="16"/>
        <v>0</v>
      </c>
      <c r="AV10">
        <f t="shared" si="17"/>
        <v>0</v>
      </c>
      <c r="AW10">
        <f t="shared" si="18"/>
        <v>0</v>
      </c>
      <c r="AX10">
        <f t="shared" si="19"/>
        <v>0</v>
      </c>
      <c r="AY10">
        <f t="shared" si="20"/>
        <v>0</v>
      </c>
      <c r="AZ10">
        <f t="shared" si="21"/>
        <v>0</v>
      </c>
      <c r="BA10">
        <f t="shared" si="22"/>
        <v>16</v>
      </c>
      <c r="BB10">
        <f t="shared" si="23"/>
        <v>0</v>
      </c>
      <c r="BC10">
        <f t="shared" si="24"/>
        <v>0</v>
      </c>
    </row>
    <row r="11" spans="1:55" x14ac:dyDescent="0.2">
      <c r="A11" s="1">
        <v>43637</v>
      </c>
      <c r="B11">
        <f>'2002 Kwiniuk Hourly Chum'!B10</f>
        <v>21</v>
      </c>
      <c r="C11">
        <f>'2002 Kwiniuk Hourly Chum'!C10</f>
        <v>141</v>
      </c>
      <c r="D11">
        <f>'2002 Kwiniuk Hourly Chum'!D10</f>
        <v>12</v>
      </c>
      <c r="E11">
        <f>'2002 Kwiniuk Hourly Chum'!E10</f>
        <v>30</v>
      </c>
      <c r="F11">
        <f>'2002 Kwiniuk Hourly Chum'!F10</f>
        <v>3</v>
      </c>
      <c r="G11">
        <f>'2002 Kwiniuk Hourly Chum'!G10</f>
        <v>0</v>
      </c>
      <c r="H11" s="16"/>
      <c r="I11" s="16"/>
      <c r="J11" s="16"/>
      <c r="K11" s="16"/>
      <c r="L11" s="16"/>
      <c r="M11" s="16"/>
      <c r="N11">
        <f>'2002 Kwiniuk Hourly Chum'!N10</f>
        <v>0</v>
      </c>
      <c r="O11">
        <f>'2002 Kwiniuk Hourly Chum'!O10</f>
        <v>0</v>
      </c>
      <c r="P11">
        <f>'2002 Kwiniuk Hourly Chum'!P10</f>
        <v>0</v>
      </c>
      <c r="Q11">
        <f>'2002 Kwiniuk Hourly Chum'!Q10</f>
        <v>0</v>
      </c>
      <c r="R11">
        <f>'2002 Kwiniuk Hourly Chum'!R10</f>
        <v>0</v>
      </c>
      <c r="S11">
        <f>'2002 Kwiniuk Hourly Chum'!S10</f>
        <v>0</v>
      </c>
      <c r="T11">
        <f>'2002 Kwiniuk Hourly Chum'!T10</f>
        <v>0</v>
      </c>
      <c r="U11">
        <f>'2002 Kwiniuk Hourly Chum'!U10</f>
        <v>0</v>
      </c>
      <c r="V11">
        <f>'2002 Kwiniuk Hourly Chum'!V10</f>
        <v>0</v>
      </c>
      <c r="W11">
        <f>'2002 Kwiniuk Hourly Chum'!W10</f>
        <v>0</v>
      </c>
      <c r="X11">
        <f>'2002 Kwiniuk Hourly Chum'!X10</f>
        <v>192</v>
      </c>
      <c r="Y11">
        <f>'2002 Kwiniuk Hourly Chum'!Y10</f>
        <v>129</v>
      </c>
      <c r="Z11">
        <f t="shared" si="25"/>
        <v>528</v>
      </c>
      <c r="AB11" s="16">
        <f t="shared" si="26"/>
        <v>528</v>
      </c>
      <c r="AC11">
        <f t="shared" si="27"/>
        <v>28865.623483578751</v>
      </c>
      <c r="AE11">
        <f t="shared" si="28"/>
        <v>22.804074863776357</v>
      </c>
      <c r="AF11">
        <f t="shared" si="1"/>
        <v>185.8368229477916</v>
      </c>
      <c r="AG11">
        <f t="shared" si="2"/>
        <v>1600</v>
      </c>
      <c r="AH11">
        <f t="shared" si="3"/>
        <v>1849</v>
      </c>
      <c r="AI11">
        <f t="shared" si="4"/>
        <v>36</v>
      </c>
      <c r="AJ11">
        <f t="shared" si="5"/>
        <v>81</v>
      </c>
      <c r="AK11">
        <f t="shared" si="6"/>
        <v>1</v>
      </c>
      <c r="AL11">
        <f t="shared" si="7"/>
        <v>0</v>
      </c>
      <c r="AM11">
        <f t="shared" si="8"/>
        <v>0</v>
      </c>
      <c r="AN11">
        <f t="shared" si="9"/>
        <v>0</v>
      </c>
      <c r="AO11">
        <f t="shared" si="10"/>
        <v>0</v>
      </c>
      <c r="AP11">
        <f t="shared" si="11"/>
        <v>0</v>
      </c>
      <c r="AQ11">
        <f t="shared" si="12"/>
        <v>0</v>
      </c>
      <c r="AR11">
        <f t="shared" si="13"/>
        <v>0</v>
      </c>
      <c r="AS11">
        <f t="shared" si="14"/>
        <v>0</v>
      </c>
      <c r="AT11">
        <f t="shared" si="15"/>
        <v>0</v>
      </c>
      <c r="AU11">
        <f t="shared" si="16"/>
        <v>0</v>
      </c>
      <c r="AV11">
        <f t="shared" si="17"/>
        <v>0</v>
      </c>
      <c r="AW11">
        <f t="shared" si="18"/>
        <v>0</v>
      </c>
      <c r="AX11">
        <f t="shared" si="19"/>
        <v>0</v>
      </c>
      <c r="AY11">
        <f t="shared" si="20"/>
        <v>0</v>
      </c>
      <c r="AZ11">
        <f t="shared" si="21"/>
        <v>0</v>
      </c>
      <c r="BA11">
        <f t="shared" si="22"/>
        <v>0</v>
      </c>
      <c r="BB11">
        <f t="shared" si="23"/>
        <v>4096</v>
      </c>
      <c r="BC11">
        <f t="shared" si="24"/>
        <v>441</v>
      </c>
    </row>
    <row r="12" spans="1:55" x14ac:dyDescent="0.2">
      <c r="A12" s="1">
        <v>43638</v>
      </c>
      <c r="B12">
        <f>'2002 Kwiniuk Hourly Chum'!B11</f>
        <v>69</v>
      </c>
      <c r="C12">
        <f>'2002 Kwiniuk Hourly Chum'!C11</f>
        <v>0</v>
      </c>
      <c r="D12">
        <f>'2002 Kwiniuk Hourly Chum'!D11</f>
        <v>39</v>
      </c>
      <c r="E12">
        <f>'2002 Kwiniuk Hourly Chum'!E11</f>
        <v>0</v>
      </c>
      <c r="F12">
        <f>'2002 Kwiniuk Hourly Chum'!F11</f>
        <v>12</v>
      </c>
      <c r="G12">
        <f>'2002 Kwiniuk Hourly Chum'!G11</f>
        <v>0</v>
      </c>
      <c r="H12">
        <f>'2002 Kwiniuk Hourly Chum'!H11</f>
        <v>3</v>
      </c>
      <c r="I12">
        <f>'2002 Kwiniuk Hourly Chum'!I11</f>
        <v>0</v>
      </c>
      <c r="J12">
        <f>'2002 Kwiniuk Hourly Chum'!J11</f>
        <v>0</v>
      </c>
      <c r="K12">
        <f>'2002 Kwiniuk Hourly Chum'!K11</f>
        <v>0</v>
      </c>
      <c r="L12">
        <f>'2002 Kwiniuk Hourly Chum'!L11</f>
        <v>0</v>
      </c>
      <c r="M12">
        <f>'2002 Kwiniuk Hourly Chum'!M11</f>
        <v>0</v>
      </c>
      <c r="N12">
        <f>'2002 Kwiniuk Hourly Chum'!N11</f>
        <v>0</v>
      </c>
      <c r="O12">
        <f>'2002 Kwiniuk Hourly Chum'!O11</f>
        <v>0</v>
      </c>
      <c r="P12">
        <f>'2002 Kwiniuk Hourly Chum'!P11</f>
        <v>0</v>
      </c>
      <c r="Q12">
        <f>'2002 Kwiniuk Hourly Chum'!Q11</f>
        <v>0</v>
      </c>
      <c r="R12">
        <f>'2002 Kwiniuk Hourly Chum'!R11</f>
        <v>0</v>
      </c>
      <c r="S12">
        <f>'2002 Kwiniuk Hourly Chum'!S11</f>
        <v>0</v>
      </c>
      <c r="T12">
        <f>'2002 Kwiniuk Hourly Chum'!T11</f>
        <v>0</v>
      </c>
      <c r="U12">
        <f>'2002 Kwiniuk Hourly Chum'!U11</f>
        <v>0</v>
      </c>
      <c r="V12">
        <f>'2002 Kwiniuk Hourly Chum'!V11</f>
        <v>0</v>
      </c>
      <c r="W12">
        <f>'2002 Kwiniuk Hourly Chum'!W11</f>
        <v>159</v>
      </c>
      <c r="X12">
        <f>'2002 Kwiniuk Hourly Chum'!X11</f>
        <v>405</v>
      </c>
      <c r="Y12">
        <f>'2002 Kwiniuk Hourly Chum'!Y11</f>
        <v>252</v>
      </c>
      <c r="Z12">
        <f t="shared" si="25"/>
        <v>939</v>
      </c>
      <c r="AB12">
        <f t="shared" si="26"/>
        <v>939</v>
      </c>
      <c r="AC12">
        <f t="shared" si="27"/>
        <v>40805.217391304352</v>
      </c>
      <c r="AE12">
        <f t="shared" ref="AE12:AE71" si="29">$AE$1</f>
        <v>24</v>
      </c>
      <c r="AF12">
        <f t="shared" si="1"/>
        <v>283.36956521739131</v>
      </c>
      <c r="AG12">
        <f t="shared" si="2"/>
        <v>529</v>
      </c>
      <c r="AH12">
        <f t="shared" si="3"/>
        <v>169</v>
      </c>
      <c r="AI12">
        <f t="shared" si="4"/>
        <v>169</v>
      </c>
      <c r="AJ12">
        <f t="shared" si="5"/>
        <v>16</v>
      </c>
      <c r="AK12">
        <f t="shared" si="6"/>
        <v>16</v>
      </c>
      <c r="AL12">
        <f t="shared" si="7"/>
        <v>1</v>
      </c>
      <c r="AM12">
        <f t="shared" si="8"/>
        <v>1</v>
      </c>
      <c r="AN12">
        <f t="shared" si="9"/>
        <v>0</v>
      </c>
      <c r="AO12">
        <f t="shared" si="10"/>
        <v>0</v>
      </c>
      <c r="AP12">
        <f t="shared" si="11"/>
        <v>0</v>
      </c>
      <c r="AQ12">
        <f t="shared" si="12"/>
        <v>0</v>
      </c>
      <c r="AR12">
        <f t="shared" si="13"/>
        <v>0</v>
      </c>
      <c r="AS12">
        <f t="shared" si="14"/>
        <v>0</v>
      </c>
      <c r="AT12">
        <f t="shared" si="15"/>
        <v>0</v>
      </c>
      <c r="AU12">
        <f t="shared" si="16"/>
        <v>0</v>
      </c>
      <c r="AV12">
        <f t="shared" si="17"/>
        <v>0</v>
      </c>
      <c r="AW12">
        <f t="shared" si="18"/>
        <v>0</v>
      </c>
      <c r="AX12">
        <f t="shared" si="19"/>
        <v>0</v>
      </c>
      <c r="AY12">
        <f t="shared" si="20"/>
        <v>0</v>
      </c>
      <c r="AZ12">
        <f t="shared" si="21"/>
        <v>0</v>
      </c>
      <c r="BA12">
        <f t="shared" si="22"/>
        <v>2809</v>
      </c>
      <c r="BB12">
        <f t="shared" si="23"/>
        <v>6724</v>
      </c>
      <c r="BC12">
        <f t="shared" si="24"/>
        <v>2601</v>
      </c>
    </row>
    <row r="13" spans="1:55" x14ac:dyDescent="0.2">
      <c r="A13" s="1">
        <v>43639</v>
      </c>
      <c r="B13">
        <f>'2002 Kwiniuk Hourly Chum'!B12</f>
        <v>402</v>
      </c>
      <c r="C13">
        <f>'2002 Kwiniuk Hourly Chum'!C12</f>
        <v>153</v>
      </c>
      <c r="D13">
        <f>'2002 Kwiniuk Hourly Chum'!D12</f>
        <v>39</v>
      </c>
      <c r="E13">
        <f>'2002 Kwiniuk Hourly Chum'!E12</f>
        <v>0</v>
      </c>
      <c r="F13">
        <f>'2002 Kwiniuk Hourly Chum'!F12</f>
        <v>-3</v>
      </c>
      <c r="G13">
        <f>'2002 Kwiniuk Hourly Chum'!G12</f>
        <v>3</v>
      </c>
      <c r="H13">
        <f>'2002 Kwiniuk Hourly Chum'!H12</f>
        <v>0</v>
      </c>
      <c r="I13">
        <f>'2002 Kwiniuk Hourly Chum'!I12</f>
        <v>0</v>
      </c>
      <c r="J13">
        <f>'2002 Kwiniuk Hourly Chum'!J12</f>
        <v>0</v>
      </c>
      <c r="K13">
        <f>'2002 Kwiniuk Hourly Chum'!K12</f>
        <v>0</v>
      </c>
      <c r="L13">
        <f>'2002 Kwiniuk Hourly Chum'!L12</f>
        <v>0</v>
      </c>
      <c r="M13">
        <f>'2002 Kwiniuk Hourly Chum'!M12</f>
        <v>0</v>
      </c>
      <c r="N13">
        <f>'2002 Kwiniuk Hourly Chum'!N12</f>
        <v>0</v>
      </c>
      <c r="O13">
        <f>'2002 Kwiniuk Hourly Chum'!O12</f>
        <v>0</v>
      </c>
      <c r="P13">
        <f>'2002 Kwiniuk Hourly Chum'!P12</f>
        <v>0</v>
      </c>
      <c r="Q13">
        <f>'2002 Kwiniuk Hourly Chum'!Q12</f>
        <v>0</v>
      </c>
      <c r="R13">
        <f>'2002 Kwiniuk Hourly Chum'!R12</f>
        <v>0</v>
      </c>
      <c r="S13">
        <f>'2002 Kwiniuk Hourly Chum'!S12</f>
        <v>0</v>
      </c>
      <c r="T13">
        <f>'2002 Kwiniuk Hourly Chum'!T12</f>
        <v>0</v>
      </c>
      <c r="U13">
        <f>'2002 Kwiniuk Hourly Chum'!U12</f>
        <v>0</v>
      </c>
      <c r="V13">
        <f>'2002 Kwiniuk Hourly Chum'!V12</f>
        <v>6</v>
      </c>
      <c r="W13">
        <f>'2002 Kwiniuk Hourly Chum'!W12</f>
        <v>51</v>
      </c>
      <c r="X13">
        <f>'2002 Kwiniuk Hourly Chum'!X12</f>
        <v>375</v>
      </c>
      <c r="Y13">
        <f>'2002 Kwiniuk Hourly Chum'!Y12</f>
        <v>0</v>
      </c>
      <c r="Z13">
        <f t="shared" si="25"/>
        <v>1026</v>
      </c>
      <c r="AB13">
        <f t="shared" si="26"/>
        <v>1026</v>
      </c>
      <c r="AC13">
        <f t="shared" si="27"/>
        <v>112777.04347826088</v>
      </c>
      <c r="AE13">
        <f t="shared" si="29"/>
        <v>24</v>
      </c>
      <c r="AF13">
        <f t="shared" si="1"/>
        <v>783.17391304347825</v>
      </c>
      <c r="AG13">
        <f t="shared" si="2"/>
        <v>6889</v>
      </c>
      <c r="AH13">
        <f t="shared" si="3"/>
        <v>1444</v>
      </c>
      <c r="AI13">
        <f t="shared" si="4"/>
        <v>169</v>
      </c>
      <c r="AJ13">
        <f t="shared" si="5"/>
        <v>1</v>
      </c>
      <c r="AK13">
        <f t="shared" si="6"/>
        <v>4</v>
      </c>
      <c r="AL13">
        <f t="shared" si="7"/>
        <v>1</v>
      </c>
      <c r="AM13">
        <f t="shared" si="8"/>
        <v>0</v>
      </c>
      <c r="AN13">
        <f t="shared" si="9"/>
        <v>0</v>
      </c>
      <c r="AO13">
        <f t="shared" si="10"/>
        <v>0</v>
      </c>
      <c r="AP13">
        <f t="shared" si="11"/>
        <v>0</v>
      </c>
      <c r="AQ13">
        <f t="shared" si="12"/>
        <v>0</v>
      </c>
      <c r="AR13">
        <f t="shared" si="13"/>
        <v>0</v>
      </c>
      <c r="AS13">
        <f t="shared" si="14"/>
        <v>0</v>
      </c>
      <c r="AT13">
        <f t="shared" si="15"/>
        <v>0</v>
      </c>
      <c r="AU13">
        <f t="shared" si="16"/>
        <v>0</v>
      </c>
      <c r="AV13">
        <f t="shared" si="17"/>
        <v>0</v>
      </c>
      <c r="AW13">
        <f t="shared" si="18"/>
        <v>0</v>
      </c>
      <c r="AX13">
        <f t="shared" si="19"/>
        <v>0</v>
      </c>
      <c r="AY13">
        <f t="shared" si="20"/>
        <v>0</v>
      </c>
      <c r="AZ13">
        <f t="shared" si="21"/>
        <v>4</v>
      </c>
      <c r="BA13">
        <f t="shared" si="22"/>
        <v>225</v>
      </c>
      <c r="BB13">
        <f t="shared" si="23"/>
        <v>11664</v>
      </c>
      <c r="BC13">
        <f t="shared" si="24"/>
        <v>15625</v>
      </c>
    </row>
    <row r="14" spans="1:55" x14ac:dyDescent="0.2">
      <c r="A14" s="1">
        <v>43640</v>
      </c>
      <c r="B14">
        <f>'2002 Kwiniuk Hourly Chum'!B13</f>
        <v>-18</v>
      </c>
      <c r="C14">
        <f>'2002 Kwiniuk Hourly Chum'!C13</f>
        <v>-30</v>
      </c>
      <c r="D14">
        <f>'2002 Kwiniuk Hourly Chum'!D13</f>
        <v>-9</v>
      </c>
      <c r="E14">
        <f>'2002 Kwiniuk Hourly Chum'!E13</f>
        <v>-3</v>
      </c>
      <c r="F14">
        <f>'2002 Kwiniuk Hourly Chum'!F13</f>
        <v>-9</v>
      </c>
      <c r="G14">
        <f>'2002 Kwiniuk Hourly Chum'!G13</f>
        <v>-6</v>
      </c>
      <c r="H14">
        <f>'2002 Kwiniuk Hourly Chum'!H13</f>
        <v>-15</v>
      </c>
      <c r="I14">
        <f>'2002 Kwiniuk Hourly Chum'!I13</f>
        <v>-6</v>
      </c>
      <c r="J14">
        <f>'2002 Kwiniuk Hourly Chum'!J13</f>
        <v>0</v>
      </c>
      <c r="K14">
        <f>'2002 Kwiniuk Hourly Chum'!K13</f>
        <v>0</v>
      </c>
      <c r="L14">
        <f>'2002 Kwiniuk Hourly Chum'!L13</f>
        <v>0</v>
      </c>
      <c r="M14">
        <f>'2002 Kwiniuk Hourly Chum'!M13</f>
        <v>0</v>
      </c>
      <c r="N14">
        <f>'2002 Kwiniuk Hourly Chum'!N13</f>
        <v>0</v>
      </c>
      <c r="O14">
        <f>'2002 Kwiniuk Hourly Chum'!O13</f>
        <v>0</v>
      </c>
      <c r="P14">
        <f>'2002 Kwiniuk Hourly Chum'!P13</f>
        <v>0</v>
      </c>
      <c r="Q14">
        <f>'2002 Kwiniuk Hourly Chum'!Q13</f>
        <v>0</v>
      </c>
      <c r="R14">
        <f>'2002 Kwiniuk Hourly Chum'!R13</f>
        <v>0</v>
      </c>
      <c r="S14">
        <f>'2002 Kwiniuk Hourly Chum'!S13</f>
        <v>0</v>
      </c>
      <c r="T14">
        <f>'2002 Kwiniuk Hourly Chum'!T13</f>
        <v>0</v>
      </c>
      <c r="U14">
        <f>'2002 Kwiniuk Hourly Chum'!U13</f>
        <v>0</v>
      </c>
      <c r="V14">
        <f>'2002 Kwiniuk Hourly Chum'!V13</f>
        <v>0</v>
      </c>
      <c r="W14">
        <f>'2002 Kwiniuk Hourly Chum'!W13</f>
        <v>0</v>
      </c>
      <c r="X14">
        <f>'2002 Kwiniuk Hourly Chum'!X13</f>
        <v>78</v>
      </c>
      <c r="Y14">
        <f>'2002 Kwiniuk Hourly Chum'!Y13</f>
        <v>357</v>
      </c>
      <c r="Z14">
        <f t="shared" si="25"/>
        <v>339</v>
      </c>
      <c r="AB14">
        <f t="shared" si="26"/>
        <v>339</v>
      </c>
      <c r="AC14">
        <f t="shared" si="27"/>
        <v>29491.826086956524</v>
      </c>
      <c r="AE14">
        <f t="shared" si="29"/>
        <v>24</v>
      </c>
      <c r="AF14">
        <f t="shared" si="1"/>
        <v>204.80434782608697</v>
      </c>
      <c r="AG14">
        <f t="shared" si="2"/>
        <v>16</v>
      </c>
      <c r="AH14">
        <f t="shared" si="3"/>
        <v>49</v>
      </c>
      <c r="AI14">
        <f t="shared" si="4"/>
        <v>4</v>
      </c>
      <c r="AJ14">
        <f t="shared" si="5"/>
        <v>4</v>
      </c>
      <c r="AK14">
        <f t="shared" si="6"/>
        <v>1</v>
      </c>
      <c r="AL14">
        <f t="shared" si="7"/>
        <v>9</v>
      </c>
      <c r="AM14">
        <f t="shared" si="8"/>
        <v>9</v>
      </c>
      <c r="AN14">
        <f t="shared" si="9"/>
        <v>4</v>
      </c>
      <c r="AO14">
        <f t="shared" si="10"/>
        <v>0</v>
      </c>
      <c r="AP14">
        <f t="shared" si="11"/>
        <v>0</v>
      </c>
      <c r="AQ14">
        <f t="shared" si="12"/>
        <v>0</v>
      </c>
      <c r="AR14">
        <f t="shared" si="13"/>
        <v>0</v>
      </c>
      <c r="AS14">
        <f t="shared" si="14"/>
        <v>0</v>
      </c>
      <c r="AT14">
        <f t="shared" si="15"/>
        <v>0</v>
      </c>
      <c r="AU14">
        <f t="shared" si="16"/>
        <v>0</v>
      </c>
      <c r="AV14">
        <f t="shared" si="17"/>
        <v>0</v>
      </c>
      <c r="AW14">
        <f t="shared" si="18"/>
        <v>0</v>
      </c>
      <c r="AX14">
        <f t="shared" si="19"/>
        <v>0</v>
      </c>
      <c r="AY14">
        <f t="shared" si="20"/>
        <v>0</v>
      </c>
      <c r="AZ14">
        <f t="shared" si="21"/>
        <v>0</v>
      </c>
      <c r="BA14">
        <f t="shared" si="22"/>
        <v>0</v>
      </c>
      <c r="BB14">
        <f t="shared" si="23"/>
        <v>676</v>
      </c>
      <c r="BC14">
        <f t="shared" si="24"/>
        <v>8649</v>
      </c>
    </row>
    <row r="15" spans="1:55" x14ac:dyDescent="0.2">
      <c r="A15" s="1">
        <v>43641</v>
      </c>
      <c r="B15">
        <f>'2002 Kwiniuk Hourly Chum'!B14</f>
        <v>105</v>
      </c>
      <c r="C15">
        <f>'2002 Kwiniuk Hourly Chum'!C14</f>
        <v>426</v>
      </c>
      <c r="D15">
        <f>'2002 Kwiniuk Hourly Chum'!D14</f>
        <v>21</v>
      </c>
      <c r="E15">
        <f>'2002 Kwiniuk Hourly Chum'!E14</f>
        <v>9</v>
      </c>
      <c r="F15">
        <f>'2002 Kwiniuk Hourly Chum'!F14</f>
        <v>0</v>
      </c>
      <c r="G15">
        <f>'2002 Kwiniuk Hourly Chum'!G14</f>
        <v>0</v>
      </c>
      <c r="H15">
        <f>'2002 Kwiniuk Hourly Chum'!H14</f>
        <v>0</v>
      </c>
      <c r="I15">
        <f>'2002 Kwiniuk Hourly Chum'!I14</f>
        <v>0</v>
      </c>
      <c r="J15">
        <f>'2002 Kwiniuk Hourly Chum'!J14</f>
        <v>0</v>
      </c>
      <c r="K15">
        <f>'2002 Kwiniuk Hourly Chum'!K14</f>
        <v>0</v>
      </c>
      <c r="L15">
        <f>'2002 Kwiniuk Hourly Chum'!L14</f>
        <v>0</v>
      </c>
      <c r="M15">
        <f>'2002 Kwiniuk Hourly Chum'!M14</f>
        <v>0</v>
      </c>
      <c r="N15">
        <f>'2002 Kwiniuk Hourly Chum'!N14</f>
        <v>0</v>
      </c>
      <c r="O15">
        <f>'2002 Kwiniuk Hourly Chum'!O14</f>
        <v>0</v>
      </c>
      <c r="P15">
        <f>'2002 Kwiniuk Hourly Chum'!P14</f>
        <v>0</v>
      </c>
      <c r="Q15">
        <f>'2002 Kwiniuk Hourly Chum'!Q14</f>
        <v>0</v>
      </c>
      <c r="R15">
        <f>'2002 Kwiniuk Hourly Chum'!R14</f>
        <v>0</v>
      </c>
      <c r="S15">
        <f>'2002 Kwiniuk Hourly Chum'!S14</f>
        <v>0</v>
      </c>
      <c r="T15">
        <f>'2002 Kwiniuk Hourly Chum'!T14</f>
        <v>0</v>
      </c>
      <c r="U15">
        <f>'2002 Kwiniuk Hourly Chum'!U14</f>
        <v>0</v>
      </c>
      <c r="V15">
        <f>'2002 Kwiniuk Hourly Chum'!V14</f>
        <v>0</v>
      </c>
      <c r="W15">
        <f>'2002 Kwiniuk Hourly Chum'!W14</f>
        <v>144</v>
      </c>
      <c r="X15">
        <f>'2002 Kwiniuk Hourly Chum'!X14</f>
        <v>147</v>
      </c>
      <c r="Y15">
        <f>'2002 Kwiniuk Hourly Chum'!Y14</f>
        <v>630</v>
      </c>
      <c r="Z15">
        <f t="shared" si="25"/>
        <v>1482</v>
      </c>
      <c r="AB15">
        <f t="shared" si="26"/>
        <v>1482</v>
      </c>
      <c r="AC15">
        <f t="shared" si="27"/>
        <v>181330.4347826087</v>
      </c>
      <c r="AE15">
        <f t="shared" si="29"/>
        <v>24</v>
      </c>
      <c r="AF15">
        <f t="shared" ref="AF15" si="30">SUM(AG15:BC15)/(2*(AE15-1))</f>
        <v>1259.2391304347825</v>
      </c>
      <c r="AG15">
        <f t="shared" ref="AG15" si="31">(B15/3-C15/3)^2</f>
        <v>11449</v>
      </c>
      <c r="AH15">
        <f t="shared" ref="AH15" si="32">(C15/3-D15/3)^2</f>
        <v>18225</v>
      </c>
      <c r="AI15">
        <f t="shared" ref="AI15" si="33">(D15/3-E15/3)^2</f>
        <v>16</v>
      </c>
      <c r="AJ15">
        <f t="shared" ref="AJ15" si="34">(E15/3-F15/3)^2</f>
        <v>9</v>
      </c>
      <c r="AK15">
        <f t="shared" ref="AK15" si="35">(F15/3-G15/3)^2</f>
        <v>0</v>
      </c>
      <c r="AL15">
        <f t="shared" ref="AL15" si="36">(G15/3-H15/3)^2</f>
        <v>0</v>
      </c>
      <c r="AM15">
        <f t="shared" ref="AM15" si="37">(H15/3-I15/3)^2</f>
        <v>0</v>
      </c>
      <c r="AN15">
        <f t="shared" ref="AN15" si="38">(I15/3-J15/3)^2</f>
        <v>0</v>
      </c>
      <c r="AO15">
        <f t="shared" ref="AO15" si="39">(J15/3-K15/3)^2</f>
        <v>0</v>
      </c>
      <c r="AP15">
        <f t="shared" ref="AP15" si="40">(K15/3-L15/3)^2</f>
        <v>0</v>
      </c>
      <c r="AQ15">
        <f t="shared" ref="AQ15" si="41">(L15/3-M15/3)^2</f>
        <v>0</v>
      </c>
      <c r="AR15">
        <f t="shared" ref="AR15" si="42">(M15/3-N15/3)^2</f>
        <v>0</v>
      </c>
      <c r="AS15">
        <f t="shared" ref="AS15" si="43">(N15/3-O15/3)^2</f>
        <v>0</v>
      </c>
      <c r="AT15">
        <f t="shared" ref="AT15" si="44">(O15/3-P15/3)^2</f>
        <v>0</v>
      </c>
      <c r="AU15">
        <f t="shared" ref="AU15" si="45">(P15/3-Q15/3)^2</f>
        <v>0</v>
      </c>
      <c r="AV15">
        <f t="shared" ref="AV15" si="46">(Q15/3-R15/3)^2</f>
        <v>0</v>
      </c>
      <c r="AW15">
        <f t="shared" ref="AW15" si="47">(R15/3-S15/3)^2</f>
        <v>0</v>
      </c>
      <c r="AX15">
        <f t="shared" ref="AX15" si="48">(S15/3-T15/3)^2</f>
        <v>0</v>
      </c>
      <c r="AY15">
        <f t="shared" ref="AY15" si="49">(T15/3-U15/3)^2</f>
        <v>0</v>
      </c>
      <c r="AZ15">
        <f t="shared" ref="AZ15" si="50">(U15/3-V15/3)^2</f>
        <v>0</v>
      </c>
      <c r="BA15">
        <f t="shared" ref="BA15" si="51">(V15/3-W15/3)^2</f>
        <v>2304</v>
      </c>
      <c r="BB15">
        <f t="shared" ref="BB15" si="52">(W15/3-X15/3)^2</f>
        <v>1</v>
      </c>
      <c r="BC15">
        <f t="shared" ref="BC15" si="53">(X15/3-Y15/3)^2</f>
        <v>25921</v>
      </c>
    </row>
    <row r="16" spans="1:55" x14ac:dyDescent="0.2">
      <c r="A16" s="1">
        <v>43642</v>
      </c>
      <c r="B16">
        <f>'2002 Kwiniuk Hourly Chum'!B15</f>
        <v>60</v>
      </c>
      <c r="C16">
        <f>'2002 Kwiniuk Hourly Chum'!C15</f>
        <v>0</v>
      </c>
      <c r="D16">
        <f>'2002 Kwiniuk Hourly Chum'!D15</f>
        <v>21</v>
      </c>
      <c r="E16">
        <f>'2002 Kwiniuk Hourly Chum'!E15</f>
        <v>0</v>
      </c>
      <c r="F16">
        <f>'2002 Kwiniuk Hourly Chum'!F15</f>
        <v>0</v>
      </c>
      <c r="G16">
        <f>'2002 Kwiniuk Hourly Chum'!G15</f>
        <v>0</v>
      </c>
      <c r="H16">
        <f>'2002 Kwiniuk Hourly Chum'!H15</f>
        <v>0</v>
      </c>
      <c r="I16">
        <f>'2002 Kwiniuk Hourly Chum'!I15</f>
        <v>0</v>
      </c>
      <c r="J16">
        <f>'2002 Kwiniuk Hourly Chum'!J15</f>
        <v>0</v>
      </c>
      <c r="K16">
        <f>'2002 Kwiniuk Hourly Chum'!K15</f>
        <v>0</v>
      </c>
      <c r="L16">
        <f>'2002 Kwiniuk Hourly Chum'!L15</f>
        <v>0</v>
      </c>
      <c r="M16">
        <f>'2002 Kwiniuk Hourly Chum'!M15</f>
        <v>0</v>
      </c>
      <c r="N16">
        <f>'2002 Kwiniuk Hourly Chum'!N15</f>
        <v>0</v>
      </c>
      <c r="O16">
        <f>'2002 Kwiniuk Hourly Chum'!O15</f>
        <v>0</v>
      </c>
      <c r="P16">
        <f>'2002 Kwiniuk Hourly Chum'!P15</f>
        <v>0</v>
      </c>
      <c r="Q16">
        <f>'2002 Kwiniuk Hourly Chum'!Q15</f>
        <v>0</v>
      </c>
      <c r="R16">
        <f>'2002 Kwiniuk Hourly Chum'!R15</f>
        <v>0</v>
      </c>
      <c r="S16">
        <f>'2002 Kwiniuk Hourly Chum'!S15</f>
        <v>0</v>
      </c>
      <c r="T16">
        <f>'2002 Kwiniuk Hourly Chum'!T15</f>
        <v>0</v>
      </c>
      <c r="U16">
        <f>'2002 Kwiniuk Hourly Chum'!U15</f>
        <v>12</v>
      </c>
      <c r="V16">
        <f>'2002 Kwiniuk Hourly Chum'!V15</f>
        <v>0</v>
      </c>
      <c r="W16">
        <f>'2002 Kwiniuk Hourly Chum'!W15</f>
        <v>0</v>
      </c>
      <c r="X16">
        <f>'2002 Kwiniuk Hourly Chum'!X15</f>
        <v>48</v>
      </c>
      <c r="Y16">
        <f>'2002 Kwiniuk Hourly Chum'!Y15</f>
        <v>522</v>
      </c>
      <c r="Z16">
        <f t="shared" si="25"/>
        <v>663</v>
      </c>
      <c r="AB16">
        <f t="shared" si="26"/>
        <v>663</v>
      </c>
      <c r="AC16">
        <f t="shared" si="27"/>
        <v>80608.695652173919</v>
      </c>
      <c r="AE16">
        <f t="shared" si="29"/>
        <v>24</v>
      </c>
      <c r="AF16">
        <f t="shared" ref="AF16:AF69" si="54">SUM(AG16:BC16)/(2*(AE16-1))</f>
        <v>559.78260869565213</v>
      </c>
      <c r="AG16">
        <f t="shared" ref="AG16:AG69" si="55">(B16/3-C16/3)^2</f>
        <v>400</v>
      </c>
      <c r="AH16">
        <f t="shared" ref="AH16:AH69" si="56">(C16/3-D16/3)^2</f>
        <v>49</v>
      </c>
      <c r="AI16">
        <f t="shared" ref="AI16:AI69" si="57">(D16/3-E16/3)^2</f>
        <v>49</v>
      </c>
      <c r="AJ16">
        <f t="shared" ref="AJ16:AJ69" si="58">(E16/3-F16/3)^2</f>
        <v>0</v>
      </c>
      <c r="AK16">
        <f t="shared" ref="AK16:AK69" si="59">(F16/3-G16/3)^2</f>
        <v>0</v>
      </c>
      <c r="AL16">
        <f t="shared" ref="AL16:AL69" si="60">(G16/3-H16/3)^2</f>
        <v>0</v>
      </c>
      <c r="AM16">
        <f t="shared" ref="AM16:AM69" si="61">(H16/3-I16/3)^2</f>
        <v>0</v>
      </c>
      <c r="AN16">
        <f t="shared" ref="AN16:AN69" si="62">(I16/3-J16/3)^2</f>
        <v>0</v>
      </c>
      <c r="AO16">
        <f t="shared" ref="AO16:AO69" si="63">(J16/3-K16/3)^2</f>
        <v>0</v>
      </c>
      <c r="AP16">
        <f t="shared" ref="AP16:AP69" si="64">(K16/3-L16/3)^2</f>
        <v>0</v>
      </c>
      <c r="AQ16">
        <f t="shared" ref="AQ16:AQ69" si="65">(L16/3-M16/3)^2</f>
        <v>0</v>
      </c>
      <c r="AR16">
        <f t="shared" ref="AR16:AR69" si="66">(M16/3-N16/3)^2</f>
        <v>0</v>
      </c>
      <c r="AS16">
        <f t="shared" ref="AS16:AS69" si="67">(N16/3-O16/3)^2</f>
        <v>0</v>
      </c>
      <c r="AT16">
        <f t="shared" ref="AT16:AT69" si="68">(O16/3-P16/3)^2</f>
        <v>0</v>
      </c>
      <c r="AU16">
        <f t="shared" ref="AU16:AU69" si="69">(P16/3-Q16/3)^2</f>
        <v>0</v>
      </c>
      <c r="AV16">
        <f t="shared" ref="AV16:AV69" si="70">(Q16/3-R16/3)^2</f>
        <v>0</v>
      </c>
      <c r="AW16">
        <f t="shared" ref="AW16:AW69" si="71">(R16/3-S16/3)^2</f>
        <v>0</v>
      </c>
      <c r="AX16">
        <f t="shared" ref="AX16:AX69" si="72">(S16/3-T16/3)^2</f>
        <v>0</v>
      </c>
      <c r="AY16">
        <f t="shared" ref="AY16:AY69" si="73">(T16/3-U16/3)^2</f>
        <v>16</v>
      </c>
      <c r="AZ16">
        <f t="shared" ref="AZ16:AZ69" si="74">(U16/3-V16/3)^2</f>
        <v>16</v>
      </c>
      <c r="BA16">
        <f t="shared" ref="BA16:BA69" si="75">(V16/3-W16/3)^2</f>
        <v>0</v>
      </c>
      <c r="BB16">
        <f t="shared" ref="BB16:BB69" si="76">(W16/3-X16/3)^2</f>
        <v>256</v>
      </c>
      <c r="BC16">
        <f t="shared" ref="BC16:BC69" si="77">(X16/3-Y16/3)^2</f>
        <v>24964</v>
      </c>
    </row>
    <row r="17" spans="1:55" x14ac:dyDescent="0.2">
      <c r="A17" s="1">
        <v>43643</v>
      </c>
      <c r="B17">
        <f>'2002 Kwiniuk Hourly Chum'!B16</f>
        <v>300</v>
      </c>
      <c r="C17">
        <f>'2002 Kwiniuk Hourly Chum'!C16</f>
        <v>819</v>
      </c>
      <c r="D17">
        <f>'2002 Kwiniuk Hourly Chum'!D16</f>
        <v>174</v>
      </c>
      <c r="E17">
        <f>'2002 Kwiniuk Hourly Chum'!E16</f>
        <v>0</v>
      </c>
      <c r="F17">
        <f>'2002 Kwiniuk Hourly Chum'!F16</f>
        <v>0</v>
      </c>
      <c r="G17">
        <f>'2002 Kwiniuk Hourly Chum'!G16</f>
        <v>69</v>
      </c>
      <c r="H17">
        <f>'2002 Kwiniuk Hourly Chum'!H16</f>
        <v>6</v>
      </c>
      <c r="I17">
        <f>'2002 Kwiniuk Hourly Chum'!I16</f>
        <v>9</v>
      </c>
      <c r="J17">
        <f>'2002 Kwiniuk Hourly Chum'!J16</f>
        <v>0</v>
      </c>
      <c r="K17">
        <f>'2002 Kwiniuk Hourly Chum'!K16</f>
        <v>0</v>
      </c>
      <c r="L17">
        <f>'2002 Kwiniuk Hourly Chum'!L16</f>
        <v>0</v>
      </c>
      <c r="M17">
        <f>'2002 Kwiniuk Hourly Chum'!M16</f>
        <v>0</v>
      </c>
      <c r="N17">
        <f>'2002 Kwiniuk Hourly Chum'!N16</f>
        <v>0</v>
      </c>
      <c r="O17">
        <f>'2002 Kwiniuk Hourly Chum'!O16</f>
        <v>0</v>
      </c>
      <c r="P17">
        <f>'2002 Kwiniuk Hourly Chum'!P16</f>
        <v>3</v>
      </c>
      <c r="Q17">
        <f>'2002 Kwiniuk Hourly Chum'!Q16</f>
        <v>3</v>
      </c>
      <c r="R17">
        <f>'2002 Kwiniuk Hourly Chum'!R16</f>
        <v>0</v>
      </c>
      <c r="S17">
        <f>'2002 Kwiniuk Hourly Chum'!S16</f>
        <v>42</v>
      </c>
      <c r="T17">
        <f>'2002 Kwiniuk Hourly Chum'!T16</f>
        <v>12</v>
      </c>
      <c r="U17">
        <f>'2002 Kwiniuk Hourly Chum'!U16</f>
        <v>69</v>
      </c>
      <c r="V17">
        <f>'2002 Kwiniuk Hourly Chum'!V16</f>
        <v>783</v>
      </c>
      <c r="W17">
        <f>'2002 Kwiniuk Hourly Chum'!W16</f>
        <v>42</v>
      </c>
      <c r="X17">
        <f>'2002 Kwiniuk Hourly Chum'!X16</f>
        <v>24</v>
      </c>
      <c r="Y17">
        <f>'2002 Kwiniuk Hourly Chum'!Y16</f>
        <v>633</v>
      </c>
      <c r="Z17">
        <f t="shared" si="25"/>
        <v>2988</v>
      </c>
      <c r="AB17">
        <f t="shared" si="26"/>
        <v>2988</v>
      </c>
      <c r="AC17">
        <f t="shared" si="27"/>
        <v>751476.52173913049</v>
      </c>
      <c r="AE17">
        <f t="shared" si="29"/>
        <v>24</v>
      </c>
      <c r="AF17">
        <f t="shared" si="54"/>
        <v>5218.586956521739</v>
      </c>
      <c r="AG17">
        <f t="shared" si="55"/>
        <v>29929</v>
      </c>
      <c r="AH17">
        <f t="shared" si="56"/>
        <v>46225</v>
      </c>
      <c r="AI17">
        <f t="shared" si="57"/>
        <v>3364</v>
      </c>
      <c r="AJ17">
        <f t="shared" si="58"/>
        <v>0</v>
      </c>
      <c r="AK17">
        <f t="shared" si="59"/>
        <v>529</v>
      </c>
      <c r="AL17">
        <f t="shared" si="60"/>
        <v>441</v>
      </c>
      <c r="AM17">
        <f t="shared" si="61"/>
        <v>1</v>
      </c>
      <c r="AN17">
        <f t="shared" si="62"/>
        <v>9</v>
      </c>
      <c r="AO17">
        <f t="shared" si="63"/>
        <v>0</v>
      </c>
      <c r="AP17">
        <f t="shared" si="64"/>
        <v>0</v>
      </c>
      <c r="AQ17">
        <f t="shared" si="65"/>
        <v>0</v>
      </c>
      <c r="AR17">
        <f t="shared" si="66"/>
        <v>0</v>
      </c>
      <c r="AS17">
        <f t="shared" si="67"/>
        <v>0</v>
      </c>
      <c r="AT17">
        <f t="shared" si="68"/>
        <v>1</v>
      </c>
      <c r="AU17">
        <f t="shared" si="69"/>
        <v>0</v>
      </c>
      <c r="AV17">
        <f t="shared" si="70"/>
        <v>1</v>
      </c>
      <c r="AW17">
        <f t="shared" si="71"/>
        <v>196</v>
      </c>
      <c r="AX17">
        <f t="shared" si="72"/>
        <v>100</v>
      </c>
      <c r="AY17">
        <f t="shared" si="73"/>
        <v>361</v>
      </c>
      <c r="AZ17">
        <f t="shared" si="74"/>
        <v>56644</v>
      </c>
      <c r="BA17">
        <f t="shared" si="75"/>
        <v>61009</v>
      </c>
      <c r="BB17">
        <f t="shared" si="76"/>
        <v>36</v>
      </c>
      <c r="BC17">
        <f t="shared" si="77"/>
        <v>41209</v>
      </c>
    </row>
    <row r="18" spans="1:55" x14ac:dyDescent="0.2">
      <c r="A18" s="1">
        <v>43644</v>
      </c>
      <c r="B18">
        <f>'2002 Kwiniuk Hourly Chum'!B17</f>
        <v>450</v>
      </c>
      <c r="C18">
        <f>'2002 Kwiniuk Hourly Chum'!C17</f>
        <v>396</v>
      </c>
      <c r="D18">
        <f>'2002 Kwiniuk Hourly Chum'!D17</f>
        <v>60</v>
      </c>
      <c r="E18">
        <f>'2002 Kwiniuk Hourly Chum'!E17</f>
        <v>3</v>
      </c>
      <c r="F18">
        <f>'2002 Kwiniuk Hourly Chum'!F17</f>
        <v>3</v>
      </c>
      <c r="G18">
        <f>'2002 Kwiniuk Hourly Chum'!G17</f>
        <v>-3</v>
      </c>
      <c r="H18">
        <f>'2002 Kwiniuk Hourly Chum'!H17</f>
        <v>3</v>
      </c>
      <c r="I18">
        <f>'2002 Kwiniuk Hourly Chum'!I17</f>
        <v>42</v>
      </c>
      <c r="J18">
        <f>'2002 Kwiniuk Hourly Chum'!J17</f>
        <v>342</v>
      </c>
      <c r="K18">
        <f>'2002 Kwiniuk Hourly Chum'!K17</f>
        <v>15</v>
      </c>
      <c r="L18">
        <f>'2002 Kwiniuk Hourly Chum'!L17</f>
        <v>168</v>
      </c>
      <c r="M18">
        <f>'2002 Kwiniuk Hourly Chum'!M17</f>
        <v>0</v>
      </c>
      <c r="N18">
        <f>'2002 Kwiniuk Hourly Chum'!N17</f>
        <v>-3</v>
      </c>
      <c r="O18">
        <f>'2002 Kwiniuk Hourly Chum'!O17</f>
        <v>3</v>
      </c>
      <c r="P18">
        <f>'2002 Kwiniuk Hourly Chum'!P17</f>
        <v>30</v>
      </c>
      <c r="Q18">
        <f>'2002 Kwiniuk Hourly Chum'!Q17</f>
        <v>0</v>
      </c>
      <c r="R18">
        <f>'2002 Kwiniuk Hourly Chum'!R17</f>
        <v>0</v>
      </c>
      <c r="S18">
        <f>'2002 Kwiniuk Hourly Chum'!S17</f>
        <v>0</v>
      </c>
      <c r="T18">
        <f>'2002 Kwiniuk Hourly Chum'!T17</f>
        <v>9</v>
      </c>
      <c r="U18">
        <f>'2002 Kwiniuk Hourly Chum'!U17</f>
        <v>6</v>
      </c>
      <c r="V18">
        <f>'2002 Kwiniuk Hourly Chum'!V17</f>
        <v>3</v>
      </c>
      <c r="W18">
        <f>'2002 Kwiniuk Hourly Chum'!W17</f>
        <v>0</v>
      </c>
      <c r="X18">
        <f>'2002 Kwiniuk Hourly Chum'!X17</f>
        <v>12</v>
      </c>
      <c r="Y18">
        <f>'2002 Kwiniuk Hourly Chum'!Y17</f>
        <v>105</v>
      </c>
      <c r="Z18">
        <f t="shared" si="25"/>
        <v>1644</v>
      </c>
      <c r="AB18">
        <f t="shared" si="26"/>
        <v>1644</v>
      </c>
      <c r="AC18">
        <f t="shared" si="27"/>
        <v>132101.21739130435</v>
      </c>
      <c r="AE18">
        <f t="shared" si="29"/>
        <v>24</v>
      </c>
      <c r="AF18">
        <f t="shared" si="54"/>
        <v>917.36956521739125</v>
      </c>
      <c r="AG18">
        <f t="shared" si="55"/>
        <v>324</v>
      </c>
      <c r="AH18">
        <f t="shared" si="56"/>
        <v>12544</v>
      </c>
      <c r="AI18">
        <f t="shared" si="57"/>
        <v>361</v>
      </c>
      <c r="AJ18">
        <f t="shared" si="58"/>
        <v>0</v>
      </c>
      <c r="AK18">
        <f t="shared" si="59"/>
        <v>4</v>
      </c>
      <c r="AL18">
        <f t="shared" si="60"/>
        <v>4</v>
      </c>
      <c r="AM18">
        <f t="shared" si="61"/>
        <v>169</v>
      </c>
      <c r="AN18">
        <f t="shared" si="62"/>
        <v>10000</v>
      </c>
      <c r="AO18">
        <f t="shared" si="63"/>
        <v>11881</v>
      </c>
      <c r="AP18">
        <f t="shared" si="64"/>
        <v>2601</v>
      </c>
      <c r="AQ18">
        <f t="shared" si="65"/>
        <v>3136</v>
      </c>
      <c r="AR18">
        <f t="shared" si="66"/>
        <v>1</v>
      </c>
      <c r="AS18">
        <f t="shared" si="67"/>
        <v>4</v>
      </c>
      <c r="AT18">
        <f t="shared" si="68"/>
        <v>81</v>
      </c>
      <c r="AU18">
        <f t="shared" si="69"/>
        <v>100</v>
      </c>
      <c r="AV18">
        <f t="shared" si="70"/>
        <v>0</v>
      </c>
      <c r="AW18">
        <f t="shared" si="71"/>
        <v>0</v>
      </c>
      <c r="AX18">
        <f t="shared" si="72"/>
        <v>9</v>
      </c>
      <c r="AY18">
        <f t="shared" si="73"/>
        <v>1</v>
      </c>
      <c r="AZ18">
        <f t="shared" si="74"/>
        <v>1</v>
      </c>
      <c r="BA18">
        <f t="shared" si="75"/>
        <v>1</v>
      </c>
      <c r="BB18">
        <f t="shared" si="76"/>
        <v>16</v>
      </c>
      <c r="BC18">
        <f t="shared" si="77"/>
        <v>961</v>
      </c>
    </row>
    <row r="19" spans="1:55" x14ac:dyDescent="0.2">
      <c r="A19" s="1">
        <v>43645</v>
      </c>
      <c r="B19">
        <f>'2002 Kwiniuk Hourly Chum'!B18</f>
        <v>339</v>
      </c>
      <c r="C19">
        <f>'2002 Kwiniuk Hourly Chum'!C18</f>
        <v>318</v>
      </c>
      <c r="D19">
        <f>'2002 Kwiniuk Hourly Chum'!D18</f>
        <v>252</v>
      </c>
      <c r="E19">
        <f>'2002 Kwiniuk Hourly Chum'!E18</f>
        <v>12</v>
      </c>
      <c r="F19">
        <f>'2002 Kwiniuk Hourly Chum'!F18</f>
        <v>3</v>
      </c>
      <c r="G19">
        <f>'2002 Kwiniuk Hourly Chum'!G18</f>
        <v>-3</v>
      </c>
      <c r="H19">
        <f>'2002 Kwiniuk Hourly Chum'!H18</f>
        <v>-9</v>
      </c>
      <c r="I19">
        <f>'2002 Kwiniuk Hourly Chum'!I18</f>
        <v>15</v>
      </c>
      <c r="J19">
        <f>'2002 Kwiniuk Hourly Chum'!J18</f>
        <v>0</v>
      </c>
      <c r="K19">
        <f>'2002 Kwiniuk Hourly Chum'!K18</f>
        <v>0</v>
      </c>
      <c r="L19">
        <f>'2002 Kwiniuk Hourly Chum'!L18</f>
        <v>0</v>
      </c>
      <c r="M19">
        <f>'2002 Kwiniuk Hourly Chum'!M18</f>
        <v>0</v>
      </c>
      <c r="N19">
        <f>'2002 Kwiniuk Hourly Chum'!N18</f>
        <v>0</v>
      </c>
      <c r="O19">
        <f>'2002 Kwiniuk Hourly Chum'!O18</f>
        <v>3</v>
      </c>
      <c r="P19">
        <f>'2002 Kwiniuk Hourly Chum'!P18</f>
        <v>0</v>
      </c>
      <c r="Q19">
        <f>'2002 Kwiniuk Hourly Chum'!Q18</f>
        <v>3</v>
      </c>
      <c r="R19">
        <f>'2002 Kwiniuk Hourly Chum'!R18</f>
        <v>9</v>
      </c>
      <c r="S19">
        <f>'2002 Kwiniuk Hourly Chum'!S18</f>
        <v>12</v>
      </c>
      <c r="T19">
        <f>'2002 Kwiniuk Hourly Chum'!T18</f>
        <v>39</v>
      </c>
      <c r="U19">
        <f>'2002 Kwiniuk Hourly Chum'!U18</f>
        <v>6</v>
      </c>
      <c r="V19">
        <f>'2002 Kwiniuk Hourly Chum'!V18</f>
        <v>135</v>
      </c>
      <c r="W19">
        <f>'2002 Kwiniuk Hourly Chum'!W18</f>
        <v>153</v>
      </c>
      <c r="X19">
        <f>'2002 Kwiniuk Hourly Chum'!X18</f>
        <v>378</v>
      </c>
      <c r="Y19">
        <f>'2002 Kwiniuk Hourly Chum'!Y18</f>
        <v>156</v>
      </c>
      <c r="Z19">
        <f t="shared" si="25"/>
        <v>1821</v>
      </c>
      <c r="AB19">
        <f t="shared" si="26"/>
        <v>1821</v>
      </c>
      <c r="AC19">
        <f t="shared" si="27"/>
        <v>63344.34782608696</v>
      </c>
      <c r="AE19">
        <f t="shared" si="29"/>
        <v>24</v>
      </c>
      <c r="AF19">
        <f t="shared" si="54"/>
        <v>439.89130434782606</v>
      </c>
      <c r="AG19">
        <f t="shared" si="55"/>
        <v>49</v>
      </c>
      <c r="AH19">
        <f t="shared" si="56"/>
        <v>484</v>
      </c>
      <c r="AI19">
        <f t="shared" si="57"/>
        <v>6400</v>
      </c>
      <c r="AJ19">
        <f t="shared" si="58"/>
        <v>9</v>
      </c>
      <c r="AK19">
        <f t="shared" si="59"/>
        <v>4</v>
      </c>
      <c r="AL19">
        <f t="shared" si="60"/>
        <v>4</v>
      </c>
      <c r="AM19">
        <f t="shared" si="61"/>
        <v>64</v>
      </c>
      <c r="AN19">
        <f t="shared" si="62"/>
        <v>25</v>
      </c>
      <c r="AO19">
        <f t="shared" si="63"/>
        <v>0</v>
      </c>
      <c r="AP19">
        <f t="shared" si="64"/>
        <v>0</v>
      </c>
      <c r="AQ19">
        <f t="shared" si="65"/>
        <v>0</v>
      </c>
      <c r="AR19">
        <f t="shared" si="66"/>
        <v>0</v>
      </c>
      <c r="AS19">
        <f t="shared" si="67"/>
        <v>1</v>
      </c>
      <c r="AT19">
        <f t="shared" si="68"/>
        <v>1</v>
      </c>
      <c r="AU19">
        <f t="shared" si="69"/>
        <v>1</v>
      </c>
      <c r="AV19">
        <f t="shared" si="70"/>
        <v>4</v>
      </c>
      <c r="AW19">
        <f t="shared" si="71"/>
        <v>1</v>
      </c>
      <c r="AX19">
        <f t="shared" si="72"/>
        <v>81</v>
      </c>
      <c r="AY19">
        <f t="shared" si="73"/>
        <v>121</v>
      </c>
      <c r="AZ19">
        <f t="shared" si="74"/>
        <v>1849</v>
      </c>
      <c r="BA19">
        <f t="shared" si="75"/>
        <v>36</v>
      </c>
      <c r="BB19">
        <f t="shared" si="76"/>
        <v>5625</v>
      </c>
      <c r="BC19">
        <f t="shared" si="77"/>
        <v>5476</v>
      </c>
    </row>
    <row r="20" spans="1:55" x14ac:dyDescent="0.2">
      <c r="A20" s="1">
        <v>43646</v>
      </c>
      <c r="B20">
        <f>'2002 Kwiniuk Hourly Chum'!B19</f>
        <v>9</v>
      </c>
      <c r="C20">
        <f>'2002 Kwiniuk Hourly Chum'!C19</f>
        <v>0</v>
      </c>
      <c r="D20">
        <f>'2002 Kwiniuk Hourly Chum'!D19</f>
        <v>0</v>
      </c>
      <c r="E20">
        <f>'2002 Kwiniuk Hourly Chum'!E19</f>
        <v>0</v>
      </c>
      <c r="F20">
        <f>'2002 Kwiniuk Hourly Chum'!F19</f>
        <v>0</v>
      </c>
      <c r="G20">
        <f>'2002 Kwiniuk Hourly Chum'!G19</f>
        <v>-3</v>
      </c>
      <c r="H20">
        <f>'2002 Kwiniuk Hourly Chum'!H19</f>
        <v>-63</v>
      </c>
      <c r="I20">
        <f>'2002 Kwiniuk Hourly Chum'!I19</f>
        <v>12</v>
      </c>
      <c r="J20">
        <f>'2002 Kwiniuk Hourly Chum'!J19</f>
        <v>-9</v>
      </c>
      <c r="K20">
        <f>'2002 Kwiniuk Hourly Chum'!K19</f>
        <v>3</v>
      </c>
      <c r="L20">
        <f>'2002 Kwiniuk Hourly Chum'!L19</f>
        <v>0</v>
      </c>
      <c r="M20">
        <f>'2002 Kwiniuk Hourly Chum'!M19</f>
        <v>0</v>
      </c>
      <c r="N20">
        <f>'2002 Kwiniuk Hourly Chum'!N19</f>
        <v>0</v>
      </c>
      <c r="O20">
        <f>'2002 Kwiniuk Hourly Chum'!O19</f>
        <v>0</v>
      </c>
      <c r="P20">
        <f>'2002 Kwiniuk Hourly Chum'!P19</f>
        <v>0</v>
      </c>
      <c r="Q20">
        <f>'2002 Kwiniuk Hourly Chum'!Q19</f>
        <v>3</v>
      </c>
      <c r="R20">
        <f>'2002 Kwiniuk Hourly Chum'!R19</f>
        <v>0</v>
      </c>
      <c r="S20">
        <f>'2002 Kwiniuk Hourly Chum'!S19</f>
        <v>0</v>
      </c>
      <c r="T20">
        <f>'2002 Kwiniuk Hourly Chum'!T19</f>
        <v>0</v>
      </c>
      <c r="U20">
        <f>'2002 Kwiniuk Hourly Chum'!U19</f>
        <v>-9</v>
      </c>
      <c r="V20">
        <f>'2002 Kwiniuk Hourly Chum'!V19</f>
        <v>0</v>
      </c>
      <c r="W20">
        <f>'2002 Kwiniuk Hourly Chum'!W19</f>
        <v>0</v>
      </c>
      <c r="X20">
        <f>'2002 Kwiniuk Hourly Chum'!X19</f>
        <v>132</v>
      </c>
      <c r="Y20">
        <f>'2002 Kwiniuk Hourly Chum'!Y19</f>
        <v>156</v>
      </c>
      <c r="Z20">
        <f t="shared" si="25"/>
        <v>231</v>
      </c>
      <c r="AB20">
        <f t="shared" si="26"/>
        <v>231</v>
      </c>
      <c r="AC20">
        <f t="shared" si="27"/>
        <v>9770.0869565217399</v>
      </c>
      <c r="AE20">
        <f t="shared" si="29"/>
        <v>24</v>
      </c>
      <c r="AF20">
        <f t="shared" si="54"/>
        <v>67.847826086956516</v>
      </c>
      <c r="AG20">
        <f t="shared" si="55"/>
        <v>9</v>
      </c>
      <c r="AH20">
        <f t="shared" si="56"/>
        <v>0</v>
      </c>
      <c r="AI20">
        <f t="shared" si="57"/>
        <v>0</v>
      </c>
      <c r="AJ20">
        <f t="shared" si="58"/>
        <v>0</v>
      </c>
      <c r="AK20">
        <f t="shared" si="59"/>
        <v>1</v>
      </c>
      <c r="AL20">
        <f t="shared" si="60"/>
        <v>400</v>
      </c>
      <c r="AM20">
        <f t="shared" si="61"/>
        <v>625</v>
      </c>
      <c r="AN20">
        <f t="shared" si="62"/>
        <v>49</v>
      </c>
      <c r="AO20">
        <f t="shared" si="63"/>
        <v>16</v>
      </c>
      <c r="AP20">
        <f t="shared" si="64"/>
        <v>1</v>
      </c>
      <c r="AQ20">
        <f t="shared" si="65"/>
        <v>0</v>
      </c>
      <c r="AR20">
        <f t="shared" si="66"/>
        <v>0</v>
      </c>
      <c r="AS20">
        <f t="shared" si="67"/>
        <v>0</v>
      </c>
      <c r="AT20">
        <f t="shared" si="68"/>
        <v>0</v>
      </c>
      <c r="AU20">
        <f t="shared" si="69"/>
        <v>1</v>
      </c>
      <c r="AV20">
        <f t="shared" si="70"/>
        <v>1</v>
      </c>
      <c r="AW20">
        <f t="shared" si="71"/>
        <v>0</v>
      </c>
      <c r="AX20">
        <f t="shared" si="72"/>
        <v>0</v>
      </c>
      <c r="AY20">
        <f t="shared" si="73"/>
        <v>9</v>
      </c>
      <c r="AZ20">
        <f t="shared" si="74"/>
        <v>9</v>
      </c>
      <c r="BA20">
        <f t="shared" si="75"/>
        <v>0</v>
      </c>
      <c r="BB20">
        <f t="shared" si="76"/>
        <v>1936</v>
      </c>
      <c r="BC20">
        <f t="shared" si="77"/>
        <v>64</v>
      </c>
    </row>
    <row r="21" spans="1:55" x14ac:dyDescent="0.2">
      <c r="A21" s="1">
        <v>43647</v>
      </c>
      <c r="B21">
        <f>'2002 Kwiniuk Hourly Chum'!B20</f>
        <v>357</v>
      </c>
      <c r="C21">
        <f>'2002 Kwiniuk Hourly Chum'!C20</f>
        <v>66</v>
      </c>
      <c r="D21">
        <f>'2002 Kwiniuk Hourly Chum'!D20</f>
        <v>9</v>
      </c>
      <c r="E21">
        <f>'2002 Kwiniuk Hourly Chum'!E20</f>
        <v>-9</v>
      </c>
      <c r="F21">
        <f>'2002 Kwiniuk Hourly Chum'!F20</f>
        <v>-6</v>
      </c>
      <c r="G21">
        <f>'2002 Kwiniuk Hourly Chum'!G20</f>
        <v>-3</v>
      </c>
      <c r="H21">
        <f>'2002 Kwiniuk Hourly Chum'!H20</f>
        <v>3</v>
      </c>
      <c r="I21">
        <f>'2002 Kwiniuk Hourly Chum'!I20</f>
        <v>0</v>
      </c>
      <c r="J21">
        <f>'2002 Kwiniuk Hourly Chum'!J20</f>
        <v>0</v>
      </c>
      <c r="K21">
        <f>'2002 Kwiniuk Hourly Chum'!K20</f>
        <v>0</v>
      </c>
      <c r="L21">
        <f>'2002 Kwiniuk Hourly Chum'!L20</f>
        <v>0</v>
      </c>
      <c r="M21">
        <f>'2002 Kwiniuk Hourly Chum'!M20</f>
        <v>0</v>
      </c>
      <c r="N21">
        <f>'2002 Kwiniuk Hourly Chum'!N20</f>
        <v>0</v>
      </c>
      <c r="O21">
        <f>'2002 Kwiniuk Hourly Chum'!O20</f>
        <v>0</v>
      </c>
      <c r="P21">
        <f>'2002 Kwiniuk Hourly Chum'!P20</f>
        <v>0</v>
      </c>
      <c r="Q21">
        <f>'2002 Kwiniuk Hourly Chum'!Q20</f>
        <v>0</v>
      </c>
      <c r="R21">
        <f>'2002 Kwiniuk Hourly Chum'!R20</f>
        <v>3</v>
      </c>
      <c r="S21">
        <f>'2002 Kwiniuk Hourly Chum'!S20</f>
        <v>9</v>
      </c>
      <c r="T21">
        <f>'2002 Kwiniuk Hourly Chum'!T20</f>
        <v>9</v>
      </c>
      <c r="U21">
        <f>'2002 Kwiniuk Hourly Chum'!U20</f>
        <v>21</v>
      </c>
      <c r="V21">
        <f>'2002 Kwiniuk Hourly Chum'!V20</f>
        <v>3</v>
      </c>
      <c r="W21">
        <f>'2002 Kwiniuk Hourly Chum'!W20</f>
        <v>21</v>
      </c>
      <c r="X21">
        <f>'2002 Kwiniuk Hourly Chum'!X20</f>
        <v>21</v>
      </c>
      <c r="Y21">
        <f>'2002 Kwiniuk Hourly Chum'!Y20</f>
        <v>30</v>
      </c>
      <c r="Z21">
        <f t="shared" si="25"/>
        <v>534</v>
      </c>
      <c r="AB21">
        <f t="shared" si="26"/>
        <v>534</v>
      </c>
      <c r="AC21">
        <f t="shared" si="27"/>
        <v>31038.26086956522</v>
      </c>
      <c r="AE21">
        <f t="shared" si="29"/>
        <v>24</v>
      </c>
      <c r="AF21">
        <f t="shared" si="54"/>
        <v>215.54347826086956</v>
      </c>
      <c r="AG21">
        <f t="shared" si="55"/>
        <v>9409</v>
      </c>
      <c r="AH21">
        <f t="shared" si="56"/>
        <v>361</v>
      </c>
      <c r="AI21">
        <f t="shared" si="57"/>
        <v>36</v>
      </c>
      <c r="AJ21">
        <f t="shared" si="58"/>
        <v>1</v>
      </c>
      <c r="AK21">
        <f t="shared" si="59"/>
        <v>1</v>
      </c>
      <c r="AL21">
        <f t="shared" si="60"/>
        <v>4</v>
      </c>
      <c r="AM21">
        <f t="shared" si="61"/>
        <v>1</v>
      </c>
      <c r="AN21">
        <f t="shared" si="62"/>
        <v>0</v>
      </c>
      <c r="AO21">
        <f t="shared" si="63"/>
        <v>0</v>
      </c>
      <c r="AP21">
        <f t="shared" si="64"/>
        <v>0</v>
      </c>
      <c r="AQ21">
        <f t="shared" si="65"/>
        <v>0</v>
      </c>
      <c r="AR21">
        <f t="shared" si="66"/>
        <v>0</v>
      </c>
      <c r="AS21">
        <f t="shared" si="67"/>
        <v>0</v>
      </c>
      <c r="AT21">
        <f t="shared" si="68"/>
        <v>0</v>
      </c>
      <c r="AU21">
        <f t="shared" si="69"/>
        <v>0</v>
      </c>
      <c r="AV21">
        <f t="shared" si="70"/>
        <v>1</v>
      </c>
      <c r="AW21">
        <f t="shared" si="71"/>
        <v>4</v>
      </c>
      <c r="AX21">
        <f t="shared" si="72"/>
        <v>0</v>
      </c>
      <c r="AY21">
        <f t="shared" si="73"/>
        <v>16</v>
      </c>
      <c r="AZ21">
        <f t="shared" si="74"/>
        <v>36</v>
      </c>
      <c r="BA21">
        <f t="shared" si="75"/>
        <v>36</v>
      </c>
      <c r="BB21">
        <f t="shared" si="76"/>
        <v>0</v>
      </c>
      <c r="BC21">
        <f t="shared" si="77"/>
        <v>9</v>
      </c>
    </row>
    <row r="22" spans="1:55" x14ac:dyDescent="0.2">
      <c r="A22" s="1">
        <v>43648</v>
      </c>
      <c r="B22">
        <f>'2002 Kwiniuk Hourly Chum'!B21</f>
        <v>75</v>
      </c>
      <c r="C22">
        <f>'2002 Kwiniuk Hourly Chum'!C21</f>
        <v>48</v>
      </c>
      <c r="D22">
        <f>'2002 Kwiniuk Hourly Chum'!D21</f>
        <v>9</v>
      </c>
      <c r="E22">
        <f>'2002 Kwiniuk Hourly Chum'!E21</f>
        <v>3</v>
      </c>
      <c r="F22">
        <f>'2002 Kwiniuk Hourly Chum'!F21</f>
        <v>0</v>
      </c>
      <c r="G22">
        <f>'2002 Kwiniuk Hourly Chum'!G21</f>
        <v>9</v>
      </c>
      <c r="H22">
        <f>'2002 Kwiniuk Hourly Chum'!H21</f>
        <v>6</v>
      </c>
      <c r="I22">
        <f>'2002 Kwiniuk Hourly Chum'!I21</f>
        <v>18</v>
      </c>
      <c r="J22">
        <f>'2002 Kwiniuk Hourly Chum'!J21</f>
        <v>3</v>
      </c>
      <c r="K22">
        <f>'2002 Kwiniuk Hourly Chum'!K21</f>
        <v>0</v>
      </c>
      <c r="L22">
        <f>'2002 Kwiniuk Hourly Chum'!L21</f>
        <v>0</v>
      </c>
      <c r="M22">
        <f>'2002 Kwiniuk Hourly Chum'!M21</f>
        <v>-3</v>
      </c>
      <c r="N22">
        <f>'2002 Kwiniuk Hourly Chum'!N21</f>
        <v>36</v>
      </c>
      <c r="O22">
        <f>'2002 Kwiniuk Hourly Chum'!O21</f>
        <v>171</v>
      </c>
      <c r="P22">
        <f>'2002 Kwiniuk Hourly Chum'!P21</f>
        <v>60</v>
      </c>
      <c r="Q22">
        <f>'2002 Kwiniuk Hourly Chum'!Q21</f>
        <v>0</v>
      </c>
      <c r="R22">
        <f>'2002 Kwiniuk Hourly Chum'!R21</f>
        <v>9</v>
      </c>
      <c r="S22">
        <f>'2002 Kwiniuk Hourly Chum'!S21</f>
        <v>3</v>
      </c>
      <c r="T22">
        <f>'2002 Kwiniuk Hourly Chum'!T21</f>
        <v>24</v>
      </c>
      <c r="U22">
        <f>'2002 Kwiniuk Hourly Chum'!U21</f>
        <v>0</v>
      </c>
      <c r="V22">
        <f>'2002 Kwiniuk Hourly Chum'!V21</f>
        <v>6</v>
      </c>
      <c r="W22">
        <f>'2002 Kwiniuk Hourly Chum'!W21</f>
        <v>0</v>
      </c>
      <c r="X22">
        <f>'2002 Kwiniuk Hourly Chum'!X21</f>
        <v>0</v>
      </c>
      <c r="Y22">
        <f>'2002 Kwiniuk Hourly Chum'!Y21</f>
        <v>0</v>
      </c>
      <c r="Z22">
        <f t="shared" si="25"/>
        <v>477</v>
      </c>
      <c r="AB22">
        <f t="shared" si="26"/>
        <v>477</v>
      </c>
      <c r="AC22">
        <f t="shared" si="27"/>
        <v>13789.565217391306</v>
      </c>
      <c r="AE22">
        <f t="shared" si="29"/>
        <v>24</v>
      </c>
      <c r="AF22">
        <f t="shared" si="54"/>
        <v>95.760869565217391</v>
      </c>
      <c r="AG22">
        <f t="shared" si="55"/>
        <v>81</v>
      </c>
      <c r="AH22">
        <f t="shared" si="56"/>
        <v>169</v>
      </c>
      <c r="AI22">
        <f t="shared" si="57"/>
        <v>4</v>
      </c>
      <c r="AJ22">
        <f t="shared" si="58"/>
        <v>1</v>
      </c>
      <c r="AK22">
        <f t="shared" si="59"/>
        <v>9</v>
      </c>
      <c r="AL22">
        <f t="shared" si="60"/>
        <v>1</v>
      </c>
      <c r="AM22">
        <f t="shared" si="61"/>
        <v>16</v>
      </c>
      <c r="AN22">
        <f t="shared" si="62"/>
        <v>25</v>
      </c>
      <c r="AO22">
        <f t="shared" si="63"/>
        <v>1</v>
      </c>
      <c r="AP22">
        <f t="shared" si="64"/>
        <v>0</v>
      </c>
      <c r="AQ22">
        <f t="shared" si="65"/>
        <v>1</v>
      </c>
      <c r="AR22">
        <f t="shared" si="66"/>
        <v>169</v>
      </c>
      <c r="AS22">
        <f t="shared" si="67"/>
        <v>2025</v>
      </c>
      <c r="AT22">
        <f t="shared" si="68"/>
        <v>1369</v>
      </c>
      <c r="AU22">
        <f t="shared" si="69"/>
        <v>400</v>
      </c>
      <c r="AV22">
        <f t="shared" si="70"/>
        <v>9</v>
      </c>
      <c r="AW22">
        <f t="shared" si="71"/>
        <v>4</v>
      </c>
      <c r="AX22">
        <f t="shared" si="72"/>
        <v>49</v>
      </c>
      <c r="AY22">
        <f t="shared" si="73"/>
        <v>64</v>
      </c>
      <c r="AZ22">
        <f t="shared" si="74"/>
        <v>4</v>
      </c>
      <c r="BA22">
        <f t="shared" si="75"/>
        <v>4</v>
      </c>
      <c r="BB22">
        <f t="shared" si="76"/>
        <v>0</v>
      </c>
      <c r="BC22">
        <f t="shared" si="77"/>
        <v>0</v>
      </c>
    </row>
    <row r="23" spans="1:55" x14ac:dyDescent="0.2">
      <c r="A23" s="1">
        <v>43649</v>
      </c>
      <c r="B23">
        <f>'2002 Kwiniuk Hourly Chum'!B22</f>
        <v>-12</v>
      </c>
      <c r="C23">
        <f>'2002 Kwiniuk Hourly Chum'!C22</f>
        <v>-12</v>
      </c>
      <c r="D23">
        <f>'2002 Kwiniuk Hourly Chum'!D22</f>
        <v>-18</v>
      </c>
      <c r="E23">
        <f>'2002 Kwiniuk Hourly Chum'!E22</f>
        <v>-3</v>
      </c>
      <c r="F23">
        <f>'2002 Kwiniuk Hourly Chum'!F22</f>
        <v>-3</v>
      </c>
      <c r="G23">
        <f>'2002 Kwiniuk Hourly Chum'!G22</f>
        <v>-12</v>
      </c>
      <c r="H23">
        <f>'2002 Kwiniuk Hourly Chum'!H22</f>
        <v>-6</v>
      </c>
      <c r="I23">
        <f>'2002 Kwiniuk Hourly Chum'!I22</f>
        <v>-6</v>
      </c>
      <c r="J23">
        <f>'2002 Kwiniuk Hourly Chum'!J22</f>
        <v>-12</v>
      </c>
      <c r="K23">
        <f>'2002 Kwiniuk Hourly Chum'!K22</f>
        <v>-6</v>
      </c>
      <c r="L23">
        <f>'2002 Kwiniuk Hourly Chum'!L22</f>
        <v>0</v>
      </c>
      <c r="M23">
        <f>'2002 Kwiniuk Hourly Chum'!M22</f>
        <v>0</v>
      </c>
      <c r="N23">
        <f>'2002 Kwiniuk Hourly Chum'!N22</f>
        <v>0</v>
      </c>
      <c r="O23">
        <f>'2002 Kwiniuk Hourly Chum'!O22</f>
        <v>0</v>
      </c>
      <c r="P23">
        <f>'2002 Kwiniuk Hourly Chum'!P22</f>
        <v>0</v>
      </c>
      <c r="Q23">
        <f>'2002 Kwiniuk Hourly Chum'!Q22</f>
        <v>0</v>
      </c>
      <c r="R23">
        <f>'2002 Kwiniuk Hourly Chum'!R22</f>
        <v>0</v>
      </c>
      <c r="S23">
        <f>'2002 Kwiniuk Hourly Chum'!S22</f>
        <v>0</v>
      </c>
      <c r="T23">
        <f>'2002 Kwiniuk Hourly Chum'!T22</f>
        <v>0</v>
      </c>
      <c r="U23">
        <f>'2002 Kwiniuk Hourly Chum'!U22</f>
        <v>15</v>
      </c>
      <c r="V23">
        <f>'2002 Kwiniuk Hourly Chum'!V22</f>
        <v>75</v>
      </c>
      <c r="W23">
        <f>'2002 Kwiniuk Hourly Chum'!W22</f>
        <v>99</v>
      </c>
      <c r="X23">
        <f>'2002 Kwiniuk Hourly Chum'!X22</f>
        <v>318</v>
      </c>
      <c r="Y23">
        <f>'2002 Kwiniuk Hourly Chum'!Y22</f>
        <v>330</v>
      </c>
      <c r="Z23">
        <f t="shared" si="25"/>
        <v>747</v>
      </c>
      <c r="AB23">
        <f t="shared" si="26"/>
        <v>747</v>
      </c>
      <c r="AC23">
        <f t="shared" si="27"/>
        <v>18432</v>
      </c>
      <c r="AE23">
        <f t="shared" si="29"/>
        <v>24</v>
      </c>
      <c r="AF23">
        <f t="shared" si="54"/>
        <v>128</v>
      </c>
      <c r="AG23">
        <f t="shared" si="55"/>
        <v>0</v>
      </c>
      <c r="AH23">
        <f t="shared" si="56"/>
        <v>4</v>
      </c>
      <c r="AI23">
        <f t="shared" si="57"/>
        <v>25</v>
      </c>
      <c r="AJ23">
        <f t="shared" si="58"/>
        <v>0</v>
      </c>
      <c r="AK23">
        <f t="shared" si="59"/>
        <v>9</v>
      </c>
      <c r="AL23">
        <f t="shared" si="60"/>
        <v>4</v>
      </c>
      <c r="AM23">
        <f t="shared" si="61"/>
        <v>0</v>
      </c>
      <c r="AN23">
        <f t="shared" si="62"/>
        <v>4</v>
      </c>
      <c r="AO23">
        <f t="shared" si="63"/>
        <v>4</v>
      </c>
      <c r="AP23">
        <f t="shared" si="64"/>
        <v>4</v>
      </c>
      <c r="AQ23">
        <f t="shared" si="65"/>
        <v>0</v>
      </c>
      <c r="AR23">
        <f t="shared" si="66"/>
        <v>0</v>
      </c>
      <c r="AS23">
        <f t="shared" si="67"/>
        <v>0</v>
      </c>
      <c r="AT23">
        <f t="shared" si="68"/>
        <v>0</v>
      </c>
      <c r="AU23">
        <f t="shared" si="69"/>
        <v>0</v>
      </c>
      <c r="AV23">
        <f t="shared" si="70"/>
        <v>0</v>
      </c>
      <c r="AW23">
        <f t="shared" si="71"/>
        <v>0</v>
      </c>
      <c r="AX23">
        <f t="shared" si="72"/>
        <v>0</v>
      </c>
      <c r="AY23">
        <f t="shared" si="73"/>
        <v>25</v>
      </c>
      <c r="AZ23">
        <f t="shared" si="74"/>
        <v>400</v>
      </c>
      <c r="BA23">
        <f t="shared" si="75"/>
        <v>64</v>
      </c>
      <c r="BB23">
        <f t="shared" si="76"/>
        <v>5329</v>
      </c>
      <c r="BC23">
        <f t="shared" si="77"/>
        <v>16</v>
      </c>
    </row>
    <row r="24" spans="1:55" x14ac:dyDescent="0.2">
      <c r="A24" s="1">
        <v>43650</v>
      </c>
      <c r="B24">
        <f>'2002 Kwiniuk Hourly Chum'!B23</f>
        <v>72</v>
      </c>
      <c r="C24">
        <f>'2002 Kwiniuk Hourly Chum'!C23</f>
        <v>12</v>
      </c>
      <c r="D24">
        <f>'2002 Kwiniuk Hourly Chum'!D23</f>
        <v>105</v>
      </c>
      <c r="E24">
        <f>'2002 Kwiniuk Hourly Chum'!E23</f>
        <v>-6</v>
      </c>
      <c r="F24">
        <f>'2002 Kwiniuk Hourly Chum'!F23</f>
        <v>12</v>
      </c>
      <c r="G24">
        <f>'2002 Kwiniuk Hourly Chum'!G23</f>
        <v>48</v>
      </c>
      <c r="H24">
        <f>'2002 Kwiniuk Hourly Chum'!H23</f>
        <v>27</v>
      </c>
      <c r="I24">
        <f>'2002 Kwiniuk Hourly Chum'!I23</f>
        <v>90</v>
      </c>
      <c r="J24">
        <f>'2002 Kwiniuk Hourly Chum'!J23</f>
        <v>81</v>
      </c>
      <c r="K24">
        <f>'2002 Kwiniuk Hourly Chum'!K23</f>
        <v>9</v>
      </c>
      <c r="L24">
        <f>'2002 Kwiniuk Hourly Chum'!L23</f>
        <v>0</v>
      </c>
      <c r="M24">
        <f>'2002 Kwiniuk Hourly Chum'!M23</f>
        <v>0</v>
      </c>
      <c r="N24">
        <f>'2002 Kwiniuk Hourly Chum'!N23</f>
        <v>0</v>
      </c>
      <c r="O24">
        <f>'2002 Kwiniuk Hourly Chum'!O23</f>
        <v>0</v>
      </c>
      <c r="P24">
        <f>'2002 Kwiniuk Hourly Chum'!P23</f>
        <v>0</v>
      </c>
      <c r="Q24">
        <f>'2002 Kwiniuk Hourly Chum'!Q23</f>
        <v>0</v>
      </c>
      <c r="R24">
        <f>'2002 Kwiniuk Hourly Chum'!R23</f>
        <v>0</v>
      </c>
      <c r="S24">
        <f>'2002 Kwiniuk Hourly Chum'!S23</f>
        <v>0</v>
      </c>
      <c r="T24">
        <f>'2002 Kwiniuk Hourly Chum'!T23</f>
        <v>12</v>
      </c>
      <c r="U24">
        <f>'2002 Kwiniuk Hourly Chum'!U23</f>
        <v>90</v>
      </c>
      <c r="V24">
        <f>'2002 Kwiniuk Hourly Chum'!V23</f>
        <v>702</v>
      </c>
      <c r="W24">
        <f>'2002 Kwiniuk Hourly Chum'!W23</f>
        <v>138</v>
      </c>
      <c r="X24">
        <f>'2002 Kwiniuk Hourly Chum'!X23</f>
        <v>21</v>
      </c>
      <c r="Y24">
        <f>'2002 Kwiniuk Hourly Chum'!Y23</f>
        <v>0</v>
      </c>
      <c r="Z24">
        <f t="shared" si="25"/>
        <v>1413</v>
      </c>
      <c r="AB24">
        <f t="shared" si="26"/>
        <v>1413</v>
      </c>
      <c r="AC24">
        <f t="shared" si="27"/>
        <v>260502.26086956522</v>
      </c>
      <c r="AE24">
        <f t="shared" si="29"/>
        <v>24</v>
      </c>
      <c r="AF24">
        <f t="shared" si="54"/>
        <v>1809.0434782608695</v>
      </c>
      <c r="AG24">
        <f t="shared" si="55"/>
        <v>400</v>
      </c>
      <c r="AH24">
        <f t="shared" si="56"/>
        <v>961</v>
      </c>
      <c r="AI24">
        <f t="shared" si="57"/>
        <v>1369</v>
      </c>
      <c r="AJ24">
        <f t="shared" si="58"/>
        <v>36</v>
      </c>
      <c r="AK24">
        <f t="shared" si="59"/>
        <v>144</v>
      </c>
      <c r="AL24">
        <f t="shared" si="60"/>
        <v>49</v>
      </c>
      <c r="AM24">
        <f t="shared" si="61"/>
        <v>441</v>
      </c>
      <c r="AN24">
        <f t="shared" si="62"/>
        <v>9</v>
      </c>
      <c r="AO24">
        <f t="shared" si="63"/>
        <v>576</v>
      </c>
      <c r="AP24">
        <f t="shared" si="64"/>
        <v>9</v>
      </c>
      <c r="AQ24">
        <f t="shared" si="65"/>
        <v>0</v>
      </c>
      <c r="AR24">
        <f t="shared" si="66"/>
        <v>0</v>
      </c>
      <c r="AS24">
        <f t="shared" si="67"/>
        <v>0</v>
      </c>
      <c r="AT24">
        <f t="shared" si="68"/>
        <v>0</v>
      </c>
      <c r="AU24">
        <f t="shared" si="69"/>
        <v>0</v>
      </c>
      <c r="AV24">
        <f t="shared" si="70"/>
        <v>0</v>
      </c>
      <c r="AW24">
        <f t="shared" si="71"/>
        <v>0</v>
      </c>
      <c r="AX24">
        <f t="shared" si="72"/>
        <v>16</v>
      </c>
      <c r="AY24">
        <f t="shared" si="73"/>
        <v>676</v>
      </c>
      <c r="AZ24">
        <f t="shared" si="74"/>
        <v>41616</v>
      </c>
      <c r="BA24">
        <f t="shared" si="75"/>
        <v>35344</v>
      </c>
      <c r="BB24">
        <f t="shared" si="76"/>
        <v>1521</v>
      </c>
      <c r="BC24">
        <f t="shared" si="77"/>
        <v>49</v>
      </c>
    </row>
    <row r="25" spans="1:55" x14ac:dyDescent="0.2">
      <c r="A25" s="1">
        <v>43651</v>
      </c>
      <c r="B25">
        <f>'2002 Kwiniuk Hourly Chum'!B24</f>
        <v>6</v>
      </c>
      <c r="C25">
        <f>'2002 Kwiniuk Hourly Chum'!C24</f>
        <v>72</v>
      </c>
      <c r="D25">
        <f>'2002 Kwiniuk Hourly Chum'!D24</f>
        <v>0</v>
      </c>
      <c r="E25">
        <f>'2002 Kwiniuk Hourly Chum'!E24</f>
        <v>0</v>
      </c>
      <c r="F25">
        <f>'2002 Kwiniuk Hourly Chum'!F24</f>
        <v>0</v>
      </c>
      <c r="G25">
        <f>'2002 Kwiniuk Hourly Chum'!G24</f>
        <v>0</v>
      </c>
      <c r="H25">
        <f>'2002 Kwiniuk Hourly Chum'!H24</f>
        <v>24</v>
      </c>
      <c r="I25">
        <f>'2002 Kwiniuk Hourly Chum'!I24</f>
        <v>3</v>
      </c>
      <c r="J25">
        <f>'2002 Kwiniuk Hourly Chum'!J24</f>
        <v>0</v>
      </c>
      <c r="K25">
        <f>'2002 Kwiniuk Hourly Chum'!K24</f>
        <v>0</v>
      </c>
      <c r="L25">
        <f>'2002 Kwiniuk Hourly Chum'!L24</f>
        <v>0</v>
      </c>
      <c r="M25">
        <f>'2002 Kwiniuk Hourly Chum'!M24</f>
        <v>0</v>
      </c>
      <c r="N25">
        <f>'2002 Kwiniuk Hourly Chum'!N24</f>
        <v>6</v>
      </c>
      <c r="O25">
        <f>'2002 Kwiniuk Hourly Chum'!O24</f>
        <v>3</v>
      </c>
      <c r="P25">
        <f>'2002 Kwiniuk Hourly Chum'!P24</f>
        <v>12</v>
      </c>
      <c r="Q25">
        <f>'2002 Kwiniuk Hourly Chum'!Q24</f>
        <v>9</v>
      </c>
      <c r="R25">
        <f>'2002 Kwiniuk Hourly Chum'!R24</f>
        <v>126</v>
      </c>
      <c r="S25">
        <f>'2002 Kwiniuk Hourly Chum'!S24</f>
        <v>309</v>
      </c>
      <c r="T25">
        <f>'2002 Kwiniuk Hourly Chum'!T24</f>
        <v>0</v>
      </c>
      <c r="U25">
        <f>'2002 Kwiniuk Hourly Chum'!U24</f>
        <v>165</v>
      </c>
      <c r="V25">
        <f>'2002 Kwiniuk Hourly Chum'!V24</f>
        <v>57</v>
      </c>
      <c r="W25">
        <f>'2002 Kwiniuk Hourly Chum'!W24</f>
        <v>273</v>
      </c>
      <c r="X25">
        <f>'2002 Kwiniuk Hourly Chum'!X24</f>
        <v>195</v>
      </c>
      <c r="Y25">
        <f>'2002 Kwiniuk Hourly Chum'!Y24</f>
        <v>387</v>
      </c>
      <c r="Z25">
        <f t="shared" si="25"/>
        <v>1647</v>
      </c>
      <c r="AB25">
        <f t="shared" si="26"/>
        <v>1647</v>
      </c>
      <c r="AC25">
        <f t="shared" si="27"/>
        <v>98035.826086956542</v>
      </c>
      <c r="AE25">
        <f t="shared" si="29"/>
        <v>24</v>
      </c>
      <c r="AF25">
        <f t="shared" si="54"/>
        <v>680.804347826087</v>
      </c>
      <c r="AG25">
        <f t="shared" si="55"/>
        <v>484</v>
      </c>
      <c r="AH25">
        <f t="shared" si="56"/>
        <v>576</v>
      </c>
      <c r="AI25">
        <f t="shared" si="57"/>
        <v>0</v>
      </c>
      <c r="AJ25">
        <f t="shared" si="58"/>
        <v>0</v>
      </c>
      <c r="AK25">
        <f t="shared" si="59"/>
        <v>0</v>
      </c>
      <c r="AL25">
        <f t="shared" si="60"/>
        <v>64</v>
      </c>
      <c r="AM25">
        <f t="shared" si="61"/>
        <v>49</v>
      </c>
      <c r="AN25">
        <f t="shared" si="62"/>
        <v>1</v>
      </c>
      <c r="AO25">
        <f t="shared" si="63"/>
        <v>0</v>
      </c>
      <c r="AP25">
        <f t="shared" si="64"/>
        <v>0</v>
      </c>
      <c r="AQ25">
        <f t="shared" si="65"/>
        <v>0</v>
      </c>
      <c r="AR25">
        <f t="shared" si="66"/>
        <v>4</v>
      </c>
      <c r="AS25">
        <f t="shared" si="67"/>
        <v>1</v>
      </c>
      <c r="AT25">
        <f t="shared" si="68"/>
        <v>9</v>
      </c>
      <c r="AU25">
        <f t="shared" si="69"/>
        <v>1</v>
      </c>
      <c r="AV25">
        <f t="shared" si="70"/>
        <v>1521</v>
      </c>
      <c r="AW25">
        <f t="shared" si="71"/>
        <v>3721</v>
      </c>
      <c r="AX25">
        <f t="shared" si="72"/>
        <v>10609</v>
      </c>
      <c r="AY25">
        <f t="shared" si="73"/>
        <v>3025</v>
      </c>
      <c r="AZ25">
        <f t="shared" si="74"/>
        <v>1296</v>
      </c>
      <c r="BA25">
        <f t="shared" si="75"/>
        <v>5184</v>
      </c>
      <c r="BB25">
        <f t="shared" si="76"/>
        <v>676</v>
      </c>
      <c r="BC25">
        <f t="shared" si="77"/>
        <v>4096</v>
      </c>
    </row>
    <row r="26" spans="1:55" x14ac:dyDescent="0.2">
      <c r="A26" s="1">
        <v>43652</v>
      </c>
      <c r="B26">
        <f>'2002 Kwiniuk Hourly Chum'!B25</f>
        <v>237</v>
      </c>
      <c r="C26">
        <f>'2002 Kwiniuk Hourly Chum'!C25</f>
        <v>306</v>
      </c>
      <c r="D26">
        <f>'2002 Kwiniuk Hourly Chum'!D25</f>
        <v>24</v>
      </c>
      <c r="E26">
        <f>'2002 Kwiniuk Hourly Chum'!E25</f>
        <v>0</v>
      </c>
      <c r="F26">
        <f>'2002 Kwiniuk Hourly Chum'!F25</f>
        <v>6</v>
      </c>
      <c r="G26">
        <f>'2002 Kwiniuk Hourly Chum'!G25</f>
        <v>96</v>
      </c>
      <c r="H26">
        <f>'2002 Kwiniuk Hourly Chum'!H25</f>
        <v>75</v>
      </c>
      <c r="I26">
        <f>'2002 Kwiniuk Hourly Chum'!I25</f>
        <v>0</v>
      </c>
      <c r="J26">
        <f>'2002 Kwiniuk Hourly Chum'!J25</f>
        <v>0</v>
      </c>
      <c r="K26">
        <f>'2002 Kwiniuk Hourly Chum'!K25</f>
        <v>0</v>
      </c>
      <c r="L26">
        <f>'2002 Kwiniuk Hourly Chum'!L25</f>
        <v>0</v>
      </c>
      <c r="M26">
        <f>'2002 Kwiniuk Hourly Chum'!M25</f>
        <v>45</v>
      </c>
      <c r="N26">
        <f>'2002 Kwiniuk Hourly Chum'!N25</f>
        <v>21</v>
      </c>
      <c r="O26">
        <f>'2002 Kwiniuk Hourly Chum'!O25</f>
        <v>9</v>
      </c>
      <c r="P26">
        <f>'2002 Kwiniuk Hourly Chum'!P25</f>
        <v>129</v>
      </c>
      <c r="Q26">
        <f>'2002 Kwiniuk Hourly Chum'!Q25</f>
        <v>84</v>
      </c>
      <c r="R26">
        <f>'2002 Kwiniuk Hourly Chum'!R25</f>
        <v>177</v>
      </c>
      <c r="S26">
        <f>'2002 Kwiniuk Hourly Chum'!S25</f>
        <v>123</v>
      </c>
      <c r="T26">
        <f>'2002 Kwiniuk Hourly Chum'!T25</f>
        <v>30</v>
      </c>
      <c r="U26">
        <f>'2002 Kwiniuk Hourly Chum'!U25</f>
        <v>231</v>
      </c>
      <c r="V26">
        <f>'2002 Kwiniuk Hourly Chum'!V25</f>
        <v>111</v>
      </c>
      <c r="W26">
        <f>'2002 Kwiniuk Hourly Chum'!W25</f>
        <v>177</v>
      </c>
      <c r="X26">
        <f>'2002 Kwiniuk Hourly Chum'!X25</f>
        <v>714</v>
      </c>
      <c r="Y26">
        <f>'2002 Kwiniuk Hourly Chum'!Y25</f>
        <v>216</v>
      </c>
      <c r="Z26">
        <f t="shared" si="25"/>
        <v>2811</v>
      </c>
      <c r="AB26">
        <f t="shared" si="26"/>
        <v>2811</v>
      </c>
      <c r="AC26">
        <f t="shared" si="27"/>
        <v>255296.34782608697</v>
      </c>
      <c r="AE26">
        <f t="shared" si="29"/>
        <v>24</v>
      </c>
      <c r="AF26">
        <f t="shared" si="54"/>
        <v>1772.891304347826</v>
      </c>
      <c r="AG26">
        <f t="shared" si="55"/>
        <v>529</v>
      </c>
      <c r="AH26">
        <f t="shared" si="56"/>
        <v>8836</v>
      </c>
      <c r="AI26">
        <f t="shared" si="57"/>
        <v>64</v>
      </c>
      <c r="AJ26">
        <f t="shared" si="58"/>
        <v>4</v>
      </c>
      <c r="AK26">
        <f t="shared" si="59"/>
        <v>900</v>
      </c>
      <c r="AL26">
        <f t="shared" si="60"/>
        <v>49</v>
      </c>
      <c r="AM26">
        <f t="shared" si="61"/>
        <v>625</v>
      </c>
      <c r="AN26">
        <f t="shared" si="62"/>
        <v>0</v>
      </c>
      <c r="AO26">
        <f t="shared" si="63"/>
        <v>0</v>
      </c>
      <c r="AP26">
        <f t="shared" si="64"/>
        <v>0</v>
      </c>
      <c r="AQ26">
        <f t="shared" si="65"/>
        <v>225</v>
      </c>
      <c r="AR26">
        <f t="shared" si="66"/>
        <v>64</v>
      </c>
      <c r="AS26">
        <f t="shared" si="67"/>
        <v>16</v>
      </c>
      <c r="AT26">
        <f t="shared" si="68"/>
        <v>1600</v>
      </c>
      <c r="AU26">
        <f t="shared" si="69"/>
        <v>225</v>
      </c>
      <c r="AV26">
        <f t="shared" si="70"/>
        <v>961</v>
      </c>
      <c r="AW26">
        <f t="shared" si="71"/>
        <v>324</v>
      </c>
      <c r="AX26">
        <f t="shared" si="72"/>
        <v>961</v>
      </c>
      <c r="AY26">
        <f t="shared" si="73"/>
        <v>4489</v>
      </c>
      <c r="AZ26">
        <f t="shared" si="74"/>
        <v>1600</v>
      </c>
      <c r="BA26">
        <f t="shared" si="75"/>
        <v>484</v>
      </c>
      <c r="BB26">
        <f t="shared" si="76"/>
        <v>32041</v>
      </c>
      <c r="BC26">
        <f t="shared" si="77"/>
        <v>27556</v>
      </c>
    </row>
    <row r="27" spans="1:55" x14ac:dyDescent="0.2">
      <c r="A27" s="1">
        <v>43653</v>
      </c>
      <c r="B27">
        <f>'2002 Kwiniuk Hourly Chum'!B26</f>
        <v>129</v>
      </c>
      <c r="C27">
        <f>'2002 Kwiniuk Hourly Chum'!C26</f>
        <v>9</v>
      </c>
      <c r="D27">
        <f>'2002 Kwiniuk Hourly Chum'!D26</f>
        <v>12</v>
      </c>
      <c r="E27">
        <f>'2002 Kwiniuk Hourly Chum'!E26</f>
        <v>3</v>
      </c>
      <c r="F27">
        <f>'2002 Kwiniuk Hourly Chum'!F26</f>
        <v>-402</v>
      </c>
      <c r="G27">
        <f>'2002 Kwiniuk Hourly Chum'!G26</f>
        <v>6</v>
      </c>
      <c r="H27">
        <f>'2002 Kwiniuk Hourly Chum'!H26</f>
        <v>0</v>
      </c>
      <c r="I27">
        <f>'2002 Kwiniuk Hourly Chum'!I26</f>
        <v>444</v>
      </c>
      <c r="J27">
        <f>'2002 Kwiniuk Hourly Chum'!J26</f>
        <v>6</v>
      </c>
      <c r="K27">
        <f>'2002 Kwiniuk Hourly Chum'!K26</f>
        <v>3</v>
      </c>
      <c r="L27">
        <f>'2002 Kwiniuk Hourly Chum'!L26</f>
        <v>0</v>
      </c>
      <c r="M27">
        <f>'2002 Kwiniuk Hourly Chum'!M26</f>
        <v>0</v>
      </c>
      <c r="N27">
        <f>'2002 Kwiniuk Hourly Chum'!N26</f>
        <v>0</v>
      </c>
      <c r="O27">
        <f>'2002 Kwiniuk Hourly Chum'!O26</f>
        <v>9</v>
      </c>
      <c r="P27">
        <f>'2002 Kwiniuk Hourly Chum'!P26</f>
        <v>54</v>
      </c>
      <c r="Q27">
        <f>'2002 Kwiniuk Hourly Chum'!Q26</f>
        <v>57</v>
      </c>
      <c r="R27">
        <f>'2002 Kwiniuk Hourly Chum'!R26</f>
        <v>117</v>
      </c>
      <c r="S27">
        <f>'2002 Kwiniuk Hourly Chum'!S26</f>
        <v>84</v>
      </c>
      <c r="T27">
        <f>'2002 Kwiniuk Hourly Chum'!T26</f>
        <v>312</v>
      </c>
      <c r="U27">
        <f>'2002 Kwiniuk Hourly Chum'!U26</f>
        <v>171</v>
      </c>
      <c r="V27">
        <f>'2002 Kwiniuk Hourly Chum'!V26</f>
        <v>432</v>
      </c>
      <c r="W27">
        <f>'2002 Kwiniuk Hourly Chum'!W26</f>
        <v>48</v>
      </c>
      <c r="X27">
        <f>'2002 Kwiniuk Hourly Chum'!X26</f>
        <v>0</v>
      </c>
      <c r="Y27">
        <f>'2002 Kwiniuk Hourly Chum'!Y26</f>
        <v>93</v>
      </c>
      <c r="Z27">
        <f t="shared" si="25"/>
        <v>1587</v>
      </c>
      <c r="AB27">
        <f t="shared" si="26"/>
        <v>1587</v>
      </c>
      <c r="AC27">
        <f t="shared" si="27"/>
        <v>361465.04347826092</v>
      </c>
      <c r="AE27">
        <f t="shared" si="29"/>
        <v>24</v>
      </c>
      <c r="AF27">
        <f t="shared" si="54"/>
        <v>2510.1739130434785</v>
      </c>
      <c r="AG27">
        <f t="shared" si="55"/>
        <v>1600</v>
      </c>
      <c r="AH27">
        <f t="shared" si="56"/>
        <v>1</v>
      </c>
      <c r="AI27">
        <f t="shared" si="57"/>
        <v>9</v>
      </c>
      <c r="AJ27">
        <f t="shared" si="58"/>
        <v>18225</v>
      </c>
      <c r="AK27">
        <f t="shared" si="59"/>
        <v>18496</v>
      </c>
      <c r="AL27">
        <f t="shared" si="60"/>
        <v>4</v>
      </c>
      <c r="AM27">
        <f t="shared" si="61"/>
        <v>21904</v>
      </c>
      <c r="AN27">
        <f t="shared" si="62"/>
        <v>21316</v>
      </c>
      <c r="AO27">
        <f t="shared" si="63"/>
        <v>1</v>
      </c>
      <c r="AP27">
        <f t="shared" si="64"/>
        <v>1</v>
      </c>
      <c r="AQ27">
        <f t="shared" si="65"/>
        <v>0</v>
      </c>
      <c r="AR27">
        <f t="shared" si="66"/>
        <v>0</v>
      </c>
      <c r="AS27">
        <f t="shared" si="67"/>
        <v>9</v>
      </c>
      <c r="AT27">
        <f t="shared" si="68"/>
        <v>225</v>
      </c>
      <c r="AU27">
        <f t="shared" si="69"/>
        <v>1</v>
      </c>
      <c r="AV27">
        <f t="shared" si="70"/>
        <v>400</v>
      </c>
      <c r="AW27">
        <f t="shared" si="71"/>
        <v>121</v>
      </c>
      <c r="AX27">
        <f t="shared" si="72"/>
        <v>5776</v>
      </c>
      <c r="AY27">
        <f t="shared" si="73"/>
        <v>2209</v>
      </c>
      <c r="AZ27">
        <f t="shared" si="74"/>
        <v>7569</v>
      </c>
      <c r="BA27">
        <f t="shared" si="75"/>
        <v>16384</v>
      </c>
      <c r="BB27">
        <f t="shared" si="76"/>
        <v>256</v>
      </c>
      <c r="BC27">
        <f t="shared" si="77"/>
        <v>961</v>
      </c>
    </row>
    <row r="28" spans="1:55" x14ac:dyDescent="0.2">
      <c r="A28" s="1">
        <v>43654</v>
      </c>
      <c r="B28">
        <f>'2002 Kwiniuk Hourly Chum'!B27</f>
        <v>36</v>
      </c>
      <c r="C28">
        <f>'2002 Kwiniuk Hourly Chum'!C27</f>
        <v>27</v>
      </c>
      <c r="D28">
        <f>'2002 Kwiniuk Hourly Chum'!D27</f>
        <v>9</v>
      </c>
      <c r="E28">
        <f>'2002 Kwiniuk Hourly Chum'!E27</f>
        <v>0</v>
      </c>
      <c r="F28">
        <f>'2002 Kwiniuk Hourly Chum'!F27</f>
        <v>3</v>
      </c>
      <c r="G28">
        <f>'2002 Kwiniuk Hourly Chum'!G27</f>
        <v>3</v>
      </c>
      <c r="H28">
        <f>'2002 Kwiniuk Hourly Chum'!H27</f>
        <v>0</v>
      </c>
      <c r="I28">
        <f>'2002 Kwiniuk Hourly Chum'!I27</f>
        <v>-3</v>
      </c>
      <c r="J28">
        <f>'2002 Kwiniuk Hourly Chum'!J27</f>
        <v>-12</v>
      </c>
      <c r="K28">
        <f>'2002 Kwiniuk Hourly Chum'!K27</f>
        <v>0</v>
      </c>
      <c r="L28">
        <f>'2002 Kwiniuk Hourly Chum'!L27</f>
        <v>-147</v>
      </c>
      <c r="M28">
        <f>'2002 Kwiniuk Hourly Chum'!M27</f>
        <v>-72</v>
      </c>
      <c r="N28">
        <f>'2002 Kwiniuk Hourly Chum'!N27</f>
        <v>0</v>
      </c>
      <c r="O28">
        <f>'2002 Kwiniuk Hourly Chum'!O27</f>
        <v>-6</v>
      </c>
      <c r="P28">
        <f>'2002 Kwiniuk Hourly Chum'!P27</f>
        <v>15</v>
      </c>
      <c r="Q28">
        <f>'2002 Kwiniuk Hourly Chum'!Q27</f>
        <v>27</v>
      </c>
      <c r="R28">
        <f>'2002 Kwiniuk Hourly Chum'!R27</f>
        <v>87</v>
      </c>
      <c r="S28">
        <f>'2002 Kwiniuk Hourly Chum'!S27</f>
        <v>378</v>
      </c>
      <c r="T28">
        <f>'2002 Kwiniuk Hourly Chum'!T27</f>
        <v>294</v>
      </c>
      <c r="U28">
        <f>'2002 Kwiniuk Hourly Chum'!U27</f>
        <v>387</v>
      </c>
      <c r="V28">
        <f>'2002 Kwiniuk Hourly Chum'!V27</f>
        <v>33</v>
      </c>
      <c r="W28">
        <f>'2002 Kwiniuk Hourly Chum'!W27</f>
        <v>363</v>
      </c>
      <c r="X28">
        <f>'2002 Kwiniuk Hourly Chum'!X27</f>
        <v>513</v>
      </c>
      <c r="Y28">
        <f>'2002 Kwiniuk Hourly Chum'!Y27</f>
        <v>351</v>
      </c>
      <c r="Z28">
        <f t="shared" si="25"/>
        <v>2286</v>
      </c>
      <c r="AB28">
        <f t="shared" si="26"/>
        <v>2286</v>
      </c>
      <c r="AC28">
        <f t="shared" si="27"/>
        <v>146338.4347826087</v>
      </c>
      <c r="AE28">
        <f t="shared" si="29"/>
        <v>24</v>
      </c>
      <c r="AF28">
        <f t="shared" si="54"/>
        <v>1016.2391304347826</v>
      </c>
      <c r="AG28">
        <f t="shared" si="55"/>
        <v>9</v>
      </c>
      <c r="AH28">
        <f t="shared" si="56"/>
        <v>36</v>
      </c>
      <c r="AI28">
        <f t="shared" si="57"/>
        <v>9</v>
      </c>
      <c r="AJ28">
        <f t="shared" si="58"/>
        <v>1</v>
      </c>
      <c r="AK28">
        <f t="shared" si="59"/>
        <v>0</v>
      </c>
      <c r="AL28">
        <f t="shared" si="60"/>
        <v>1</v>
      </c>
      <c r="AM28">
        <f t="shared" si="61"/>
        <v>1</v>
      </c>
      <c r="AN28">
        <f t="shared" si="62"/>
        <v>9</v>
      </c>
      <c r="AO28">
        <f t="shared" si="63"/>
        <v>16</v>
      </c>
      <c r="AP28">
        <f t="shared" si="64"/>
        <v>2401</v>
      </c>
      <c r="AQ28">
        <f t="shared" si="65"/>
        <v>625</v>
      </c>
      <c r="AR28">
        <f t="shared" si="66"/>
        <v>576</v>
      </c>
      <c r="AS28">
        <f t="shared" si="67"/>
        <v>4</v>
      </c>
      <c r="AT28">
        <f t="shared" si="68"/>
        <v>49</v>
      </c>
      <c r="AU28">
        <f t="shared" si="69"/>
        <v>16</v>
      </c>
      <c r="AV28">
        <f t="shared" si="70"/>
        <v>400</v>
      </c>
      <c r="AW28">
        <f t="shared" si="71"/>
        <v>9409</v>
      </c>
      <c r="AX28">
        <f t="shared" si="72"/>
        <v>784</v>
      </c>
      <c r="AY28">
        <f t="shared" si="73"/>
        <v>961</v>
      </c>
      <c r="AZ28">
        <f t="shared" si="74"/>
        <v>13924</v>
      </c>
      <c r="BA28">
        <f t="shared" si="75"/>
        <v>12100</v>
      </c>
      <c r="BB28">
        <f t="shared" si="76"/>
        <v>2500</v>
      </c>
      <c r="BC28">
        <f t="shared" si="77"/>
        <v>2916</v>
      </c>
    </row>
    <row r="29" spans="1:55" x14ac:dyDescent="0.2">
      <c r="A29" s="1">
        <v>43655</v>
      </c>
      <c r="B29">
        <f>'2002 Kwiniuk Hourly Chum'!B28</f>
        <v>36</v>
      </c>
      <c r="C29">
        <f>'2002 Kwiniuk Hourly Chum'!C28</f>
        <v>84</v>
      </c>
      <c r="D29">
        <f>'2002 Kwiniuk Hourly Chum'!D28</f>
        <v>78</v>
      </c>
      <c r="E29">
        <f>'2002 Kwiniuk Hourly Chum'!E28</f>
        <v>30</v>
      </c>
      <c r="F29">
        <f>'2002 Kwiniuk Hourly Chum'!F28</f>
        <v>15</v>
      </c>
      <c r="G29">
        <f>'2002 Kwiniuk Hourly Chum'!G28</f>
        <v>3</v>
      </c>
      <c r="H29">
        <f>'2002 Kwiniuk Hourly Chum'!H28</f>
        <v>3</v>
      </c>
      <c r="I29">
        <f>'2002 Kwiniuk Hourly Chum'!I28</f>
        <v>3</v>
      </c>
      <c r="J29">
        <f>'2002 Kwiniuk Hourly Chum'!J28</f>
        <v>0</v>
      </c>
      <c r="K29">
        <f>'2002 Kwiniuk Hourly Chum'!K28</f>
        <v>0</v>
      </c>
      <c r="L29">
        <f>'2002 Kwiniuk Hourly Chum'!L28</f>
        <v>0</v>
      </c>
      <c r="M29">
        <f>'2002 Kwiniuk Hourly Chum'!M28</f>
        <v>-3</v>
      </c>
      <c r="N29">
        <f>'2002 Kwiniuk Hourly Chum'!N28</f>
        <v>3</v>
      </c>
      <c r="O29">
        <f>'2002 Kwiniuk Hourly Chum'!O28</f>
        <v>0</v>
      </c>
      <c r="P29">
        <f>'2002 Kwiniuk Hourly Chum'!P28</f>
        <v>0</v>
      </c>
      <c r="Q29">
        <f>'2002 Kwiniuk Hourly Chum'!Q28</f>
        <v>-3</v>
      </c>
      <c r="R29">
        <f>'2002 Kwiniuk Hourly Chum'!R28</f>
        <v>0</v>
      </c>
      <c r="S29">
        <f>'2002 Kwiniuk Hourly Chum'!S28</f>
        <v>0</v>
      </c>
      <c r="T29">
        <f>'2002 Kwiniuk Hourly Chum'!T28</f>
        <v>3</v>
      </c>
      <c r="U29">
        <f>'2002 Kwiniuk Hourly Chum'!U28</f>
        <v>0</v>
      </c>
      <c r="V29">
        <f>'2002 Kwiniuk Hourly Chum'!V28</f>
        <v>33</v>
      </c>
      <c r="W29">
        <f>'2002 Kwiniuk Hourly Chum'!W28</f>
        <v>9</v>
      </c>
      <c r="X29">
        <f>'2002 Kwiniuk Hourly Chum'!X28</f>
        <v>-6</v>
      </c>
      <c r="Y29">
        <f>'2002 Kwiniuk Hourly Chum'!Y28</f>
        <v>159</v>
      </c>
      <c r="Z29">
        <f t="shared" si="25"/>
        <v>447</v>
      </c>
      <c r="AB29">
        <f t="shared" si="26"/>
        <v>447</v>
      </c>
      <c r="AC29">
        <f t="shared" si="27"/>
        <v>11905.043478260872</v>
      </c>
      <c r="AE29">
        <f t="shared" si="29"/>
        <v>24</v>
      </c>
      <c r="AF29">
        <f t="shared" si="54"/>
        <v>82.673913043478265</v>
      </c>
      <c r="AG29">
        <f t="shared" si="55"/>
        <v>256</v>
      </c>
      <c r="AH29">
        <f t="shared" si="56"/>
        <v>4</v>
      </c>
      <c r="AI29">
        <f t="shared" si="57"/>
        <v>256</v>
      </c>
      <c r="AJ29">
        <f t="shared" si="58"/>
        <v>25</v>
      </c>
      <c r="AK29">
        <f t="shared" si="59"/>
        <v>16</v>
      </c>
      <c r="AL29">
        <f t="shared" si="60"/>
        <v>0</v>
      </c>
      <c r="AM29">
        <f t="shared" si="61"/>
        <v>0</v>
      </c>
      <c r="AN29">
        <f t="shared" si="62"/>
        <v>1</v>
      </c>
      <c r="AO29">
        <f t="shared" si="63"/>
        <v>0</v>
      </c>
      <c r="AP29">
        <f t="shared" si="64"/>
        <v>0</v>
      </c>
      <c r="AQ29">
        <f t="shared" si="65"/>
        <v>1</v>
      </c>
      <c r="AR29">
        <f t="shared" si="66"/>
        <v>4</v>
      </c>
      <c r="AS29">
        <f t="shared" si="67"/>
        <v>1</v>
      </c>
      <c r="AT29">
        <f t="shared" si="68"/>
        <v>0</v>
      </c>
      <c r="AU29">
        <f t="shared" si="69"/>
        <v>1</v>
      </c>
      <c r="AV29">
        <f t="shared" si="70"/>
        <v>1</v>
      </c>
      <c r="AW29">
        <f t="shared" si="71"/>
        <v>0</v>
      </c>
      <c r="AX29">
        <f t="shared" si="72"/>
        <v>1</v>
      </c>
      <c r="AY29">
        <f t="shared" si="73"/>
        <v>1</v>
      </c>
      <c r="AZ29">
        <f t="shared" si="74"/>
        <v>121</v>
      </c>
      <c r="BA29">
        <f t="shared" si="75"/>
        <v>64</v>
      </c>
      <c r="BB29">
        <f t="shared" si="76"/>
        <v>25</v>
      </c>
      <c r="BC29">
        <f t="shared" si="77"/>
        <v>3025</v>
      </c>
    </row>
    <row r="30" spans="1:55" x14ac:dyDescent="0.2">
      <c r="A30" s="1">
        <v>43656</v>
      </c>
      <c r="B30">
        <f>'2002 Kwiniuk Hourly Chum'!B29</f>
        <v>714</v>
      </c>
      <c r="C30">
        <f>'2002 Kwiniuk Hourly Chum'!C29</f>
        <v>207</v>
      </c>
      <c r="D30">
        <f>'2002 Kwiniuk Hourly Chum'!D29</f>
        <v>57</v>
      </c>
      <c r="E30">
        <f>'2002 Kwiniuk Hourly Chum'!E29</f>
        <v>39</v>
      </c>
      <c r="F30">
        <f>'2002 Kwiniuk Hourly Chum'!F29</f>
        <v>27</v>
      </c>
      <c r="G30">
        <f>'2002 Kwiniuk Hourly Chum'!G29</f>
        <v>15</v>
      </c>
      <c r="H30">
        <f>'2002 Kwiniuk Hourly Chum'!H29</f>
        <v>3</v>
      </c>
      <c r="I30">
        <f>'2002 Kwiniuk Hourly Chum'!I29</f>
        <v>3</v>
      </c>
      <c r="J30">
        <f>'2002 Kwiniuk Hourly Chum'!J29</f>
        <v>0</v>
      </c>
      <c r="K30">
        <f>'2002 Kwiniuk Hourly Chum'!K29</f>
        <v>15</v>
      </c>
      <c r="L30">
        <f>'2002 Kwiniuk Hourly Chum'!L29</f>
        <v>0</v>
      </c>
      <c r="M30">
        <f>'2002 Kwiniuk Hourly Chum'!M29</f>
        <v>0</v>
      </c>
      <c r="N30">
        <f>'2002 Kwiniuk Hourly Chum'!N29</f>
        <v>0</v>
      </c>
      <c r="O30">
        <f>'2002 Kwiniuk Hourly Chum'!O29</f>
        <v>0</v>
      </c>
      <c r="P30">
        <f>'2002 Kwiniuk Hourly Chum'!P29</f>
        <v>0</v>
      </c>
      <c r="Q30">
        <f>'2002 Kwiniuk Hourly Chum'!Q29</f>
        <v>0</v>
      </c>
      <c r="R30">
        <f>'2002 Kwiniuk Hourly Chum'!R29</f>
        <v>39</v>
      </c>
      <c r="S30">
        <f>'2002 Kwiniuk Hourly Chum'!S29</f>
        <v>87</v>
      </c>
      <c r="T30">
        <f>'2002 Kwiniuk Hourly Chum'!T29</f>
        <v>141</v>
      </c>
      <c r="U30">
        <f>'2002 Kwiniuk Hourly Chum'!U29</f>
        <v>420</v>
      </c>
      <c r="V30">
        <f>'2002 Kwiniuk Hourly Chum'!V29</f>
        <v>126</v>
      </c>
      <c r="W30">
        <f>'2002 Kwiniuk Hourly Chum'!W29</f>
        <v>57</v>
      </c>
      <c r="X30">
        <f>'2002 Kwiniuk Hourly Chum'!X29</f>
        <v>264</v>
      </c>
      <c r="Y30">
        <f>'2002 Kwiniuk Hourly Chum'!Y29</f>
        <v>84</v>
      </c>
      <c r="Z30">
        <f t="shared" si="25"/>
        <v>2298</v>
      </c>
      <c r="AB30">
        <f t="shared" si="26"/>
        <v>2298</v>
      </c>
      <c r="AC30">
        <f t="shared" si="27"/>
        <v>184971.13043478262</v>
      </c>
      <c r="AE30">
        <f t="shared" si="29"/>
        <v>24</v>
      </c>
      <c r="AF30">
        <f t="shared" si="54"/>
        <v>1284.5217391304348</v>
      </c>
      <c r="AG30">
        <f t="shared" si="55"/>
        <v>28561</v>
      </c>
      <c r="AH30">
        <f t="shared" si="56"/>
        <v>2500</v>
      </c>
      <c r="AI30">
        <f t="shared" si="57"/>
        <v>36</v>
      </c>
      <c r="AJ30">
        <f t="shared" si="58"/>
        <v>16</v>
      </c>
      <c r="AK30">
        <f t="shared" si="59"/>
        <v>16</v>
      </c>
      <c r="AL30">
        <f t="shared" si="60"/>
        <v>16</v>
      </c>
      <c r="AM30">
        <f t="shared" si="61"/>
        <v>0</v>
      </c>
      <c r="AN30">
        <f t="shared" si="62"/>
        <v>1</v>
      </c>
      <c r="AO30">
        <f t="shared" si="63"/>
        <v>25</v>
      </c>
      <c r="AP30">
        <f t="shared" si="64"/>
        <v>25</v>
      </c>
      <c r="AQ30">
        <f t="shared" si="65"/>
        <v>0</v>
      </c>
      <c r="AR30">
        <f t="shared" si="66"/>
        <v>0</v>
      </c>
      <c r="AS30">
        <f t="shared" si="67"/>
        <v>0</v>
      </c>
      <c r="AT30">
        <f t="shared" si="68"/>
        <v>0</v>
      </c>
      <c r="AU30">
        <f t="shared" si="69"/>
        <v>0</v>
      </c>
      <c r="AV30">
        <f t="shared" si="70"/>
        <v>169</v>
      </c>
      <c r="AW30">
        <f t="shared" si="71"/>
        <v>256</v>
      </c>
      <c r="AX30">
        <f t="shared" si="72"/>
        <v>324</v>
      </c>
      <c r="AY30">
        <f t="shared" si="73"/>
        <v>8649</v>
      </c>
      <c r="AZ30">
        <f t="shared" si="74"/>
        <v>9604</v>
      </c>
      <c r="BA30">
        <f t="shared" si="75"/>
        <v>529</v>
      </c>
      <c r="BB30">
        <f t="shared" si="76"/>
        <v>4761</v>
      </c>
      <c r="BC30">
        <f t="shared" si="77"/>
        <v>3600</v>
      </c>
    </row>
    <row r="31" spans="1:55" x14ac:dyDescent="0.2">
      <c r="A31" s="1">
        <v>43657</v>
      </c>
      <c r="B31">
        <f>'2002 Kwiniuk Hourly Chum'!B30</f>
        <v>27</v>
      </c>
      <c r="C31">
        <f>'2002 Kwiniuk Hourly Chum'!C30</f>
        <v>30</v>
      </c>
      <c r="D31">
        <f>'2002 Kwiniuk Hourly Chum'!D30</f>
        <v>36</v>
      </c>
      <c r="E31">
        <f>'2002 Kwiniuk Hourly Chum'!E30</f>
        <v>12</v>
      </c>
      <c r="F31">
        <f>'2002 Kwiniuk Hourly Chum'!F30</f>
        <v>9</v>
      </c>
      <c r="G31">
        <f>'2002 Kwiniuk Hourly Chum'!G30</f>
        <v>30</v>
      </c>
      <c r="H31">
        <f>'2002 Kwiniuk Hourly Chum'!H30</f>
        <v>12</v>
      </c>
      <c r="I31">
        <f>'2002 Kwiniuk Hourly Chum'!I30</f>
        <v>9</v>
      </c>
      <c r="J31">
        <f>'2002 Kwiniuk Hourly Chum'!J30</f>
        <v>0</v>
      </c>
      <c r="K31">
        <f>'2002 Kwiniuk Hourly Chum'!K30</f>
        <v>105</v>
      </c>
      <c r="L31">
        <f>'2002 Kwiniuk Hourly Chum'!L30</f>
        <v>36</v>
      </c>
      <c r="M31">
        <f>'2002 Kwiniuk Hourly Chum'!M30</f>
        <v>15</v>
      </c>
      <c r="N31">
        <f>'2002 Kwiniuk Hourly Chum'!N30</f>
        <v>6</v>
      </c>
      <c r="O31">
        <f>'2002 Kwiniuk Hourly Chum'!O30</f>
        <v>3</v>
      </c>
      <c r="P31">
        <f>'2002 Kwiniuk Hourly Chum'!P30</f>
        <v>6</v>
      </c>
      <c r="Q31">
        <f>'2002 Kwiniuk Hourly Chum'!Q30</f>
        <v>162</v>
      </c>
      <c r="R31">
        <f>'2002 Kwiniuk Hourly Chum'!R30</f>
        <v>240</v>
      </c>
      <c r="S31">
        <f>'2002 Kwiniuk Hourly Chum'!S30</f>
        <v>399</v>
      </c>
      <c r="T31">
        <f>'2002 Kwiniuk Hourly Chum'!T30</f>
        <v>192</v>
      </c>
      <c r="U31">
        <f>'2002 Kwiniuk Hourly Chum'!U30</f>
        <v>435</v>
      </c>
      <c r="V31">
        <f>'2002 Kwiniuk Hourly Chum'!V30</f>
        <v>276</v>
      </c>
      <c r="W31">
        <f>'2002 Kwiniuk Hourly Chum'!W30</f>
        <v>231</v>
      </c>
      <c r="X31">
        <f>'2002 Kwiniuk Hourly Chum'!X30</f>
        <v>159</v>
      </c>
      <c r="Y31">
        <f>'2002 Kwiniuk Hourly Chum'!Y30</f>
        <v>141</v>
      </c>
      <c r="Z31">
        <f t="shared" si="25"/>
        <v>2571</v>
      </c>
      <c r="AB31">
        <f t="shared" si="26"/>
        <v>2571</v>
      </c>
      <c r="AC31">
        <f t="shared" si="27"/>
        <v>72425.739130434784</v>
      </c>
      <c r="AE31">
        <f t="shared" si="29"/>
        <v>24</v>
      </c>
      <c r="AF31">
        <f t="shared" si="54"/>
        <v>502.95652173913044</v>
      </c>
      <c r="AG31">
        <f t="shared" si="55"/>
        <v>1</v>
      </c>
      <c r="AH31">
        <f t="shared" si="56"/>
        <v>4</v>
      </c>
      <c r="AI31">
        <f t="shared" si="57"/>
        <v>64</v>
      </c>
      <c r="AJ31">
        <f t="shared" si="58"/>
        <v>1</v>
      </c>
      <c r="AK31">
        <f t="shared" si="59"/>
        <v>49</v>
      </c>
      <c r="AL31">
        <f t="shared" si="60"/>
        <v>36</v>
      </c>
      <c r="AM31">
        <f t="shared" si="61"/>
        <v>1</v>
      </c>
      <c r="AN31">
        <f t="shared" si="62"/>
        <v>9</v>
      </c>
      <c r="AO31">
        <f t="shared" si="63"/>
        <v>1225</v>
      </c>
      <c r="AP31">
        <f t="shared" si="64"/>
        <v>529</v>
      </c>
      <c r="AQ31">
        <f t="shared" si="65"/>
        <v>49</v>
      </c>
      <c r="AR31">
        <f t="shared" si="66"/>
        <v>9</v>
      </c>
      <c r="AS31">
        <f t="shared" si="67"/>
        <v>1</v>
      </c>
      <c r="AT31">
        <f t="shared" si="68"/>
        <v>1</v>
      </c>
      <c r="AU31">
        <f t="shared" si="69"/>
        <v>2704</v>
      </c>
      <c r="AV31">
        <f t="shared" si="70"/>
        <v>676</v>
      </c>
      <c r="AW31">
        <f t="shared" si="71"/>
        <v>2809</v>
      </c>
      <c r="AX31">
        <f t="shared" si="72"/>
        <v>4761</v>
      </c>
      <c r="AY31">
        <f t="shared" si="73"/>
        <v>6561</v>
      </c>
      <c r="AZ31">
        <f t="shared" si="74"/>
        <v>2809</v>
      </c>
      <c r="BA31">
        <f t="shared" si="75"/>
        <v>225</v>
      </c>
      <c r="BB31">
        <f t="shared" si="76"/>
        <v>576</v>
      </c>
      <c r="BC31">
        <f t="shared" si="77"/>
        <v>36</v>
      </c>
    </row>
    <row r="32" spans="1:55" x14ac:dyDescent="0.2">
      <c r="A32" s="1">
        <v>43658</v>
      </c>
      <c r="B32">
        <f>'2002 Kwiniuk Hourly Chum'!B31</f>
        <v>0</v>
      </c>
      <c r="C32">
        <f>'2002 Kwiniuk Hourly Chum'!C31</f>
        <v>0</v>
      </c>
      <c r="D32">
        <f>'2002 Kwiniuk Hourly Chum'!D31</f>
        <v>0</v>
      </c>
      <c r="E32">
        <f>'2002 Kwiniuk Hourly Chum'!E31</f>
        <v>0</v>
      </c>
      <c r="F32">
        <f>'2002 Kwiniuk Hourly Chum'!F31</f>
        <v>0</v>
      </c>
      <c r="G32">
        <f>'2002 Kwiniuk Hourly Chum'!G31</f>
        <v>0</v>
      </c>
      <c r="H32">
        <f>'2002 Kwiniuk Hourly Chum'!H31</f>
        <v>3</v>
      </c>
      <c r="I32">
        <f>'2002 Kwiniuk Hourly Chum'!I31</f>
        <v>0</v>
      </c>
      <c r="J32">
        <f>'2002 Kwiniuk Hourly Chum'!J31</f>
        <v>0</v>
      </c>
      <c r="K32">
        <f>'2002 Kwiniuk Hourly Chum'!K31</f>
        <v>0</v>
      </c>
      <c r="L32">
        <f>'2002 Kwiniuk Hourly Chum'!L31</f>
        <v>3</v>
      </c>
      <c r="M32">
        <f>'2002 Kwiniuk Hourly Chum'!M31</f>
        <v>3</v>
      </c>
      <c r="N32">
        <f>'2002 Kwiniuk Hourly Chum'!N31</f>
        <v>3</v>
      </c>
      <c r="O32">
        <f>'2002 Kwiniuk Hourly Chum'!O31</f>
        <v>-3</v>
      </c>
      <c r="P32">
        <f>'2002 Kwiniuk Hourly Chum'!P31</f>
        <v>57</v>
      </c>
      <c r="Q32">
        <f>'2002 Kwiniuk Hourly Chum'!Q31</f>
        <v>33</v>
      </c>
      <c r="R32">
        <f>'2002 Kwiniuk Hourly Chum'!R31</f>
        <v>39</v>
      </c>
      <c r="S32">
        <f>'2002 Kwiniuk Hourly Chum'!S31</f>
        <v>45</v>
      </c>
      <c r="T32">
        <f>'2002 Kwiniuk Hourly Chum'!T31</f>
        <v>78</v>
      </c>
      <c r="U32">
        <f>'2002 Kwiniuk Hourly Chum'!U31</f>
        <v>48</v>
      </c>
      <c r="V32">
        <f>'2002 Kwiniuk Hourly Chum'!V31</f>
        <v>84</v>
      </c>
      <c r="W32">
        <f>'2002 Kwiniuk Hourly Chum'!W31</f>
        <v>39</v>
      </c>
      <c r="X32">
        <f>'2002 Kwiniuk Hourly Chum'!X31</f>
        <v>18</v>
      </c>
      <c r="Y32">
        <f>'2002 Kwiniuk Hourly Chum'!Y31</f>
        <v>18</v>
      </c>
      <c r="Z32">
        <f t="shared" si="25"/>
        <v>468</v>
      </c>
      <c r="AB32">
        <f t="shared" si="26"/>
        <v>468</v>
      </c>
      <c r="AC32">
        <f t="shared" si="27"/>
        <v>3499.826086956522</v>
      </c>
      <c r="AE32">
        <f t="shared" si="29"/>
        <v>24</v>
      </c>
      <c r="AF32">
        <f t="shared" si="54"/>
        <v>24.304347826086957</v>
      </c>
      <c r="AG32">
        <f t="shared" si="55"/>
        <v>0</v>
      </c>
      <c r="AH32">
        <f t="shared" si="56"/>
        <v>0</v>
      </c>
      <c r="AI32">
        <f t="shared" si="57"/>
        <v>0</v>
      </c>
      <c r="AJ32">
        <f t="shared" si="58"/>
        <v>0</v>
      </c>
      <c r="AK32">
        <f t="shared" si="59"/>
        <v>0</v>
      </c>
      <c r="AL32">
        <f t="shared" si="60"/>
        <v>1</v>
      </c>
      <c r="AM32">
        <f t="shared" si="61"/>
        <v>1</v>
      </c>
      <c r="AN32">
        <f t="shared" si="62"/>
        <v>0</v>
      </c>
      <c r="AO32">
        <f t="shared" si="63"/>
        <v>0</v>
      </c>
      <c r="AP32">
        <f t="shared" si="64"/>
        <v>1</v>
      </c>
      <c r="AQ32">
        <f t="shared" si="65"/>
        <v>0</v>
      </c>
      <c r="AR32">
        <f t="shared" si="66"/>
        <v>0</v>
      </c>
      <c r="AS32">
        <f t="shared" si="67"/>
        <v>4</v>
      </c>
      <c r="AT32">
        <f t="shared" si="68"/>
        <v>400</v>
      </c>
      <c r="AU32">
        <f t="shared" si="69"/>
        <v>64</v>
      </c>
      <c r="AV32">
        <f t="shared" si="70"/>
        <v>4</v>
      </c>
      <c r="AW32">
        <f t="shared" si="71"/>
        <v>4</v>
      </c>
      <c r="AX32">
        <f t="shared" si="72"/>
        <v>121</v>
      </c>
      <c r="AY32">
        <f t="shared" si="73"/>
        <v>100</v>
      </c>
      <c r="AZ32">
        <f t="shared" si="74"/>
        <v>144</v>
      </c>
      <c r="BA32">
        <f t="shared" si="75"/>
        <v>225</v>
      </c>
      <c r="BB32">
        <f t="shared" si="76"/>
        <v>49</v>
      </c>
      <c r="BC32">
        <f t="shared" si="77"/>
        <v>0</v>
      </c>
    </row>
    <row r="33" spans="1:55" x14ac:dyDescent="0.2">
      <c r="A33" s="1">
        <v>43659</v>
      </c>
      <c r="B33">
        <f>'2002 Kwiniuk Hourly Chum'!B32</f>
        <v>0</v>
      </c>
      <c r="C33">
        <f>'2002 Kwiniuk Hourly Chum'!C32</f>
        <v>15</v>
      </c>
      <c r="D33">
        <f>'2002 Kwiniuk Hourly Chum'!D32</f>
        <v>0</v>
      </c>
      <c r="E33">
        <f>'2002 Kwiniuk Hourly Chum'!E32</f>
        <v>0</v>
      </c>
      <c r="F33">
        <f>'2002 Kwiniuk Hourly Chum'!F32</f>
        <v>0</v>
      </c>
      <c r="G33">
        <f>'2002 Kwiniuk Hourly Chum'!G32</f>
        <v>3</v>
      </c>
      <c r="H33">
        <f>'2002 Kwiniuk Hourly Chum'!H32</f>
        <v>0</v>
      </c>
      <c r="I33">
        <f>'2002 Kwiniuk Hourly Chum'!I32</f>
        <v>0</v>
      </c>
      <c r="J33">
        <f>'2002 Kwiniuk Hourly Chum'!J32</f>
        <v>0</v>
      </c>
      <c r="K33">
        <f>'2002 Kwiniuk Hourly Chum'!K32</f>
        <v>0</v>
      </c>
      <c r="L33">
        <f>'2002 Kwiniuk Hourly Chum'!L32</f>
        <v>0</v>
      </c>
      <c r="M33">
        <f>'2002 Kwiniuk Hourly Chum'!M32</f>
        <v>0</v>
      </c>
      <c r="N33">
        <f>'2002 Kwiniuk Hourly Chum'!N32</f>
        <v>0</v>
      </c>
      <c r="O33">
        <f>'2002 Kwiniuk Hourly Chum'!O32</f>
        <v>-3</v>
      </c>
      <c r="P33">
        <f>'2002 Kwiniuk Hourly Chum'!P32</f>
        <v>3</v>
      </c>
      <c r="Q33">
        <f>'2002 Kwiniuk Hourly Chum'!Q32</f>
        <v>0</v>
      </c>
      <c r="R33">
        <f>'2002 Kwiniuk Hourly Chum'!R32</f>
        <v>12</v>
      </c>
      <c r="S33">
        <f>'2002 Kwiniuk Hourly Chum'!S32</f>
        <v>24</v>
      </c>
      <c r="T33">
        <f>'2002 Kwiniuk Hourly Chum'!T32</f>
        <v>126</v>
      </c>
      <c r="U33">
        <f>'2002 Kwiniuk Hourly Chum'!U32</f>
        <v>153</v>
      </c>
      <c r="V33">
        <f>'2002 Kwiniuk Hourly Chum'!V32</f>
        <v>66</v>
      </c>
      <c r="W33">
        <f>'2002 Kwiniuk Hourly Chum'!W32</f>
        <v>81</v>
      </c>
      <c r="X33">
        <f>'2002 Kwiniuk Hourly Chum'!X32</f>
        <v>6</v>
      </c>
      <c r="Y33">
        <f>'2002 Kwiniuk Hourly Chum'!Y32</f>
        <v>12</v>
      </c>
      <c r="Z33">
        <f t="shared" si="25"/>
        <v>498</v>
      </c>
      <c r="AB33">
        <f t="shared" si="26"/>
        <v>498</v>
      </c>
      <c r="AC33">
        <f t="shared" si="27"/>
        <v>8834.0869565217399</v>
      </c>
      <c r="AE33">
        <f t="shared" si="29"/>
        <v>24</v>
      </c>
      <c r="AF33">
        <f t="shared" si="54"/>
        <v>61.347826086956523</v>
      </c>
      <c r="AG33">
        <f t="shared" si="55"/>
        <v>25</v>
      </c>
      <c r="AH33">
        <f t="shared" si="56"/>
        <v>25</v>
      </c>
      <c r="AI33">
        <f t="shared" si="57"/>
        <v>0</v>
      </c>
      <c r="AJ33">
        <f t="shared" si="58"/>
        <v>0</v>
      </c>
      <c r="AK33">
        <f t="shared" si="59"/>
        <v>1</v>
      </c>
      <c r="AL33">
        <f t="shared" si="60"/>
        <v>1</v>
      </c>
      <c r="AM33">
        <f t="shared" si="61"/>
        <v>0</v>
      </c>
      <c r="AN33">
        <f t="shared" si="62"/>
        <v>0</v>
      </c>
      <c r="AO33">
        <f t="shared" si="63"/>
        <v>0</v>
      </c>
      <c r="AP33">
        <f t="shared" si="64"/>
        <v>0</v>
      </c>
      <c r="AQ33">
        <f t="shared" si="65"/>
        <v>0</v>
      </c>
      <c r="AR33">
        <f t="shared" si="66"/>
        <v>0</v>
      </c>
      <c r="AS33">
        <f t="shared" si="67"/>
        <v>1</v>
      </c>
      <c r="AT33">
        <f t="shared" si="68"/>
        <v>4</v>
      </c>
      <c r="AU33">
        <f t="shared" si="69"/>
        <v>1</v>
      </c>
      <c r="AV33">
        <f t="shared" si="70"/>
        <v>16</v>
      </c>
      <c r="AW33">
        <f t="shared" si="71"/>
        <v>16</v>
      </c>
      <c r="AX33">
        <f t="shared" si="72"/>
        <v>1156</v>
      </c>
      <c r="AY33">
        <f t="shared" si="73"/>
        <v>81</v>
      </c>
      <c r="AZ33">
        <f t="shared" si="74"/>
        <v>841</v>
      </c>
      <c r="BA33">
        <f t="shared" si="75"/>
        <v>25</v>
      </c>
      <c r="BB33">
        <f t="shared" si="76"/>
        <v>625</v>
      </c>
      <c r="BC33">
        <f t="shared" si="77"/>
        <v>4</v>
      </c>
    </row>
    <row r="34" spans="1:55" x14ac:dyDescent="0.2">
      <c r="A34" s="1">
        <v>43660</v>
      </c>
      <c r="B34">
        <f>'2002 Kwiniuk Hourly Chum'!B33</f>
        <v>33</v>
      </c>
      <c r="C34">
        <f>'2002 Kwiniuk Hourly Chum'!C33</f>
        <v>18</v>
      </c>
      <c r="D34">
        <f>'2002 Kwiniuk Hourly Chum'!D33</f>
        <v>15</v>
      </c>
      <c r="E34">
        <f>'2002 Kwiniuk Hourly Chum'!E33</f>
        <v>6</v>
      </c>
      <c r="F34">
        <f>'2002 Kwiniuk Hourly Chum'!F33</f>
        <v>3</v>
      </c>
      <c r="G34">
        <f>'2002 Kwiniuk Hourly Chum'!G33</f>
        <v>-3</v>
      </c>
      <c r="H34">
        <f>'2002 Kwiniuk Hourly Chum'!H33</f>
        <v>6</v>
      </c>
      <c r="I34">
        <f>'2002 Kwiniuk Hourly Chum'!I33</f>
        <v>0</v>
      </c>
      <c r="J34">
        <f>'2002 Kwiniuk Hourly Chum'!J33</f>
        <v>0</v>
      </c>
      <c r="K34">
        <f>'2002 Kwiniuk Hourly Chum'!K33</f>
        <v>0</v>
      </c>
      <c r="L34">
        <f>'2002 Kwiniuk Hourly Chum'!L33</f>
        <v>0</v>
      </c>
      <c r="M34">
        <f>'2002 Kwiniuk Hourly Chum'!M33</f>
        <v>0</v>
      </c>
      <c r="N34">
        <f>'2002 Kwiniuk Hourly Chum'!N33</f>
        <v>0</v>
      </c>
      <c r="O34">
        <f>'2002 Kwiniuk Hourly Chum'!O33</f>
        <v>-3</v>
      </c>
      <c r="P34">
        <f>'2002 Kwiniuk Hourly Chum'!P33</f>
        <v>0</v>
      </c>
      <c r="Q34">
        <f>'2002 Kwiniuk Hourly Chum'!Q33</f>
        <v>9</v>
      </c>
      <c r="R34">
        <f>'2002 Kwiniuk Hourly Chum'!R33</f>
        <v>3</v>
      </c>
      <c r="S34">
        <f>'2002 Kwiniuk Hourly Chum'!S33</f>
        <v>6</v>
      </c>
      <c r="T34">
        <f>'2002 Kwiniuk Hourly Chum'!T33</f>
        <v>6</v>
      </c>
      <c r="U34">
        <f>'2002 Kwiniuk Hourly Chum'!U33</f>
        <v>162</v>
      </c>
      <c r="V34">
        <f>'2002 Kwiniuk Hourly Chum'!V33</f>
        <v>291</v>
      </c>
      <c r="W34">
        <f>'2002 Kwiniuk Hourly Chum'!W33</f>
        <v>246</v>
      </c>
      <c r="X34">
        <f>'2002 Kwiniuk Hourly Chum'!X33</f>
        <v>129</v>
      </c>
      <c r="Y34">
        <f>'2002 Kwiniuk Hourly Chum'!Y33</f>
        <v>36</v>
      </c>
      <c r="Z34">
        <f t="shared" si="25"/>
        <v>963</v>
      </c>
      <c r="AB34">
        <f t="shared" si="26"/>
        <v>963</v>
      </c>
      <c r="AC34">
        <f t="shared" si="27"/>
        <v>22942.956521739135</v>
      </c>
      <c r="AE34">
        <f t="shared" si="29"/>
        <v>24</v>
      </c>
      <c r="AF34">
        <f t="shared" si="54"/>
        <v>159.32608695652175</v>
      </c>
      <c r="AG34">
        <f t="shared" si="55"/>
        <v>25</v>
      </c>
      <c r="AH34">
        <f t="shared" si="56"/>
        <v>1</v>
      </c>
      <c r="AI34">
        <f t="shared" si="57"/>
        <v>9</v>
      </c>
      <c r="AJ34">
        <f t="shared" si="58"/>
        <v>1</v>
      </c>
      <c r="AK34">
        <f t="shared" si="59"/>
        <v>4</v>
      </c>
      <c r="AL34">
        <f t="shared" si="60"/>
        <v>9</v>
      </c>
      <c r="AM34">
        <f t="shared" si="61"/>
        <v>4</v>
      </c>
      <c r="AN34">
        <f t="shared" si="62"/>
        <v>0</v>
      </c>
      <c r="AO34">
        <f t="shared" si="63"/>
        <v>0</v>
      </c>
      <c r="AP34">
        <f t="shared" si="64"/>
        <v>0</v>
      </c>
      <c r="AQ34">
        <f t="shared" si="65"/>
        <v>0</v>
      </c>
      <c r="AR34">
        <f t="shared" si="66"/>
        <v>0</v>
      </c>
      <c r="AS34">
        <f t="shared" si="67"/>
        <v>1</v>
      </c>
      <c r="AT34">
        <f t="shared" si="68"/>
        <v>1</v>
      </c>
      <c r="AU34">
        <f t="shared" si="69"/>
        <v>9</v>
      </c>
      <c r="AV34">
        <f t="shared" si="70"/>
        <v>4</v>
      </c>
      <c r="AW34">
        <f t="shared" si="71"/>
        <v>1</v>
      </c>
      <c r="AX34">
        <f t="shared" si="72"/>
        <v>0</v>
      </c>
      <c r="AY34">
        <f t="shared" si="73"/>
        <v>2704</v>
      </c>
      <c r="AZ34">
        <f t="shared" si="74"/>
        <v>1849</v>
      </c>
      <c r="BA34">
        <f t="shared" si="75"/>
        <v>225</v>
      </c>
      <c r="BB34">
        <f t="shared" si="76"/>
        <v>1521</v>
      </c>
      <c r="BC34">
        <f t="shared" si="77"/>
        <v>961</v>
      </c>
    </row>
    <row r="35" spans="1:55" x14ac:dyDescent="0.2">
      <c r="A35" s="1">
        <v>43661</v>
      </c>
      <c r="B35">
        <f>'2002 Kwiniuk Hourly Chum'!B34</f>
        <v>39</v>
      </c>
      <c r="C35">
        <f>'2002 Kwiniuk Hourly Chum'!C34</f>
        <v>33</v>
      </c>
      <c r="D35">
        <f>'2002 Kwiniuk Hourly Chum'!D34</f>
        <v>0</v>
      </c>
      <c r="E35">
        <f>'2002 Kwiniuk Hourly Chum'!E34</f>
        <v>3</v>
      </c>
      <c r="F35">
        <f>'2002 Kwiniuk Hourly Chum'!F34</f>
        <v>0</v>
      </c>
      <c r="G35">
        <f>'2002 Kwiniuk Hourly Chum'!G34</f>
        <v>0</v>
      </c>
      <c r="H35">
        <f>'2002 Kwiniuk Hourly Chum'!H34</f>
        <v>12</v>
      </c>
      <c r="I35">
        <f>'2002 Kwiniuk Hourly Chum'!I34</f>
        <v>48</v>
      </c>
      <c r="J35">
        <f>'2002 Kwiniuk Hourly Chum'!J34</f>
        <v>0</v>
      </c>
      <c r="K35">
        <f>'2002 Kwiniuk Hourly Chum'!K34</f>
        <v>0</v>
      </c>
      <c r="L35">
        <f>'2002 Kwiniuk Hourly Chum'!L34</f>
        <v>0</v>
      </c>
      <c r="M35">
        <f>'2002 Kwiniuk Hourly Chum'!M34</f>
        <v>0</v>
      </c>
      <c r="N35">
        <f>'2002 Kwiniuk Hourly Chum'!N34</f>
        <v>0</v>
      </c>
      <c r="O35">
        <f>'2002 Kwiniuk Hourly Chum'!O34</f>
        <v>-3</v>
      </c>
      <c r="P35">
        <f>'2002 Kwiniuk Hourly Chum'!P34</f>
        <v>0</v>
      </c>
      <c r="Q35">
        <f>'2002 Kwiniuk Hourly Chum'!Q34</f>
        <v>9</v>
      </c>
      <c r="R35">
        <f>'2002 Kwiniuk Hourly Chum'!R34</f>
        <v>0</v>
      </c>
      <c r="S35">
        <f>'2002 Kwiniuk Hourly Chum'!S34</f>
        <v>0</v>
      </c>
      <c r="T35">
        <f>'2002 Kwiniuk Hourly Chum'!T34</f>
        <v>0</v>
      </c>
      <c r="U35">
        <f>'2002 Kwiniuk Hourly Chum'!U34</f>
        <v>114</v>
      </c>
      <c r="V35">
        <f>'2002 Kwiniuk Hourly Chum'!V34</f>
        <v>9</v>
      </c>
      <c r="W35">
        <f>'2002 Kwiniuk Hourly Chum'!W34</f>
        <v>39</v>
      </c>
      <c r="X35">
        <f>'2002 Kwiniuk Hourly Chum'!X34</f>
        <v>9</v>
      </c>
      <c r="Y35">
        <f>'2002 Kwiniuk Hourly Chum'!Y34</f>
        <v>39</v>
      </c>
      <c r="Z35">
        <f t="shared" si="25"/>
        <v>351</v>
      </c>
      <c r="AB35">
        <f t="shared" si="26"/>
        <v>351</v>
      </c>
      <c r="AC35">
        <f t="shared" si="27"/>
        <v>11056.695652173914</v>
      </c>
      <c r="AE35">
        <f t="shared" si="29"/>
        <v>24</v>
      </c>
      <c r="AF35">
        <f t="shared" si="54"/>
        <v>76.782608695652172</v>
      </c>
      <c r="AG35">
        <f t="shared" si="55"/>
        <v>4</v>
      </c>
      <c r="AH35">
        <f t="shared" si="56"/>
        <v>121</v>
      </c>
      <c r="AI35">
        <f t="shared" si="57"/>
        <v>1</v>
      </c>
      <c r="AJ35">
        <f t="shared" si="58"/>
        <v>1</v>
      </c>
      <c r="AK35">
        <f t="shared" si="59"/>
        <v>0</v>
      </c>
      <c r="AL35">
        <f t="shared" si="60"/>
        <v>16</v>
      </c>
      <c r="AM35">
        <f t="shared" si="61"/>
        <v>144</v>
      </c>
      <c r="AN35">
        <f t="shared" si="62"/>
        <v>256</v>
      </c>
      <c r="AO35">
        <f t="shared" si="63"/>
        <v>0</v>
      </c>
      <c r="AP35">
        <f t="shared" si="64"/>
        <v>0</v>
      </c>
      <c r="AQ35">
        <f t="shared" si="65"/>
        <v>0</v>
      </c>
      <c r="AR35">
        <f t="shared" si="66"/>
        <v>0</v>
      </c>
      <c r="AS35">
        <f t="shared" si="67"/>
        <v>1</v>
      </c>
      <c r="AT35">
        <f t="shared" si="68"/>
        <v>1</v>
      </c>
      <c r="AU35">
        <f t="shared" si="69"/>
        <v>9</v>
      </c>
      <c r="AV35">
        <f t="shared" si="70"/>
        <v>9</v>
      </c>
      <c r="AW35">
        <f t="shared" si="71"/>
        <v>0</v>
      </c>
      <c r="AX35">
        <f t="shared" si="72"/>
        <v>0</v>
      </c>
      <c r="AY35">
        <f t="shared" si="73"/>
        <v>1444</v>
      </c>
      <c r="AZ35">
        <f t="shared" si="74"/>
        <v>1225</v>
      </c>
      <c r="BA35">
        <f t="shared" si="75"/>
        <v>100</v>
      </c>
      <c r="BB35">
        <f t="shared" si="76"/>
        <v>100</v>
      </c>
      <c r="BC35">
        <f t="shared" si="77"/>
        <v>100</v>
      </c>
    </row>
    <row r="36" spans="1:55" x14ac:dyDescent="0.2">
      <c r="A36" s="1">
        <v>43662</v>
      </c>
      <c r="B36">
        <f>'2002 Kwiniuk Hourly Chum'!B35</f>
        <v>213</v>
      </c>
      <c r="C36">
        <f>'2002 Kwiniuk Hourly Chum'!C35</f>
        <v>51</v>
      </c>
      <c r="D36">
        <f>'2002 Kwiniuk Hourly Chum'!D35</f>
        <v>78</v>
      </c>
      <c r="E36">
        <f>'2002 Kwiniuk Hourly Chum'!E35</f>
        <v>9</v>
      </c>
      <c r="F36">
        <f>'2002 Kwiniuk Hourly Chum'!F35</f>
        <v>15</v>
      </c>
      <c r="G36">
        <f>'2002 Kwiniuk Hourly Chum'!G35</f>
        <v>51</v>
      </c>
      <c r="H36">
        <f>'2002 Kwiniuk Hourly Chum'!H35</f>
        <v>171</v>
      </c>
      <c r="I36">
        <f>'2002 Kwiniuk Hourly Chum'!I35</f>
        <v>45</v>
      </c>
      <c r="J36">
        <f>'2002 Kwiniuk Hourly Chum'!J35</f>
        <v>-9</v>
      </c>
      <c r="K36">
        <f>'2002 Kwiniuk Hourly Chum'!K35</f>
        <v>0</v>
      </c>
      <c r="L36">
        <f>'2002 Kwiniuk Hourly Chum'!L35</f>
        <v>0</v>
      </c>
      <c r="M36">
        <f>'2002 Kwiniuk Hourly Chum'!M35</f>
        <v>0</v>
      </c>
      <c r="N36">
        <f>'2002 Kwiniuk Hourly Chum'!N35</f>
        <v>0</v>
      </c>
      <c r="O36">
        <f>'2002 Kwiniuk Hourly Chum'!O35</f>
        <v>0</v>
      </c>
      <c r="P36">
        <f>'2002 Kwiniuk Hourly Chum'!P35</f>
        <v>0</v>
      </c>
      <c r="Q36">
        <f>'2002 Kwiniuk Hourly Chum'!Q35</f>
        <v>0</v>
      </c>
      <c r="R36">
        <f>'2002 Kwiniuk Hourly Chum'!R35</f>
        <v>0</v>
      </c>
      <c r="S36">
        <f>'2002 Kwiniuk Hourly Chum'!S35</f>
        <v>0</v>
      </c>
      <c r="T36">
        <f>'2002 Kwiniuk Hourly Chum'!T35</f>
        <v>15</v>
      </c>
      <c r="U36">
        <f>'2002 Kwiniuk Hourly Chum'!U35</f>
        <v>-3</v>
      </c>
      <c r="V36">
        <f>'2002 Kwiniuk Hourly Chum'!V35</f>
        <v>21</v>
      </c>
      <c r="W36">
        <f>'2002 Kwiniuk Hourly Chum'!W35</f>
        <v>0</v>
      </c>
      <c r="X36">
        <f>'2002 Kwiniuk Hourly Chum'!X35</f>
        <v>84</v>
      </c>
      <c r="Y36">
        <f>'2002 Kwiniuk Hourly Chum'!Y35</f>
        <v>111</v>
      </c>
      <c r="Z36">
        <f t="shared" si="25"/>
        <v>852</v>
      </c>
      <c r="AB36">
        <f t="shared" si="26"/>
        <v>852</v>
      </c>
      <c r="AC36">
        <f t="shared" si="27"/>
        <v>26326.956521739135</v>
      </c>
      <c r="AE36">
        <f t="shared" si="29"/>
        <v>24</v>
      </c>
      <c r="AF36">
        <f t="shared" si="54"/>
        <v>182.82608695652175</v>
      </c>
      <c r="AG36">
        <f t="shared" si="55"/>
        <v>2916</v>
      </c>
      <c r="AH36">
        <f t="shared" si="56"/>
        <v>81</v>
      </c>
      <c r="AI36">
        <f t="shared" si="57"/>
        <v>529</v>
      </c>
      <c r="AJ36">
        <f t="shared" si="58"/>
        <v>4</v>
      </c>
      <c r="AK36">
        <f t="shared" si="59"/>
        <v>144</v>
      </c>
      <c r="AL36">
        <f t="shared" si="60"/>
        <v>1600</v>
      </c>
      <c r="AM36">
        <f t="shared" si="61"/>
        <v>1764</v>
      </c>
      <c r="AN36">
        <f t="shared" si="62"/>
        <v>324</v>
      </c>
      <c r="AO36">
        <f t="shared" si="63"/>
        <v>9</v>
      </c>
      <c r="AP36">
        <f t="shared" si="64"/>
        <v>0</v>
      </c>
      <c r="AQ36">
        <f t="shared" si="65"/>
        <v>0</v>
      </c>
      <c r="AR36">
        <f t="shared" si="66"/>
        <v>0</v>
      </c>
      <c r="AS36">
        <f t="shared" si="67"/>
        <v>0</v>
      </c>
      <c r="AT36">
        <f t="shared" si="68"/>
        <v>0</v>
      </c>
      <c r="AU36">
        <f t="shared" si="69"/>
        <v>0</v>
      </c>
      <c r="AV36">
        <f t="shared" si="70"/>
        <v>0</v>
      </c>
      <c r="AW36">
        <f t="shared" si="71"/>
        <v>0</v>
      </c>
      <c r="AX36">
        <f t="shared" si="72"/>
        <v>25</v>
      </c>
      <c r="AY36">
        <f t="shared" si="73"/>
        <v>36</v>
      </c>
      <c r="AZ36">
        <f t="shared" si="74"/>
        <v>64</v>
      </c>
      <c r="BA36">
        <f t="shared" si="75"/>
        <v>49</v>
      </c>
      <c r="BB36">
        <f t="shared" si="76"/>
        <v>784</v>
      </c>
      <c r="BC36">
        <f t="shared" si="77"/>
        <v>81</v>
      </c>
    </row>
    <row r="37" spans="1:55" x14ac:dyDescent="0.2">
      <c r="A37" s="1">
        <v>43663</v>
      </c>
      <c r="B37">
        <f>'2002 Kwiniuk Hourly Chum'!B36</f>
        <v>168</v>
      </c>
      <c r="C37">
        <f>'2002 Kwiniuk Hourly Chum'!C36</f>
        <v>180</v>
      </c>
      <c r="D37">
        <f>'2002 Kwiniuk Hourly Chum'!D36</f>
        <v>60</v>
      </c>
      <c r="E37">
        <f>'2002 Kwiniuk Hourly Chum'!E36</f>
        <v>0</v>
      </c>
      <c r="F37">
        <f>'2002 Kwiniuk Hourly Chum'!F36</f>
        <v>-3</v>
      </c>
      <c r="G37">
        <f>'2002 Kwiniuk Hourly Chum'!G36</f>
        <v>9</v>
      </c>
      <c r="H37">
        <f>'2002 Kwiniuk Hourly Chum'!H36</f>
        <v>45</v>
      </c>
      <c r="I37">
        <f>'2002 Kwiniuk Hourly Chum'!I36</f>
        <v>9</v>
      </c>
      <c r="J37">
        <f>'2002 Kwiniuk Hourly Chum'!J36</f>
        <v>-6</v>
      </c>
      <c r="K37">
        <f>'2002 Kwiniuk Hourly Chum'!K36</f>
        <v>0</v>
      </c>
      <c r="L37">
        <f>'2002 Kwiniuk Hourly Chum'!L36</f>
        <v>0</v>
      </c>
      <c r="M37">
        <f>'2002 Kwiniuk Hourly Chum'!M36</f>
        <v>0</v>
      </c>
      <c r="N37">
        <f>'2002 Kwiniuk Hourly Chum'!N36</f>
        <v>0</v>
      </c>
      <c r="O37">
        <f>'2002 Kwiniuk Hourly Chum'!O36</f>
        <v>0</v>
      </c>
      <c r="P37">
        <f>'2002 Kwiniuk Hourly Chum'!P36</f>
        <v>3</v>
      </c>
      <c r="Q37">
        <f>'2002 Kwiniuk Hourly Chum'!Q36</f>
        <v>0</v>
      </c>
      <c r="R37">
        <f>'2002 Kwiniuk Hourly Chum'!R36</f>
        <v>0</v>
      </c>
      <c r="S37">
        <f>'2002 Kwiniuk Hourly Chum'!S36</f>
        <v>0</v>
      </c>
      <c r="T37">
        <f>'2002 Kwiniuk Hourly Chum'!T36</f>
        <v>9</v>
      </c>
      <c r="U37">
        <f>'2002 Kwiniuk Hourly Chum'!U36</f>
        <v>3</v>
      </c>
      <c r="V37">
        <f>'2002 Kwiniuk Hourly Chum'!V36</f>
        <v>12</v>
      </c>
      <c r="W37">
        <f>'2002 Kwiniuk Hourly Chum'!W36</f>
        <v>6</v>
      </c>
      <c r="X37">
        <f>'2002 Kwiniuk Hourly Chum'!X36</f>
        <v>12</v>
      </c>
      <c r="Y37">
        <f>'2002 Kwiniuk Hourly Chum'!Y36</f>
        <v>0</v>
      </c>
      <c r="Z37">
        <f t="shared" si="25"/>
        <v>507</v>
      </c>
      <c r="AB37">
        <f t="shared" si="26"/>
        <v>507</v>
      </c>
      <c r="AC37">
        <f t="shared" si="27"/>
        <v>7506.7826086956529</v>
      </c>
      <c r="AE37">
        <f t="shared" si="29"/>
        <v>24</v>
      </c>
      <c r="AF37">
        <f t="shared" si="54"/>
        <v>52.130434782608695</v>
      </c>
      <c r="AG37">
        <f t="shared" si="55"/>
        <v>16</v>
      </c>
      <c r="AH37">
        <f t="shared" si="56"/>
        <v>1600</v>
      </c>
      <c r="AI37">
        <f t="shared" si="57"/>
        <v>400</v>
      </c>
      <c r="AJ37">
        <f t="shared" si="58"/>
        <v>1</v>
      </c>
      <c r="AK37">
        <f t="shared" si="59"/>
        <v>16</v>
      </c>
      <c r="AL37">
        <f t="shared" si="60"/>
        <v>144</v>
      </c>
      <c r="AM37">
        <f t="shared" si="61"/>
        <v>144</v>
      </c>
      <c r="AN37">
        <f t="shared" si="62"/>
        <v>25</v>
      </c>
      <c r="AO37">
        <f t="shared" si="63"/>
        <v>4</v>
      </c>
      <c r="AP37">
        <f t="shared" si="64"/>
        <v>0</v>
      </c>
      <c r="AQ37">
        <f t="shared" si="65"/>
        <v>0</v>
      </c>
      <c r="AR37">
        <f t="shared" si="66"/>
        <v>0</v>
      </c>
      <c r="AS37">
        <f t="shared" si="67"/>
        <v>0</v>
      </c>
      <c r="AT37">
        <f t="shared" si="68"/>
        <v>1</v>
      </c>
      <c r="AU37">
        <f t="shared" si="69"/>
        <v>1</v>
      </c>
      <c r="AV37">
        <f t="shared" si="70"/>
        <v>0</v>
      </c>
      <c r="AW37">
        <f t="shared" si="71"/>
        <v>0</v>
      </c>
      <c r="AX37">
        <f t="shared" si="72"/>
        <v>9</v>
      </c>
      <c r="AY37">
        <f t="shared" si="73"/>
        <v>4</v>
      </c>
      <c r="AZ37">
        <f t="shared" si="74"/>
        <v>9</v>
      </c>
      <c r="BA37">
        <f t="shared" si="75"/>
        <v>4</v>
      </c>
      <c r="BB37">
        <f t="shared" si="76"/>
        <v>4</v>
      </c>
      <c r="BC37">
        <f t="shared" si="77"/>
        <v>16</v>
      </c>
    </row>
    <row r="38" spans="1:55" x14ac:dyDescent="0.2">
      <c r="A38" s="1">
        <v>43664</v>
      </c>
      <c r="B38">
        <f>'2002 Kwiniuk Hourly Chum'!B37</f>
        <v>195</v>
      </c>
      <c r="C38">
        <f>'2002 Kwiniuk Hourly Chum'!C37</f>
        <v>141</v>
      </c>
      <c r="D38">
        <f>'2002 Kwiniuk Hourly Chum'!D37</f>
        <v>30</v>
      </c>
      <c r="E38">
        <f>'2002 Kwiniuk Hourly Chum'!E37</f>
        <v>15</v>
      </c>
      <c r="F38">
        <f>'2002 Kwiniuk Hourly Chum'!F37</f>
        <v>3</v>
      </c>
      <c r="G38">
        <f>'2002 Kwiniuk Hourly Chum'!G37</f>
        <v>15</v>
      </c>
      <c r="H38">
        <f>'2002 Kwiniuk Hourly Chum'!H37</f>
        <v>30</v>
      </c>
      <c r="I38">
        <f>'2002 Kwiniuk Hourly Chum'!I37</f>
        <v>39</v>
      </c>
      <c r="J38">
        <f>'2002 Kwiniuk Hourly Chum'!J37</f>
        <v>3</v>
      </c>
      <c r="K38">
        <f>'2002 Kwiniuk Hourly Chum'!K37</f>
        <v>-3</v>
      </c>
      <c r="L38">
        <f>'2002 Kwiniuk Hourly Chum'!L37</f>
        <v>3</v>
      </c>
      <c r="M38">
        <f>'2002 Kwiniuk Hourly Chum'!M37</f>
        <v>0</v>
      </c>
      <c r="N38">
        <f>'2002 Kwiniuk Hourly Chum'!N37</f>
        <v>0</v>
      </c>
      <c r="O38">
        <f>'2002 Kwiniuk Hourly Chum'!O37</f>
        <v>3</v>
      </c>
      <c r="P38">
        <f>'2002 Kwiniuk Hourly Chum'!P37</f>
        <v>0</v>
      </c>
      <c r="Q38">
        <f>'2002 Kwiniuk Hourly Chum'!Q37</f>
        <v>3</v>
      </c>
      <c r="R38">
        <f>'2002 Kwiniuk Hourly Chum'!R37</f>
        <v>-3</v>
      </c>
      <c r="S38">
        <f>'2002 Kwiniuk Hourly Chum'!S37</f>
        <v>3</v>
      </c>
      <c r="T38">
        <f>'2002 Kwiniuk Hourly Chum'!T37</f>
        <v>15</v>
      </c>
      <c r="U38">
        <f>'2002 Kwiniuk Hourly Chum'!U37</f>
        <v>12</v>
      </c>
      <c r="V38">
        <f>'2002 Kwiniuk Hourly Chum'!V37</f>
        <v>3</v>
      </c>
      <c r="W38">
        <f>'2002 Kwiniuk Hourly Chum'!W37</f>
        <v>9</v>
      </c>
      <c r="X38">
        <f>'2002 Kwiniuk Hourly Chum'!X37</f>
        <v>18</v>
      </c>
      <c r="Y38">
        <f>'2002 Kwiniuk Hourly Chum'!Y37</f>
        <v>51</v>
      </c>
      <c r="Z38">
        <f t="shared" si="25"/>
        <v>585</v>
      </c>
      <c r="AB38">
        <f t="shared" si="26"/>
        <v>585</v>
      </c>
      <c r="AC38">
        <f t="shared" si="27"/>
        <v>6598.9565217391319</v>
      </c>
      <c r="AE38">
        <f t="shared" si="29"/>
        <v>24</v>
      </c>
      <c r="AF38">
        <f t="shared" si="54"/>
        <v>45.826086956521742</v>
      </c>
      <c r="AG38">
        <f t="shared" si="55"/>
        <v>324</v>
      </c>
      <c r="AH38">
        <f t="shared" si="56"/>
        <v>1369</v>
      </c>
      <c r="AI38">
        <f t="shared" si="57"/>
        <v>25</v>
      </c>
      <c r="AJ38">
        <f t="shared" si="58"/>
        <v>16</v>
      </c>
      <c r="AK38">
        <f t="shared" si="59"/>
        <v>16</v>
      </c>
      <c r="AL38">
        <f t="shared" si="60"/>
        <v>25</v>
      </c>
      <c r="AM38">
        <f t="shared" si="61"/>
        <v>9</v>
      </c>
      <c r="AN38">
        <f t="shared" si="62"/>
        <v>144</v>
      </c>
      <c r="AO38">
        <f t="shared" si="63"/>
        <v>4</v>
      </c>
      <c r="AP38">
        <f t="shared" si="64"/>
        <v>4</v>
      </c>
      <c r="AQ38">
        <f t="shared" si="65"/>
        <v>1</v>
      </c>
      <c r="AR38">
        <f t="shared" si="66"/>
        <v>0</v>
      </c>
      <c r="AS38">
        <f t="shared" si="67"/>
        <v>1</v>
      </c>
      <c r="AT38">
        <f t="shared" si="68"/>
        <v>1</v>
      </c>
      <c r="AU38">
        <f t="shared" si="69"/>
        <v>1</v>
      </c>
      <c r="AV38">
        <f t="shared" si="70"/>
        <v>4</v>
      </c>
      <c r="AW38">
        <f t="shared" si="71"/>
        <v>4</v>
      </c>
      <c r="AX38">
        <f t="shared" si="72"/>
        <v>16</v>
      </c>
      <c r="AY38">
        <f t="shared" si="73"/>
        <v>1</v>
      </c>
      <c r="AZ38">
        <f t="shared" si="74"/>
        <v>9</v>
      </c>
      <c r="BA38">
        <f t="shared" si="75"/>
        <v>4</v>
      </c>
      <c r="BB38">
        <f t="shared" si="76"/>
        <v>9</v>
      </c>
      <c r="BC38">
        <f t="shared" si="77"/>
        <v>121</v>
      </c>
    </row>
    <row r="39" spans="1:55" x14ac:dyDescent="0.2">
      <c r="A39" s="1">
        <v>43665</v>
      </c>
      <c r="B39">
        <f>'2002 Kwiniuk Hourly Chum'!B38</f>
        <v>75</v>
      </c>
      <c r="C39">
        <f>'2002 Kwiniuk Hourly Chum'!C38</f>
        <v>195</v>
      </c>
      <c r="D39">
        <f>'2002 Kwiniuk Hourly Chum'!D38</f>
        <v>84</v>
      </c>
      <c r="E39">
        <f>'2002 Kwiniuk Hourly Chum'!E38</f>
        <v>9</v>
      </c>
      <c r="F39">
        <f>'2002 Kwiniuk Hourly Chum'!F38</f>
        <v>0</v>
      </c>
      <c r="G39">
        <f>'2002 Kwiniuk Hourly Chum'!G38</f>
        <v>12</v>
      </c>
      <c r="H39">
        <f>'2002 Kwiniuk Hourly Chum'!H38</f>
        <v>60</v>
      </c>
      <c r="I39">
        <f>'2002 Kwiniuk Hourly Chum'!I38</f>
        <v>18</v>
      </c>
      <c r="J39">
        <f>'2002 Kwiniuk Hourly Chum'!J38</f>
        <v>0</v>
      </c>
      <c r="K39">
        <f>'2002 Kwiniuk Hourly Chum'!K38</f>
        <v>0</v>
      </c>
      <c r="L39">
        <f>'2002 Kwiniuk Hourly Chum'!L38</f>
        <v>0</v>
      </c>
      <c r="M39">
        <f>'2002 Kwiniuk Hourly Chum'!M38</f>
        <v>0</v>
      </c>
      <c r="N39">
        <f>'2002 Kwiniuk Hourly Chum'!N38</f>
        <v>0</v>
      </c>
      <c r="O39">
        <f>'2002 Kwiniuk Hourly Chum'!O38</f>
        <v>9</v>
      </c>
      <c r="P39">
        <f>'2002 Kwiniuk Hourly Chum'!P38</f>
        <v>57</v>
      </c>
      <c r="Q39">
        <f>'2002 Kwiniuk Hourly Chum'!Q38</f>
        <v>84</v>
      </c>
      <c r="R39">
        <f>'2002 Kwiniuk Hourly Chum'!R38</f>
        <v>0</v>
      </c>
      <c r="S39">
        <f>'2002 Kwiniuk Hourly Chum'!S38</f>
        <v>15</v>
      </c>
      <c r="T39">
        <f>'2002 Kwiniuk Hourly Chum'!T38</f>
        <v>0</v>
      </c>
      <c r="U39">
        <f>'2002 Kwiniuk Hourly Chum'!U38</f>
        <v>0</v>
      </c>
      <c r="V39">
        <f>'2002 Kwiniuk Hourly Chum'!V38</f>
        <v>33</v>
      </c>
      <c r="W39">
        <f>'2002 Kwiniuk Hourly Chum'!W38</f>
        <v>0</v>
      </c>
      <c r="X39">
        <f>'2002 Kwiniuk Hourly Chum'!X38</f>
        <v>12</v>
      </c>
      <c r="Y39">
        <f>'2002 Kwiniuk Hourly Chum'!Y38</f>
        <v>6</v>
      </c>
      <c r="Z39">
        <f t="shared" si="25"/>
        <v>669</v>
      </c>
      <c r="AB39">
        <f t="shared" si="26"/>
        <v>669</v>
      </c>
      <c r="AC39">
        <f t="shared" si="27"/>
        <v>17370.782608695656</v>
      </c>
      <c r="AE39">
        <f t="shared" si="29"/>
        <v>24</v>
      </c>
      <c r="AF39">
        <f t="shared" si="54"/>
        <v>120.6304347826087</v>
      </c>
      <c r="AG39">
        <f t="shared" si="55"/>
        <v>1600</v>
      </c>
      <c r="AH39">
        <f t="shared" si="56"/>
        <v>1369</v>
      </c>
      <c r="AI39">
        <f t="shared" si="57"/>
        <v>625</v>
      </c>
      <c r="AJ39">
        <f t="shared" si="58"/>
        <v>9</v>
      </c>
      <c r="AK39">
        <f t="shared" si="59"/>
        <v>16</v>
      </c>
      <c r="AL39">
        <f t="shared" si="60"/>
        <v>256</v>
      </c>
      <c r="AM39">
        <f t="shared" si="61"/>
        <v>196</v>
      </c>
      <c r="AN39">
        <f t="shared" si="62"/>
        <v>36</v>
      </c>
      <c r="AO39">
        <f t="shared" si="63"/>
        <v>0</v>
      </c>
      <c r="AP39">
        <f t="shared" si="64"/>
        <v>0</v>
      </c>
      <c r="AQ39">
        <f t="shared" si="65"/>
        <v>0</v>
      </c>
      <c r="AR39">
        <f t="shared" si="66"/>
        <v>0</v>
      </c>
      <c r="AS39">
        <f t="shared" si="67"/>
        <v>9</v>
      </c>
      <c r="AT39">
        <f t="shared" si="68"/>
        <v>256</v>
      </c>
      <c r="AU39">
        <f t="shared" si="69"/>
        <v>81</v>
      </c>
      <c r="AV39">
        <f t="shared" si="70"/>
        <v>784</v>
      </c>
      <c r="AW39">
        <f t="shared" si="71"/>
        <v>25</v>
      </c>
      <c r="AX39">
        <f t="shared" si="72"/>
        <v>25</v>
      </c>
      <c r="AY39">
        <f t="shared" si="73"/>
        <v>0</v>
      </c>
      <c r="AZ39">
        <f t="shared" si="74"/>
        <v>121</v>
      </c>
      <c r="BA39">
        <f t="shared" si="75"/>
        <v>121</v>
      </c>
      <c r="BB39">
        <f t="shared" si="76"/>
        <v>16</v>
      </c>
      <c r="BC39">
        <f t="shared" si="77"/>
        <v>4</v>
      </c>
    </row>
    <row r="40" spans="1:55" x14ac:dyDescent="0.2">
      <c r="A40" s="1">
        <v>43666</v>
      </c>
      <c r="B40">
        <f>'2002 Kwiniuk Hourly Chum'!B39</f>
        <v>75</v>
      </c>
      <c r="C40">
        <f>'2002 Kwiniuk Hourly Chum'!C39</f>
        <v>84</v>
      </c>
      <c r="D40">
        <f>'2002 Kwiniuk Hourly Chum'!D39</f>
        <v>24</v>
      </c>
      <c r="E40">
        <f>'2002 Kwiniuk Hourly Chum'!E39</f>
        <v>0</v>
      </c>
      <c r="F40">
        <f>'2002 Kwiniuk Hourly Chum'!F39</f>
        <v>0</v>
      </c>
      <c r="G40">
        <f>'2002 Kwiniuk Hourly Chum'!G39</f>
        <v>6</v>
      </c>
      <c r="H40">
        <f>'2002 Kwiniuk Hourly Chum'!H39</f>
        <v>15</v>
      </c>
      <c r="I40">
        <f>'2002 Kwiniuk Hourly Chum'!I39</f>
        <v>3</v>
      </c>
      <c r="J40">
        <f>'2002 Kwiniuk Hourly Chum'!J39</f>
        <v>-3</v>
      </c>
      <c r="K40">
        <f>'2002 Kwiniuk Hourly Chum'!K39</f>
        <v>0</v>
      </c>
      <c r="L40">
        <f>'2002 Kwiniuk Hourly Chum'!L39</f>
        <v>3</v>
      </c>
      <c r="M40">
        <f>'2002 Kwiniuk Hourly Chum'!M39</f>
        <v>0</v>
      </c>
      <c r="N40">
        <f>'2002 Kwiniuk Hourly Chum'!N39</f>
        <v>0</v>
      </c>
      <c r="O40">
        <f>'2002 Kwiniuk Hourly Chum'!O39</f>
        <v>3</v>
      </c>
      <c r="P40">
        <f>'2002 Kwiniuk Hourly Chum'!P39</f>
        <v>21</v>
      </c>
      <c r="Q40">
        <f>'2002 Kwiniuk Hourly Chum'!Q39</f>
        <v>195</v>
      </c>
      <c r="R40">
        <f>'2002 Kwiniuk Hourly Chum'!R39</f>
        <v>3</v>
      </c>
      <c r="S40">
        <f>'2002 Kwiniuk Hourly Chum'!S39</f>
        <v>18</v>
      </c>
      <c r="T40">
        <f>'2002 Kwiniuk Hourly Chum'!T39</f>
        <v>0</v>
      </c>
      <c r="U40">
        <f>'2002 Kwiniuk Hourly Chum'!U39</f>
        <v>0</v>
      </c>
      <c r="V40">
        <f>'2002 Kwiniuk Hourly Chum'!V39</f>
        <v>0</v>
      </c>
      <c r="W40">
        <f>'2002 Kwiniuk Hourly Chum'!W39</f>
        <v>18</v>
      </c>
      <c r="X40">
        <f>'2002 Kwiniuk Hourly Chum'!X39</f>
        <v>21</v>
      </c>
      <c r="Y40">
        <f>'2002 Kwiniuk Hourly Chum'!Y39</f>
        <v>87</v>
      </c>
      <c r="Z40">
        <f t="shared" si="25"/>
        <v>573</v>
      </c>
      <c r="AB40">
        <f t="shared" si="26"/>
        <v>573</v>
      </c>
      <c r="AC40">
        <f t="shared" si="27"/>
        <v>26884.17391304348</v>
      </c>
      <c r="AE40">
        <f t="shared" si="29"/>
        <v>24</v>
      </c>
      <c r="AF40">
        <f t="shared" si="54"/>
        <v>186.69565217391303</v>
      </c>
      <c r="AG40">
        <f t="shared" si="55"/>
        <v>9</v>
      </c>
      <c r="AH40">
        <f t="shared" si="56"/>
        <v>400</v>
      </c>
      <c r="AI40">
        <f t="shared" si="57"/>
        <v>64</v>
      </c>
      <c r="AJ40">
        <f t="shared" si="58"/>
        <v>0</v>
      </c>
      <c r="AK40">
        <f t="shared" si="59"/>
        <v>4</v>
      </c>
      <c r="AL40">
        <f t="shared" si="60"/>
        <v>9</v>
      </c>
      <c r="AM40">
        <f t="shared" si="61"/>
        <v>16</v>
      </c>
      <c r="AN40">
        <f t="shared" si="62"/>
        <v>4</v>
      </c>
      <c r="AO40">
        <f t="shared" si="63"/>
        <v>1</v>
      </c>
      <c r="AP40">
        <f t="shared" si="64"/>
        <v>1</v>
      </c>
      <c r="AQ40">
        <f t="shared" si="65"/>
        <v>1</v>
      </c>
      <c r="AR40">
        <f t="shared" si="66"/>
        <v>0</v>
      </c>
      <c r="AS40">
        <f t="shared" si="67"/>
        <v>1</v>
      </c>
      <c r="AT40">
        <f t="shared" si="68"/>
        <v>36</v>
      </c>
      <c r="AU40">
        <f t="shared" si="69"/>
        <v>3364</v>
      </c>
      <c r="AV40">
        <f t="shared" si="70"/>
        <v>4096</v>
      </c>
      <c r="AW40">
        <f t="shared" si="71"/>
        <v>25</v>
      </c>
      <c r="AX40">
        <f t="shared" si="72"/>
        <v>36</v>
      </c>
      <c r="AY40">
        <f t="shared" si="73"/>
        <v>0</v>
      </c>
      <c r="AZ40">
        <f t="shared" si="74"/>
        <v>0</v>
      </c>
      <c r="BA40">
        <f t="shared" si="75"/>
        <v>36</v>
      </c>
      <c r="BB40">
        <f t="shared" si="76"/>
        <v>1</v>
      </c>
      <c r="BC40">
        <f t="shared" si="77"/>
        <v>484</v>
      </c>
    </row>
    <row r="41" spans="1:55" x14ac:dyDescent="0.2">
      <c r="A41" s="1">
        <v>43667</v>
      </c>
      <c r="B41">
        <f>'2002 Kwiniuk Hourly Chum'!B40</f>
        <v>75</v>
      </c>
      <c r="C41">
        <f>'2002 Kwiniuk Hourly Chum'!C40</f>
        <v>42</v>
      </c>
      <c r="D41">
        <f>'2002 Kwiniuk Hourly Chum'!D40</f>
        <v>0</v>
      </c>
      <c r="E41">
        <f>'2002 Kwiniuk Hourly Chum'!E40</f>
        <v>-3</v>
      </c>
      <c r="F41">
        <f>'2002 Kwiniuk Hourly Chum'!F40</f>
        <v>0</v>
      </c>
      <c r="G41">
        <f>'2002 Kwiniuk Hourly Chum'!G40</f>
        <v>3</v>
      </c>
      <c r="H41">
        <f>'2002 Kwiniuk Hourly Chum'!H40</f>
        <v>18</v>
      </c>
      <c r="I41">
        <f>'2002 Kwiniuk Hourly Chum'!I40</f>
        <v>0</v>
      </c>
      <c r="J41">
        <f>'2002 Kwiniuk Hourly Chum'!J40</f>
        <v>-3</v>
      </c>
      <c r="K41">
        <f>'2002 Kwiniuk Hourly Chum'!K40</f>
        <v>-9</v>
      </c>
      <c r="L41">
        <f>'2002 Kwiniuk Hourly Chum'!L40</f>
        <v>3</v>
      </c>
      <c r="M41">
        <f>'2002 Kwiniuk Hourly Chum'!M40</f>
        <v>0</v>
      </c>
      <c r="N41">
        <f>'2002 Kwiniuk Hourly Chum'!N40</f>
        <v>3</v>
      </c>
      <c r="O41">
        <f>'2002 Kwiniuk Hourly Chum'!O40</f>
        <v>0</v>
      </c>
      <c r="P41">
        <f>'2002 Kwiniuk Hourly Chum'!P40</f>
        <v>12</v>
      </c>
      <c r="Q41">
        <f>'2002 Kwiniuk Hourly Chum'!Q40</f>
        <v>36</v>
      </c>
      <c r="R41">
        <f>'2002 Kwiniuk Hourly Chum'!R40</f>
        <v>24</v>
      </c>
      <c r="S41">
        <f>'2002 Kwiniuk Hourly Chum'!S40</f>
        <v>6</v>
      </c>
      <c r="T41">
        <f>'2002 Kwiniuk Hourly Chum'!T40</f>
        <v>-3</v>
      </c>
      <c r="U41">
        <f>'2002 Kwiniuk Hourly Chum'!U40</f>
        <v>9</v>
      </c>
      <c r="V41">
        <f>'2002 Kwiniuk Hourly Chum'!V40</f>
        <v>15</v>
      </c>
      <c r="W41">
        <f>'2002 Kwiniuk Hourly Chum'!W40</f>
        <v>78</v>
      </c>
      <c r="X41">
        <f>'2002 Kwiniuk Hourly Chum'!X40</f>
        <v>30</v>
      </c>
      <c r="Y41">
        <f>'2002 Kwiniuk Hourly Chum'!Y40</f>
        <v>9</v>
      </c>
      <c r="Z41">
        <f t="shared" si="25"/>
        <v>345</v>
      </c>
      <c r="AB41">
        <f t="shared" si="26"/>
        <v>345</v>
      </c>
      <c r="AC41">
        <f t="shared" si="27"/>
        <v>4107.130434782609</v>
      </c>
      <c r="AE41">
        <f t="shared" si="29"/>
        <v>24</v>
      </c>
      <c r="AF41">
        <f t="shared" si="54"/>
        <v>28.521739130434781</v>
      </c>
      <c r="AG41">
        <f t="shared" si="55"/>
        <v>121</v>
      </c>
      <c r="AH41">
        <f t="shared" si="56"/>
        <v>196</v>
      </c>
      <c r="AI41">
        <f t="shared" si="57"/>
        <v>1</v>
      </c>
      <c r="AJ41">
        <f t="shared" si="58"/>
        <v>1</v>
      </c>
      <c r="AK41">
        <f t="shared" si="59"/>
        <v>1</v>
      </c>
      <c r="AL41">
        <f t="shared" si="60"/>
        <v>25</v>
      </c>
      <c r="AM41">
        <f t="shared" si="61"/>
        <v>36</v>
      </c>
      <c r="AN41">
        <f t="shared" si="62"/>
        <v>1</v>
      </c>
      <c r="AO41">
        <f t="shared" si="63"/>
        <v>4</v>
      </c>
      <c r="AP41">
        <f t="shared" si="64"/>
        <v>16</v>
      </c>
      <c r="AQ41">
        <f t="shared" si="65"/>
        <v>1</v>
      </c>
      <c r="AR41">
        <f t="shared" si="66"/>
        <v>1</v>
      </c>
      <c r="AS41">
        <f t="shared" si="67"/>
        <v>1</v>
      </c>
      <c r="AT41">
        <f t="shared" si="68"/>
        <v>16</v>
      </c>
      <c r="AU41">
        <f t="shared" si="69"/>
        <v>64</v>
      </c>
      <c r="AV41">
        <f t="shared" si="70"/>
        <v>16</v>
      </c>
      <c r="AW41">
        <f t="shared" si="71"/>
        <v>36</v>
      </c>
      <c r="AX41">
        <f t="shared" si="72"/>
        <v>9</v>
      </c>
      <c r="AY41">
        <f t="shared" si="73"/>
        <v>16</v>
      </c>
      <c r="AZ41">
        <f t="shared" si="74"/>
        <v>4</v>
      </c>
      <c r="BA41">
        <f t="shared" si="75"/>
        <v>441</v>
      </c>
      <c r="BB41">
        <f t="shared" si="76"/>
        <v>256</v>
      </c>
      <c r="BC41">
        <f t="shared" si="77"/>
        <v>49</v>
      </c>
    </row>
    <row r="42" spans="1:55" x14ac:dyDescent="0.2">
      <c r="A42" s="1">
        <v>43668</v>
      </c>
      <c r="B42">
        <f>'2002 Kwiniuk Hourly Chum'!B41</f>
        <v>6</v>
      </c>
      <c r="C42">
        <f>'2002 Kwiniuk Hourly Chum'!C41</f>
        <v>18</v>
      </c>
      <c r="D42">
        <f>'2002 Kwiniuk Hourly Chum'!D41</f>
        <v>3</v>
      </c>
      <c r="E42">
        <f>'2002 Kwiniuk Hourly Chum'!E41</f>
        <v>3</v>
      </c>
      <c r="F42">
        <f>'2002 Kwiniuk Hourly Chum'!F41</f>
        <v>0</v>
      </c>
      <c r="G42">
        <f>'2002 Kwiniuk Hourly Chum'!G41</f>
        <v>21</v>
      </c>
      <c r="H42">
        <f>'2002 Kwiniuk Hourly Chum'!H41</f>
        <v>15</v>
      </c>
      <c r="I42">
        <f>'2002 Kwiniuk Hourly Chum'!I41</f>
        <v>9</v>
      </c>
      <c r="J42">
        <f>'2002 Kwiniuk Hourly Chum'!J41</f>
        <v>0</v>
      </c>
      <c r="K42">
        <f>'2002 Kwiniuk Hourly Chum'!K41</f>
        <v>0</v>
      </c>
      <c r="L42">
        <f>'2002 Kwiniuk Hourly Chum'!L41</f>
        <v>-9</v>
      </c>
      <c r="M42">
        <f>'2002 Kwiniuk Hourly Chum'!M41</f>
        <v>0</v>
      </c>
      <c r="N42">
        <f>'2002 Kwiniuk Hourly Chum'!N41</f>
        <v>51</v>
      </c>
      <c r="O42">
        <f>'2002 Kwiniuk Hourly Chum'!O41</f>
        <v>9</v>
      </c>
      <c r="P42">
        <f>'2002 Kwiniuk Hourly Chum'!P41</f>
        <v>6</v>
      </c>
      <c r="Q42">
        <f>'2002 Kwiniuk Hourly Chum'!Q41</f>
        <v>9</v>
      </c>
      <c r="R42">
        <f>'2002 Kwiniuk Hourly Chum'!R41</f>
        <v>30</v>
      </c>
      <c r="S42">
        <f>'2002 Kwiniuk Hourly Chum'!S41</f>
        <v>-21</v>
      </c>
      <c r="T42">
        <f>'2002 Kwiniuk Hourly Chum'!T41</f>
        <v>6</v>
      </c>
      <c r="U42">
        <f>'2002 Kwiniuk Hourly Chum'!U41</f>
        <v>3</v>
      </c>
      <c r="V42">
        <f>'2002 Kwiniuk Hourly Chum'!V41</f>
        <v>0</v>
      </c>
      <c r="W42">
        <f>'2002 Kwiniuk Hourly Chum'!W41</f>
        <v>0</v>
      </c>
      <c r="X42">
        <f>'2002 Kwiniuk Hourly Chum'!X41</f>
        <v>0</v>
      </c>
      <c r="Y42">
        <f>'2002 Kwiniuk Hourly Chum'!Y41</f>
        <v>0</v>
      </c>
      <c r="Z42">
        <f t="shared" si="25"/>
        <v>159</v>
      </c>
      <c r="AB42">
        <f t="shared" si="26"/>
        <v>159</v>
      </c>
      <c r="AC42">
        <f t="shared" si="27"/>
        <v>3236.8695652173919</v>
      </c>
      <c r="AE42">
        <f t="shared" si="29"/>
        <v>24</v>
      </c>
      <c r="AF42">
        <f t="shared" si="54"/>
        <v>22.478260869565219</v>
      </c>
      <c r="AG42">
        <f t="shared" si="55"/>
        <v>16</v>
      </c>
      <c r="AH42">
        <f t="shared" si="56"/>
        <v>25</v>
      </c>
      <c r="AI42">
        <f t="shared" si="57"/>
        <v>0</v>
      </c>
      <c r="AJ42">
        <f t="shared" si="58"/>
        <v>1</v>
      </c>
      <c r="AK42">
        <f t="shared" si="59"/>
        <v>49</v>
      </c>
      <c r="AL42">
        <f t="shared" si="60"/>
        <v>4</v>
      </c>
      <c r="AM42">
        <f t="shared" si="61"/>
        <v>4</v>
      </c>
      <c r="AN42">
        <f t="shared" si="62"/>
        <v>9</v>
      </c>
      <c r="AO42">
        <f t="shared" si="63"/>
        <v>0</v>
      </c>
      <c r="AP42">
        <f t="shared" si="64"/>
        <v>9</v>
      </c>
      <c r="AQ42">
        <f t="shared" si="65"/>
        <v>9</v>
      </c>
      <c r="AR42">
        <f t="shared" si="66"/>
        <v>289</v>
      </c>
      <c r="AS42">
        <f t="shared" si="67"/>
        <v>196</v>
      </c>
      <c r="AT42">
        <f t="shared" si="68"/>
        <v>1</v>
      </c>
      <c r="AU42">
        <f t="shared" si="69"/>
        <v>1</v>
      </c>
      <c r="AV42">
        <f t="shared" si="70"/>
        <v>49</v>
      </c>
      <c r="AW42">
        <f t="shared" si="71"/>
        <v>289</v>
      </c>
      <c r="AX42">
        <f t="shared" si="72"/>
        <v>81</v>
      </c>
      <c r="AY42">
        <f t="shared" si="73"/>
        <v>1</v>
      </c>
      <c r="AZ42">
        <f t="shared" si="74"/>
        <v>1</v>
      </c>
      <c r="BA42">
        <f t="shared" si="75"/>
        <v>0</v>
      </c>
      <c r="BB42">
        <f t="shared" si="76"/>
        <v>0</v>
      </c>
      <c r="BC42">
        <f t="shared" si="77"/>
        <v>0</v>
      </c>
    </row>
    <row r="43" spans="1:55" x14ac:dyDescent="0.2">
      <c r="A43" s="1">
        <v>43669</v>
      </c>
      <c r="B43">
        <f>'2002 Kwiniuk Hourly Chum'!B42</f>
        <v>12</v>
      </c>
      <c r="C43">
        <f>'2002 Kwiniuk Hourly Chum'!C42</f>
        <v>24</v>
      </c>
      <c r="D43">
        <f>'2002 Kwiniuk Hourly Chum'!D42</f>
        <v>18</v>
      </c>
      <c r="E43">
        <f>'2002 Kwiniuk Hourly Chum'!E42</f>
        <v>0</v>
      </c>
      <c r="F43">
        <f>'2002 Kwiniuk Hourly Chum'!F42</f>
        <v>3</v>
      </c>
      <c r="G43">
        <f>'2002 Kwiniuk Hourly Chum'!G42</f>
        <v>0</v>
      </c>
      <c r="H43">
        <f>'2002 Kwiniuk Hourly Chum'!H42</f>
        <v>3</v>
      </c>
      <c r="I43">
        <f>'2002 Kwiniuk Hourly Chum'!I42</f>
        <v>0</v>
      </c>
      <c r="J43">
        <f>'2002 Kwiniuk Hourly Chum'!J42</f>
        <v>0</v>
      </c>
      <c r="K43">
        <f>'2002 Kwiniuk Hourly Chum'!K42</f>
        <v>0</v>
      </c>
      <c r="L43">
        <f>'2002 Kwiniuk Hourly Chum'!L42</f>
        <v>3</v>
      </c>
      <c r="M43">
        <f>'2002 Kwiniuk Hourly Chum'!M42</f>
        <v>0</v>
      </c>
      <c r="N43">
        <f>'2002 Kwiniuk Hourly Chum'!N42</f>
        <v>3</v>
      </c>
      <c r="O43">
        <f>'2002 Kwiniuk Hourly Chum'!O42</f>
        <v>9</v>
      </c>
      <c r="P43">
        <f>'2002 Kwiniuk Hourly Chum'!P42</f>
        <v>9</v>
      </c>
      <c r="Q43">
        <f>'2002 Kwiniuk Hourly Chum'!Q42</f>
        <v>6</v>
      </c>
      <c r="R43">
        <f>'2002 Kwiniuk Hourly Chum'!R42</f>
        <v>39</v>
      </c>
      <c r="S43">
        <f>'2002 Kwiniuk Hourly Chum'!S42</f>
        <v>15</v>
      </c>
      <c r="T43">
        <f>'2002 Kwiniuk Hourly Chum'!T42</f>
        <v>3</v>
      </c>
      <c r="U43">
        <f>'2002 Kwiniuk Hourly Chum'!U42</f>
        <v>6</v>
      </c>
      <c r="V43">
        <f>'2002 Kwiniuk Hourly Chum'!V42</f>
        <v>12</v>
      </c>
      <c r="W43">
        <f>'2002 Kwiniuk Hourly Chum'!W42</f>
        <v>0</v>
      </c>
      <c r="X43">
        <f>'2002 Kwiniuk Hourly Chum'!X42</f>
        <v>0</v>
      </c>
      <c r="Y43">
        <f>'2002 Kwiniuk Hourly Chum'!Y42</f>
        <v>0</v>
      </c>
      <c r="Z43">
        <f t="shared" si="25"/>
        <v>165</v>
      </c>
      <c r="AB43">
        <f t="shared" si="26"/>
        <v>165</v>
      </c>
      <c r="AC43">
        <f t="shared" si="27"/>
        <v>907.82608695652186</v>
      </c>
      <c r="AE43">
        <f t="shared" si="29"/>
        <v>24</v>
      </c>
      <c r="AF43">
        <f t="shared" si="54"/>
        <v>6.3043478260869561</v>
      </c>
      <c r="AG43">
        <f t="shared" si="55"/>
        <v>16</v>
      </c>
      <c r="AH43">
        <f t="shared" si="56"/>
        <v>4</v>
      </c>
      <c r="AI43">
        <f t="shared" si="57"/>
        <v>36</v>
      </c>
      <c r="AJ43">
        <f t="shared" si="58"/>
        <v>1</v>
      </c>
      <c r="AK43">
        <f t="shared" si="59"/>
        <v>1</v>
      </c>
      <c r="AL43">
        <f t="shared" si="60"/>
        <v>1</v>
      </c>
      <c r="AM43">
        <f t="shared" si="61"/>
        <v>1</v>
      </c>
      <c r="AN43">
        <f t="shared" si="62"/>
        <v>0</v>
      </c>
      <c r="AO43">
        <f t="shared" si="63"/>
        <v>0</v>
      </c>
      <c r="AP43">
        <f t="shared" si="64"/>
        <v>1</v>
      </c>
      <c r="AQ43">
        <f t="shared" si="65"/>
        <v>1</v>
      </c>
      <c r="AR43">
        <f t="shared" si="66"/>
        <v>1</v>
      </c>
      <c r="AS43">
        <f t="shared" si="67"/>
        <v>4</v>
      </c>
      <c r="AT43">
        <f t="shared" si="68"/>
        <v>0</v>
      </c>
      <c r="AU43">
        <f t="shared" si="69"/>
        <v>1</v>
      </c>
      <c r="AV43">
        <f t="shared" si="70"/>
        <v>121</v>
      </c>
      <c r="AW43">
        <f t="shared" si="71"/>
        <v>64</v>
      </c>
      <c r="AX43">
        <f t="shared" si="72"/>
        <v>16</v>
      </c>
      <c r="AY43">
        <f t="shared" si="73"/>
        <v>1</v>
      </c>
      <c r="AZ43">
        <f t="shared" si="74"/>
        <v>4</v>
      </c>
      <c r="BA43">
        <f t="shared" si="75"/>
        <v>16</v>
      </c>
      <c r="BB43">
        <f t="shared" si="76"/>
        <v>0</v>
      </c>
      <c r="BC43">
        <f t="shared" si="77"/>
        <v>0</v>
      </c>
    </row>
    <row r="44" spans="1:55" x14ac:dyDescent="0.2">
      <c r="A44" s="1">
        <v>43670</v>
      </c>
      <c r="B44">
        <f>'2002 Kwiniuk Hourly Chum'!B43</f>
        <v>27</v>
      </c>
      <c r="C44">
        <f>'2002 Kwiniuk Hourly Chum'!C43</f>
        <v>60</v>
      </c>
      <c r="D44">
        <f>'2002 Kwiniuk Hourly Chum'!D43</f>
        <v>6</v>
      </c>
      <c r="E44">
        <f>'2002 Kwiniuk Hourly Chum'!E43</f>
        <v>3</v>
      </c>
      <c r="F44">
        <f>'2002 Kwiniuk Hourly Chum'!F43</f>
        <v>3</v>
      </c>
      <c r="G44">
        <f>'2002 Kwiniuk Hourly Chum'!G43</f>
        <v>0</v>
      </c>
      <c r="H44">
        <f>'2002 Kwiniuk Hourly Chum'!H43</f>
        <v>3</v>
      </c>
      <c r="I44">
        <f>'2002 Kwiniuk Hourly Chum'!I43</f>
        <v>0</v>
      </c>
      <c r="J44">
        <f>'2002 Kwiniuk Hourly Chum'!J43</f>
        <v>0</v>
      </c>
      <c r="K44">
        <f>'2002 Kwiniuk Hourly Chum'!K43</f>
        <v>3</v>
      </c>
      <c r="L44">
        <f>'2002 Kwiniuk Hourly Chum'!L43</f>
        <v>0</v>
      </c>
      <c r="M44">
        <f>'2002 Kwiniuk Hourly Chum'!M43</f>
        <v>3</v>
      </c>
      <c r="N44">
        <f>'2002 Kwiniuk Hourly Chum'!N43</f>
        <v>3</v>
      </c>
      <c r="O44">
        <f>'2002 Kwiniuk Hourly Chum'!O43</f>
        <v>0</v>
      </c>
      <c r="P44">
        <f>'2002 Kwiniuk Hourly Chum'!P43</f>
        <v>6</v>
      </c>
      <c r="Q44">
        <f>'2002 Kwiniuk Hourly Chum'!Q43</f>
        <v>15</v>
      </c>
      <c r="R44">
        <f>'2002 Kwiniuk Hourly Chum'!R43</f>
        <v>96</v>
      </c>
      <c r="S44">
        <f>'2002 Kwiniuk Hourly Chum'!S43</f>
        <v>12</v>
      </c>
      <c r="T44">
        <f>'2002 Kwiniuk Hourly Chum'!T43</f>
        <v>6</v>
      </c>
      <c r="U44">
        <f>'2002 Kwiniuk Hourly Chum'!U43</f>
        <v>3</v>
      </c>
      <c r="V44">
        <f>'2002 Kwiniuk Hourly Chum'!V43</f>
        <v>9</v>
      </c>
      <c r="W44">
        <f>'2002 Kwiniuk Hourly Chum'!W43</f>
        <v>6</v>
      </c>
      <c r="X44">
        <f>'2002 Kwiniuk Hourly Chum'!X43</f>
        <v>0</v>
      </c>
      <c r="Y44">
        <f>'2002 Kwiniuk Hourly Chum'!Y43</f>
        <v>-6</v>
      </c>
      <c r="Z44">
        <f t="shared" si="25"/>
        <v>258</v>
      </c>
      <c r="AB44">
        <f t="shared" si="26"/>
        <v>258</v>
      </c>
      <c r="AC44">
        <f t="shared" si="27"/>
        <v>6251.4782608695659</v>
      </c>
      <c r="AE44">
        <f t="shared" si="29"/>
        <v>24</v>
      </c>
      <c r="AF44">
        <f t="shared" si="54"/>
        <v>43.413043478260867</v>
      </c>
      <c r="AG44">
        <f t="shared" si="55"/>
        <v>121</v>
      </c>
      <c r="AH44">
        <f t="shared" si="56"/>
        <v>324</v>
      </c>
      <c r="AI44">
        <f t="shared" si="57"/>
        <v>1</v>
      </c>
      <c r="AJ44">
        <f t="shared" si="58"/>
        <v>0</v>
      </c>
      <c r="AK44">
        <f t="shared" si="59"/>
        <v>1</v>
      </c>
      <c r="AL44">
        <f t="shared" si="60"/>
        <v>1</v>
      </c>
      <c r="AM44">
        <f t="shared" si="61"/>
        <v>1</v>
      </c>
      <c r="AN44">
        <f t="shared" si="62"/>
        <v>0</v>
      </c>
      <c r="AO44">
        <f t="shared" si="63"/>
        <v>1</v>
      </c>
      <c r="AP44">
        <f t="shared" si="64"/>
        <v>1</v>
      </c>
      <c r="AQ44">
        <f t="shared" si="65"/>
        <v>1</v>
      </c>
      <c r="AR44">
        <f t="shared" si="66"/>
        <v>0</v>
      </c>
      <c r="AS44">
        <f t="shared" si="67"/>
        <v>1</v>
      </c>
      <c r="AT44">
        <f t="shared" si="68"/>
        <v>4</v>
      </c>
      <c r="AU44">
        <f t="shared" si="69"/>
        <v>9</v>
      </c>
      <c r="AV44">
        <f t="shared" si="70"/>
        <v>729</v>
      </c>
      <c r="AW44">
        <f t="shared" si="71"/>
        <v>784</v>
      </c>
      <c r="AX44">
        <f t="shared" si="72"/>
        <v>4</v>
      </c>
      <c r="AY44">
        <f t="shared" si="73"/>
        <v>1</v>
      </c>
      <c r="AZ44">
        <f t="shared" si="74"/>
        <v>4</v>
      </c>
      <c r="BA44">
        <f t="shared" si="75"/>
        <v>1</v>
      </c>
      <c r="BB44">
        <f t="shared" si="76"/>
        <v>4</v>
      </c>
      <c r="BC44">
        <f t="shared" si="77"/>
        <v>4</v>
      </c>
    </row>
    <row r="45" spans="1:55" x14ac:dyDescent="0.2">
      <c r="A45" s="1">
        <v>43671</v>
      </c>
      <c r="B45">
        <f>'2002 Kwiniuk Hourly Chum'!B44</f>
        <v>6</v>
      </c>
      <c r="C45">
        <f>'2002 Kwiniuk Hourly Chum'!C44</f>
        <v>6</v>
      </c>
      <c r="D45">
        <f>'2002 Kwiniuk Hourly Chum'!D44</f>
        <v>3</v>
      </c>
      <c r="E45">
        <f>'2002 Kwiniuk Hourly Chum'!E44</f>
        <v>0</v>
      </c>
      <c r="F45">
        <f>'2002 Kwiniuk Hourly Chum'!F44</f>
        <v>3</v>
      </c>
      <c r="G45">
        <f>'2002 Kwiniuk Hourly Chum'!G44</f>
        <v>33</v>
      </c>
      <c r="H45">
        <f>'2002 Kwiniuk Hourly Chum'!H44</f>
        <v>18</v>
      </c>
      <c r="I45">
        <f>'2002 Kwiniuk Hourly Chum'!I44</f>
        <v>6</v>
      </c>
      <c r="J45">
        <f>'2002 Kwiniuk Hourly Chum'!J44</f>
        <v>6</v>
      </c>
      <c r="K45">
        <f>'2002 Kwiniuk Hourly Chum'!K44</f>
        <v>9</v>
      </c>
      <c r="L45">
        <f>'2002 Kwiniuk Hourly Chum'!L44</f>
        <v>-3</v>
      </c>
      <c r="M45">
        <f>'2002 Kwiniuk Hourly Chum'!M44</f>
        <v>-9</v>
      </c>
      <c r="N45">
        <f>'2002 Kwiniuk Hourly Chum'!N44</f>
        <v>-9</v>
      </c>
      <c r="O45">
        <f>'2002 Kwiniuk Hourly Chum'!O44</f>
        <v>42</v>
      </c>
      <c r="P45">
        <f>'2002 Kwiniuk Hourly Chum'!P44</f>
        <v>9</v>
      </c>
      <c r="Q45">
        <f>'2002 Kwiniuk Hourly Chum'!Q44</f>
        <v>12</v>
      </c>
      <c r="R45">
        <f>'2002 Kwiniuk Hourly Chum'!R44</f>
        <v>48</v>
      </c>
      <c r="S45">
        <f>'2002 Kwiniuk Hourly Chum'!S44</f>
        <v>21</v>
      </c>
      <c r="T45">
        <f>'2002 Kwiniuk Hourly Chum'!T44</f>
        <v>3</v>
      </c>
      <c r="U45">
        <f>'2002 Kwiniuk Hourly Chum'!U44</f>
        <v>6</v>
      </c>
      <c r="V45">
        <f>'2002 Kwiniuk Hourly Chum'!V44</f>
        <v>0</v>
      </c>
      <c r="W45">
        <f>'2002 Kwiniuk Hourly Chum'!W44</f>
        <v>-3</v>
      </c>
      <c r="X45">
        <f>'2002 Kwiniuk Hourly Chum'!X44</f>
        <v>9</v>
      </c>
      <c r="Y45">
        <f>'2002 Kwiniuk Hourly Chum'!Y44</f>
        <v>3</v>
      </c>
      <c r="Z45">
        <f t="shared" si="25"/>
        <v>219</v>
      </c>
      <c r="AB45">
        <f t="shared" si="26"/>
        <v>219</v>
      </c>
      <c r="AC45">
        <f t="shared" si="27"/>
        <v>2701.5652173913045</v>
      </c>
      <c r="AE45">
        <f t="shared" si="29"/>
        <v>24</v>
      </c>
      <c r="AF45">
        <f t="shared" si="54"/>
        <v>18.760869565217391</v>
      </c>
      <c r="AG45">
        <f t="shared" si="55"/>
        <v>0</v>
      </c>
      <c r="AH45">
        <f t="shared" si="56"/>
        <v>1</v>
      </c>
      <c r="AI45">
        <f t="shared" si="57"/>
        <v>1</v>
      </c>
      <c r="AJ45">
        <f t="shared" si="58"/>
        <v>1</v>
      </c>
      <c r="AK45">
        <f t="shared" si="59"/>
        <v>100</v>
      </c>
      <c r="AL45">
        <f t="shared" si="60"/>
        <v>25</v>
      </c>
      <c r="AM45">
        <f t="shared" si="61"/>
        <v>16</v>
      </c>
      <c r="AN45">
        <f t="shared" si="62"/>
        <v>0</v>
      </c>
      <c r="AO45">
        <f t="shared" si="63"/>
        <v>1</v>
      </c>
      <c r="AP45">
        <f t="shared" si="64"/>
        <v>16</v>
      </c>
      <c r="AQ45">
        <f t="shared" si="65"/>
        <v>4</v>
      </c>
      <c r="AR45">
        <f t="shared" si="66"/>
        <v>0</v>
      </c>
      <c r="AS45">
        <f t="shared" si="67"/>
        <v>289</v>
      </c>
      <c r="AT45">
        <f t="shared" si="68"/>
        <v>121</v>
      </c>
      <c r="AU45">
        <f t="shared" si="69"/>
        <v>1</v>
      </c>
      <c r="AV45">
        <f t="shared" si="70"/>
        <v>144</v>
      </c>
      <c r="AW45">
        <f t="shared" si="71"/>
        <v>81</v>
      </c>
      <c r="AX45">
        <f t="shared" si="72"/>
        <v>36</v>
      </c>
      <c r="AY45">
        <f t="shared" si="73"/>
        <v>1</v>
      </c>
      <c r="AZ45">
        <f t="shared" si="74"/>
        <v>4</v>
      </c>
      <c r="BA45">
        <f t="shared" si="75"/>
        <v>1</v>
      </c>
      <c r="BB45">
        <f t="shared" si="76"/>
        <v>16</v>
      </c>
      <c r="BC45">
        <f t="shared" si="77"/>
        <v>4</v>
      </c>
    </row>
    <row r="46" spans="1:55" x14ac:dyDescent="0.2">
      <c r="A46" s="1">
        <v>43672</v>
      </c>
      <c r="B46">
        <f>'2002 Kwiniuk Hourly Chum'!B45</f>
        <v>3</v>
      </c>
      <c r="C46">
        <f>'2002 Kwiniuk Hourly Chum'!C45</f>
        <v>12</v>
      </c>
      <c r="D46">
        <f>'2002 Kwiniuk Hourly Chum'!D45</f>
        <v>-3</v>
      </c>
      <c r="E46">
        <f>'2002 Kwiniuk Hourly Chum'!E45</f>
        <v>3</v>
      </c>
      <c r="F46">
        <f>'2002 Kwiniuk Hourly Chum'!F45</f>
        <v>0</v>
      </c>
      <c r="G46">
        <f>'2002 Kwiniuk Hourly Chum'!G45</f>
        <v>3</v>
      </c>
      <c r="H46">
        <f>'2002 Kwiniuk Hourly Chum'!H45</f>
        <v>0</v>
      </c>
      <c r="I46">
        <f>'2002 Kwiniuk Hourly Chum'!I45</f>
        <v>0</v>
      </c>
      <c r="J46">
        <f>'2002 Kwiniuk Hourly Chum'!J45</f>
        <v>0</v>
      </c>
      <c r="K46">
        <f>'2002 Kwiniuk Hourly Chum'!K45</f>
        <v>0</v>
      </c>
      <c r="L46">
        <f>'2002 Kwiniuk Hourly Chum'!L45</f>
        <v>0</v>
      </c>
      <c r="M46">
        <f>'2002 Kwiniuk Hourly Chum'!M45</f>
        <v>3</v>
      </c>
      <c r="N46">
        <f>'2002 Kwiniuk Hourly Chum'!N45</f>
        <v>-3</v>
      </c>
      <c r="O46">
        <f>'2002 Kwiniuk Hourly Chum'!O45</f>
        <v>6</v>
      </c>
      <c r="P46">
        <f>'2002 Kwiniuk Hourly Chum'!P45</f>
        <v>0</v>
      </c>
      <c r="Q46">
        <f>'2002 Kwiniuk Hourly Chum'!Q45</f>
        <v>0</v>
      </c>
      <c r="R46">
        <f>'2002 Kwiniuk Hourly Chum'!R45</f>
        <v>-3</v>
      </c>
      <c r="S46">
        <f>'2002 Kwiniuk Hourly Chum'!S45</f>
        <v>3</v>
      </c>
      <c r="T46">
        <f>'2002 Kwiniuk Hourly Chum'!T45</f>
        <v>0</v>
      </c>
      <c r="U46">
        <f>'2002 Kwiniuk Hourly Chum'!U45</f>
        <v>0</v>
      </c>
      <c r="V46">
        <f>'2002 Kwiniuk Hourly Chum'!V45</f>
        <v>3</v>
      </c>
      <c r="W46">
        <f>'2002 Kwiniuk Hourly Chum'!W45</f>
        <v>0</v>
      </c>
      <c r="X46">
        <f>'2002 Kwiniuk Hourly Chum'!X45</f>
        <v>3</v>
      </c>
      <c r="Y46">
        <f>'2002 Kwiniuk Hourly Chum'!Y45</f>
        <v>3</v>
      </c>
      <c r="Z46">
        <f t="shared" si="25"/>
        <v>33</v>
      </c>
      <c r="AB46">
        <f t="shared" si="26"/>
        <v>33</v>
      </c>
      <c r="AC46">
        <f t="shared" si="27"/>
        <v>212.86956521739131</v>
      </c>
      <c r="AE46">
        <f t="shared" si="29"/>
        <v>24</v>
      </c>
      <c r="AF46">
        <f t="shared" si="54"/>
        <v>1.4782608695652173</v>
      </c>
      <c r="AG46">
        <f t="shared" si="55"/>
        <v>9</v>
      </c>
      <c r="AH46">
        <f t="shared" si="56"/>
        <v>25</v>
      </c>
      <c r="AI46">
        <f t="shared" si="57"/>
        <v>4</v>
      </c>
      <c r="AJ46">
        <f t="shared" si="58"/>
        <v>1</v>
      </c>
      <c r="AK46">
        <f t="shared" si="59"/>
        <v>1</v>
      </c>
      <c r="AL46">
        <f t="shared" si="60"/>
        <v>1</v>
      </c>
      <c r="AM46">
        <f t="shared" si="61"/>
        <v>0</v>
      </c>
      <c r="AN46">
        <f t="shared" si="62"/>
        <v>0</v>
      </c>
      <c r="AO46">
        <f t="shared" si="63"/>
        <v>0</v>
      </c>
      <c r="AP46">
        <f t="shared" si="64"/>
        <v>0</v>
      </c>
      <c r="AQ46">
        <f t="shared" si="65"/>
        <v>1</v>
      </c>
      <c r="AR46">
        <f t="shared" si="66"/>
        <v>4</v>
      </c>
      <c r="AS46">
        <f t="shared" si="67"/>
        <v>9</v>
      </c>
      <c r="AT46">
        <f t="shared" si="68"/>
        <v>4</v>
      </c>
      <c r="AU46">
        <f t="shared" si="69"/>
        <v>0</v>
      </c>
      <c r="AV46">
        <f t="shared" si="70"/>
        <v>1</v>
      </c>
      <c r="AW46">
        <f t="shared" si="71"/>
        <v>4</v>
      </c>
      <c r="AX46">
        <f t="shared" si="72"/>
        <v>1</v>
      </c>
      <c r="AY46">
        <f t="shared" si="73"/>
        <v>0</v>
      </c>
      <c r="AZ46">
        <f t="shared" si="74"/>
        <v>1</v>
      </c>
      <c r="BA46">
        <f t="shared" si="75"/>
        <v>1</v>
      </c>
      <c r="BB46">
        <f t="shared" si="76"/>
        <v>1</v>
      </c>
      <c r="BC46">
        <f t="shared" si="77"/>
        <v>0</v>
      </c>
    </row>
    <row r="47" spans="1:55" x14ac:dyDescent="0.2">
      <c r="A47" s="1">
        <v>43673</v>
      </c>
      <c r="B47">
        <f>'2002 Kwiniuk Hourly Chum'!B46</f>
        <v>6</v>
      </c>
      <c r="C47">
        <f>'2002 Kwiniuk Hourly Chum'!C46</f>
        <v>0</v>
      </c>
      <c r="D47">
        <f>'2002 Kwiniuk Hourly Chum'!D46</f>
        <v>0</v>
      </c>
      <c r="E47">
        <f>'2002 Kwiniuk Hourly Chum'!E46</f>
        <v>0</v>
      </c>
      <c r="F47">
        <f>'2002 Kwiniuk Hourly Chum'!F46</f>
        <v>3</v>
      </c>
      <c r="G47">
        <f>'2002 Kwiniuk Hourly Chum'!G46</f>
        <v>0</v>
      </c>
      <c r="H47">
        <f>'2002 Kwiniuk Hourly Chum'!H46</f>
        <v>0</v>
      </c>
      <c r="I47">
        <f>'2002 Kwiniuk Hourly Chum'!I46</f>
        <v>0</v>
      </c>
      <c r="J47">
        <f>'2002 Kwiniuk Hourly Chum'!J46</f>
        <v>0</v>
      </c>
      <c r="K47">
        <f>'2002 Kwiniuk Hourly Chum'!K46</f>
        <v>0</v>
      </c>
      <c r="L47">
        <f>'2002 Kwiniuk Hourly Chum'!L46</f>
        <v>0</v>
      </c>
      <c r="M47">
        <f>'2002 Kwiniuk Hourly Chum'!M46</f>
        <v>0</v>
      </c>
      <c r="N47">
        <f>'2002 Kwiniuk Hourly Chum'!N46</f>
        <v>0</v>
      </c>
      <c r="O47">
        <f>'2002 Kwiniuk Hourly Chum'!O46</f>
        <v>15</v>
      </c>
      <c r="P47">
        <f>'2002 Kwiniuk Hourly Chum'!P46</f>
        <v>30</v>
      </c>
      <c r="Q47">
        <f>'2002 Kwiniuk Hourly Chum'!Q46</f>
        <v>39</v>
      </c>
      <c r="R47">
        <f>'2002 Kwiniuk Hourly Chum'!R46</f>
        <v>33</v>
      </c>
      <c r="S47">
        <f>'2002 Kwiniuk Hourly Chum'!S46</f>
        <v>45</v>
      </c>
      <c r="T47">
        <f>'2002 Kwiniuk Hourly Chum'!T46</f>
        <v>18</v>
      </c>
      <c r="U47">
        <f>'2002 Kwiniuk Hourly Chum'!U46</f>
        <v>0</v>
      </c>
      <c r="V47">
        <f>'2002 Kwiniuk Hourly Chum'!V46</f>
        <v>9</v>
      </c>
      <c r="W47">
        <f>'2002 Kwiniuk Hourly Chum'!W46</f>
        <v>0</v>
      </c>
      <c r="X47">
        <f>'2002 Kwiniuk Hourly Chum'!X46</f>
        <v>3</v>
      </c>
      <c r="Y47">
        <f>'2002 Kwiniuk Hourly Chum'!Y46</f>
        <v>3</v>
      </c>
      <c r="Z47">
        <f t="shared" si="25"/>
        <v>204</v>
      </c>
      <c r="AB47">
        <f t="shared" si="26"/>
        <v>204</v>
      </c>
      <c r="AC47">
        <f t="shared" si="27"/>
        <v>691.82608695652175</v>
      </c>
      <c r="AE47">
        <f t="shared" si="29"/>
        <v>24</v>
      </c>
      <c r="AF47">
        <f t="shared" si="54"/>
        <v>4.8043478260869561</v>
      </c>
      <c r="AG47">
        <f t="shared" si="55"/>
        <v>4</v>
      </c>
      <c r="AH47">
        <f t="shared" si="56"/>
        <v>0</v>
      </c>
      <c r="AI47">
        <f t="shared" si="57"/>
        <v>0</v>
      </c>
      <c r="AJ47">
        <f t="shared" si="58"/>
        <v>1</v>
      </c>
      <c r="AK47">
        <f t="shared" si="59"/>
        <v>1</v>
      </c>
      <c r="AL47">
        <f t="shared" si="60"/>
        <v>0</v>
      </c>
      <c r="AM47">
        <f t="shared" si="61"/>
        <v>0</v>
      </c>
      <c r="AN47">
        <f t="shared" si="62"/>
        <v>0</v>
      </c>
      <c r="AO47">
        <f t="shared" si="63"/>
        <v>0</v>
      </c>
      <c r="AP47">
        <f t="shared" si="64"/>
        <v>0</v>
      </c>
      <c r="AQ47">
        <f t="shared" si="65"/>
        <v>0</v>
      </c>
      <c r="AR47">
        <f t="shared" si="66"/>
        <v>0</v>
      </c>
      <c r="AS47">
        <f t="shared" si="67"/>
        <v>25</v>
      </c>
      <c r="AT47">
        <f t="shared" si="68"/>
        <v>25</v>
      </c>
      <c r="AU47">
        <f t="shared" si="69"/>
        <v>9</v>
      </c>
      <c r="AV47">
        <f t="shared" si="70"/>
        <v>4</v>
      </c>
      <c r="AW47">
        <f t="shared" si="71"/>
        <v>16</v>
      </c>
      <c r="AX47">
        <f t="shared" si="72"/>
        <v>81</v>
      </c>
      <c r="AY47">
        <f t="shared" si="73"/>
        <v>36</v>
      </c>
      <c r="AZ47">
        <f t="shared" si="74"/>
        <v>9</v>
      </c>
      <c r="BA47">
        <f t="shared" si="75"/>
        <v>9</v>
      </c>
      <c r="BB47">
        <f t="shared" si="76"/>
        <v>1</v>
      </c>
      <c r="BC47">
        <f t="shared" si="77"/>
        <v>0</v>
      </c>
    </row>
    <row r="48" spans="1:55" x14ac:dyDescent="0.2">
      <c r="A48" s="1">
        <v>43674</v>
      </c>
      <c r="B48">
        <f>'2002 Kwiniuk Hourly Chum'!B47</f>
        <v>6</v>
      </c>
      <c r="C48">
        <f>'2002 Kwiniuk Hourly Chum'!C47</f>
        <v>27</v>
      </c>
      <c r="D48">
        <f>'2002 Kwiniuk Hourly Chum'!D47</f>
        <v>6</v>
      </c>
      <c r="E48">
        <f>'2002 Kwiniuk Hourly Chum'!E47</f>
        <v>0</v>
      </c>
      <c r="F48">
        <f>'2002 Kwiniuk Hourly Chum'!F47</f>
        <v>0</v>
      </c>
      <c r="G48">
        <f>'2002 Kwiniuk Hourly Chum'!G47</f>
        <v>0</v>
      </c>
      <c r="H48">
        <f>'2002 Kwiniuk Hourly Chum'!H47</f>
        <v>0</v>
      </c>
      <c r="I48">
        <f>'2002 Kwiniuk Hourly Chum'!I47</f>
        <v>6</v>
      </c>
      <c r="J48">
        <f>'2002 Kwiniuk Hourly Chum'!J47</f>
        <v>0</v>
      </c>
      <c r="K48">
        <f>'2002 Kwiniuk Hourly Chum'!K47</f>
        <v>0</v>
      </c>
      <c r="L48">
        <f>'2002 Kwiniuk Hourly Chum'!L47</f>
        <v>-3</v>
      </c>
      <c r="M48">
        <f>'2002 Kwiniuk Hourly Chum'!M47</f>
        <v>0</v>
      </c>
      <c r="N48">
        <f>'2002 Kwiniuk Hourly Chum'!N47</f>
        <v>-3</v>
      </c>
      <c r="O48">
        <f>'2002 Kwiniuk Hourly Chum'!O47</f>
        <v>0</v>
      </c>
      <c r="P48">
        <f>'2002 Kwiniuk Hourly Chum'!P47</f>
        <v>3</v>
      </c>
      <c r="Q48">
        <f>'2002 Kwiniuk Hourly Chum'!Q47</f>
        <v>3</v>
      </c>
      <c r="R48">
        <f>'2002 Kwiniuk Hourly Chum'!R47</f>
        <v>0</v>
      </c>
      <c r="S48">
        <f>'2002 Kwiniuk Hourly Chum'!S47</f>
        <v>33</v>
      </c>
      <c r="T48">
        <f>'2002 Kwiniuk Hourly Chum'!T47</f>
        <v>3</v>
      </c>
      <c r="U48">
        <f>'2002 Kwiniuk Hourly Chum'!U47</f>
        <v>18</v>
      </c>
      <c r="V48">
        <f>'2002 Kwiniuk Hourly Chum'!V47</f>
        <v>3</v>
      </c>
      <c r="W48">
        <f>'2002 Kwiniuk Hourly Chum'!W47</f>
        <v>3</v>
      </c>
      <c r="X48">
        <f>'2002 Kwiniuk Hourly Chum'!X47</f>
        <v>3</v>
      </c>
      <c r="Y48">
        <f>'2002 Kwiniuk Hourly Chum'!Y47</f>
        <v>15</v>
      </c>
      <c r="Z48">
        <f t="shared" si="25"/>
        <v>123</v>
      </c>
      <c r="AB48">
        <f t="shared" si="26"/>
        <v>123</v>
      </c>
      <c r="AC48">
        <f t="shared" si="27"/>
        <v>1261.5652173913043</v>
      </c>
      <c r="AE48">
        <f t="shared" si="29"/>
        <v>24</v>
      </c>
      <c r="AF48">
        <f t="shared" si="54"/>
        <v>8.7608695652173907</v>
      </c>
      <c r="AG48">
        <f t="shared" si="55"/>
        <v>49</v>
      </c>
      <c r="AH48">
        <f t="shared" si="56"/>
        <v>49</v>
      </c>
      <c r="AI48">
        <f t="shared" si="57"/>
        <v>4</v>
      </c>
      <c r="AJ48">
        <f t="shared" si="58"/>
        <v>0</v>
      </c>
      <c r="AK48">
        <f t="shared" si="59"/>
        <v>0</v>
      </c>
      <c r="AL48">
        <f t="shared" si="60"/>
        <v>0</v>
      </c>
      <c r="AM48">
        <f t="shared" si="61"/>
        <v>4</v>
      </c>
      <c r="AN48">
        <f t="shared" si="62"/>
        <v>4</v>
      </c>
      <c r="AO48">
        <f t="shared" si="63"/>
        <v>0</v>
      </c>
      <c r="AP48">
        <f t="shared" si="64"/>
        <v>1</v>
      </c>
      <c r="AQ48">
        <f t="shared" si="65"/>
        <v>1</v>
      </c>
      <c r="AR48">
        <f t="shared" si="66"/>
        <v>1</v>
      </c>
      <c r="AS48">
        <f t="shared" si="67"/>
        <v>1</v>
      </c>
      <c r="AT48">
        <f t="shared" si="68"/>
        <v>1</v>
      </c>
      <c r="AU48">
        <f t="shared" si="69"/>
        <v>0</v>
      </c>
      <c r="AV48">
        <f t="shared" si="70"/>
        <v>1</v>
      </c>
      <c r="AW48">
        <f t="shared" si="71"/>
        <v>121</v>
      </c>
      <c r="AX48">
        <f t="shared" si="72"/>
        <v>100</v>
      </c>
      <c r="AY48">
        <f t="shared" si="73"/>
        <v>25</v>
      </c>
      <c r="AZ48">
        <f t="shared" si="74"/>
        <v>25</v>
      </c>
      <c r="BA48">
        <f t="shared" si="75"/>
        <v>0</v>
      </c>
      <c r="BB48">
        <f t="shared" si="76"/>
        <v>0</v>
      </c>
      <c r="BC48">
        <f t="shared" si="77"/>
        <v>16</v>
      </c>
    </row>
    <row r="49" spans="1:55" x14ac:dyDescent="0.2">
      <c r="A49" s="1">
        <v>43675</v>
      </c>
      <c r="B49">
        <f>'2002 Kwiniuk Hourly Chum'!B48</f>
        <v>24</v>
      </c>
      <c r="C49">
        <f>'2002 Kwiniuk Hourly Chum'!C48</f>
        <v>21</v>
      </c>
      <c r="D49">
        <f>'2002 Kwiniuk Hourly Chum'!D48</f>
        <v>3</v>
      </c>
      <c r="E49">
        <f>'2002 Kwiniuk Hourly Chum'!E48</f>
        <v>0</v>
      </c>
      <c r="F49">
        <f>'2002 Kwiniuk Hourly Chum'!F48</f>
        <v>3</v>
      </c>
      <c r="G49">
        <f>'2002 Kwiniuk Hourly Chum'!G48</f>
        <v>0</v>
      </c>
      <c r="H49">
        <f>'2002 Kwiniuk Hourly Chum'!H48</f>
        <v>0</v>
      </c>
      <c r="I49">
        <f>'2002 Kwiniuk Hourly Chum'!I48</f>
        <v>0</v>
      </c>
      <c r="J49">
        <f>'2002 Kwiniuk Hourly Chum'!J48</f>
        <v>0</v>
      </c>
      <c r="K49">
        <f>'2002 Kwiniuk Hourly Chum'!K48</f>
        <v>0</v>
      </c>
      <c r="L49">
        <f>'2002 Kwiniuk Hourly Chum'!L48</f>
        <v>0</v>
      </c>
      <c r="M49">
        <f>'2002 Kwiniuk Hourly Chum'!M48</f>
        <v>0</v>
      </c>
      <c r="N49">
        <f>'2002 Kwiniuk Hourly Chum'!N48</f>
        <v>0</v>
      </c>
      <c r="O49">
        <f>'2002 Kwiniuk Hourly Chum'!O48</f>
        <v>3</v>
      </c>
      <c r="P49">
        <f>'2002 Kwiniuk Hourly Chum'!P48</f>
        <v>0</v>
      </c>
      <c r="Q49">
        <f>'2002 Kwiniuk Hourly Chum'!Q48</f>
        <v>0</v>
      </c>
      <c r="R49">
        <f>'2002 Kwiniuk Hourly Chum'!R48</f>
        <v>3</v>
      </c>
      <c r="S49">
        <f>'2002 Kwiniuk Hourly Chum'!S48</f>
        <v>6</v>
      </c>
      <c r="T49">
        <f>'2002 Kwiniuk Hourly Chum'!T48</f>
        <v>0</v>
      </c>
      <c r="U49">
        <f>'2002 Kwiniuk Hourly Chum'!U48</f>
        <v>-3</v>
      </c>
      <c r="V49">
        <f>'2002 Kwiniuk Hourly Chum'!V48</f>
        <v>9</v>
      </c>
      <c r="W49">
        <f>'2002 Kwiniuk Hourly Chum'!W48</f>
        <v>6</v>
      </c>
      <c r="X49">
        <f>'2002 Kwiniuk Hourly Chum'!X48</f>
        <v>0</v>
      </c>
      <c r="Y49">
        <f>'2002 Kwiniuk Hourly Chum'!Y48</f>
        <v>18</v>
      </c>
      <c r="Z49">
        <f t="shared" si="25"/>
        <v>93</v>
      </c>
      <c r="AB49">
        <f t="shared" si="26"/>
        <v>93</v>
      </c>
      <c r="AC49">
        <f t="shared" si="27"/>
        <v>331.82608695652175</v>
      </c>
      <c r="AE49">
        <f t="shared" si="29"/>
        <v>24</v>
      </c>
      <c r="AF49">
        <f t="shared" si="54"/>
        <v>2.3043478260869565</v>
      </c>
      <c r="AG49">
        <f t="shared" si="55"/>
        <v>1</v>
      </c>
      <c r="AH49">
        <f t="shared" si="56"/>
        <v>36</v>
      </c>
      <c r="AI49">
        <f t="shared" si="57"/>
        <v>1</v>
      </c>
      <c r="AJ49">
        <f t="shared" si="58"/>
        <v>1</v>
      </c>
      <c r="AK49">
        <f t="shared" si="59"/>
        <v>1</v>
      </c>
      <c r="AL49">
        <f t="shared" si="60"/>
        <v>0</v>
      </c>
      <c r="AM49">
        <f t="shared" si="61"/>
        <v>0</v>
      </c>
      <c r="AN49">
        <f t="shared" si="62"/>
        <v>0</v>
      </c>
      <c r="AO49">
        <f t="shared" si="63"/>
        <v>0</v>
      </c>
      <c r="AP49">
        <f t="shared" si="64"/>
        <v>0</v>
      </c>
      <c r="AQ49">
        <f t="shared" si="65"/>
        <v>0</v>
      </c>
      <c r="AR49">
        <f t="shared" si="66"/>
        <v>0</v>
      </c>
      <c r="AS49">
        <f t="shared" si="67"/>
        <v>1</v>
      </c>
      <c r="AT49">
        <f t="shared" si="68"/>
        <v>1</v>
      </c>
      <c r="AU49">
        <f t="shared" si="69"/>
        <v>0</v>
      </c>
      <c r="AV49">
        <f t="shared" si="70"/>
        <v>1</v>
      </c>
      <c r="AW49">
        <f t="shared" si="71"/>
        <v>1</v>
      </c>
      <c r="AX49">
        <f t="shared" si="72"/>
        <v>4</v>
      </c>
      <c r="AY49">
        <f t="shared" si="73"/>
        <v>1</v>
      </c>
      <c r="AZ49">
        <f t="shared" si="74"/>
        <v>16</v>
      </c>
      <c r="BA49">
        <f t="shared" si="75"/>
        <v>1</v>
      </c>
      <c r="BB49">
        <f t="shared" si="76"/>
        <v>4</v>
      </c>
      <c r="BC49">
        <f t="shared" si="77"/>
        <v>36</v>
      </c>
    </row>
    <row r="50" spans="1:55" x14ac:dyDescent="0.2">
      <c r="A50" s="1">
        <v>43676</v>
      </c>
      <c r="B50">
        <f>'2002 Kwiniuk Hourly Chum'!B49</f>
        <v>6</v>
      </c>
      <c r="C50">
        <f>'2002 Kwiniuk Hourly Chum'!C49</f>
        <v>30</v>
      </c>
      <c r="D50">
        <f>'2002 Kwiniuk Hourly Chum'!D49</f>
        <v>6</v>
      </c>
      <c r="E50">
        <f>'2002 Kwiniuk Hourly Chum'!E49</f>
        <v>6</v>
      </c>
      <c r="F50">
        <f>'2002 Kwiniuk Hourly Chum'!F49</f>
        <v>0</v>
      </c>
      <c r="G50">
        <f>'2002 Kwiniuk Hourly Chum'!G49</f>
        <v>0</v>
      </c>
      <c r="H50">
        <f>'2002 Kwiniuk Hourly Chum'!H49</f>
        <v>0</v>
      </c>
      <c r="I50">
        <f>'2002 Kwiniuk Hourly Chum'!I49</f>
        <v>0</v>
      </c>
      <c r="J50">
        <f>'2002 Kwiniuk Hourly Chum'!J49</f>
        <v>0</v>
      </c>
      <c r="K50">
        <f>'2002 Kwiniuk Hourly Chum'!K49</f>
        <v>0</v>
      </c>
      <c r="L50">
        <f>'2002 Kwiniuk Hourly Chum'!L49</f>
        <v>0</v>
      </c>
      <c r="M50">
        <f>'2002 Kwiniuk Hourly Chum'!M49</f>
        <v>0</v>
      </c>
      <c r="N50">
        <f>'2002 Kwiniuk Hourly Chum'!N49</f>
        <v>-3</v>
      </c>
      <c r="O50">
        <f>'2002 Kwiniuk Hourly Chum'!O49</f>
        <v>9</v>
      </c>
      <c r="P50">
        <f>'2002 Kwiniuk Hourly Chum'!P49</f>
        <v>3</v>
      </c>
      <c r="Q50">
        <f>'2002 Kwiniuk Hourly Chum'!Q49</f>
        <v>3</v>
      </c>
      <c r="R50">
        <f>'2002 Kwiniuk Hourly Chum'!R49</f>
        <v>3</v>
      </c>
      <c r="S50">
        <f>'2002 Kwiniuk Hourly Chum'!S49</f>
        <v>0</v>
      </c>
      <c r="T50">
        <f>'2002 Kwiniuk Hourly Chum'!T49</f>
        <v>0</v>
      </c>
      <c r="U50">
        <f>'2002 Kwiniuk Hourly Chum'!U49</f>
        <v>0</v>
      </c>
      <c r="V50">
        <f>'2002 Kwiniuk Hourly Chum'!V49</f>
        <v>6</v>
      </c>
      <c r="W50">
        <f>'2002 Kwiniuk Hourly Chum'!W49</f>
        <v>9</v>
      </c>
      <c r="X50">
        <f>'2002 Kwiniuk Hourly Chum'!X49</f>
        <v>6</v>
      </c>
      <c r="Y50">
        <f>'2002 Kwiniuk Hourly Chum'!Y49</f>
        <v>27</v>
      </c>
      <c r="Z50">
        <f t="shared" si="25"/>
        <v>111</v>
      </c>
      <c r="AB50">
        <f t="shared" si="26"/>
        <v>111</v>
      </c>
      <c r="AC50">
        <f t="shared" si="27"/>
        <v>654.26086956521749</v>
      </c>
      <c r="AE50">
        <f t="shared" si="29"/>
        <v>24</v>
      </c>
      <c r="AF50">
        <f t="shared" si="54"/>
        <v>4.5434782608695654</v>
      </c>
      <c r="AG50">
        <f t="shared" si="55"/>
        <v>64</v>
      </c>
      <c r="AH50">
        <f t="shared" si="56"/>
        <v>64</v>
      </c>
      <c r="AI50">
        <f t="shared" si="57"/>
        <v>0</v>
      </c>
      <c r="AJ50">
        <f t="shared" si="58"/>
        <v>4</v>
      </c>
      <c r="AK50">
        <f t="shared" si="59"/>
        <v>0</v>
      </c>
      <c r="AL50">
        <f t="shared" si="60"/>
        <v>0</v>
      </c>
      <c r="AM50">
        <f t="shared" si="61"/>
        <v>0</v>
      </c>
      <c r="AN50">
        <f t="shared" si="62"/>
        <v>0</v>
      </c>
      <c r="AO50">
        <f t="shared" si="63"/>
        <v>0</v>
      </c>
      <c r="AP50">
        <f t="shared" si="64"/>
        <v>0</v>
      </c>
      <c r="AQ50">
        <f t="shared" si="65"/>
        <v>0</v>
      </c>
      <c r="AR50">
        <f t="shared" si="66"/>
        <v>1</v>
      </c>
      <c r="AS50">
        <f t="shared" si="67"/>
        <v>16</v>
      </c>
      <c r="AT50">
        <f t="shared" si="68"/>
        <v>4</v>
      </c>
      <c r="AU50">
        <f t="shared" si="69"/>
        <v>0</v>
      </c>
      <c r="AV50">
        <f t="shared" si="70"/>
        <v>0</v>
      </c>
      <c r="AW50">
        <f t="shared" si="71"/>
        <v>1</v>
      </c>
      <c r="AX50">
        <f t="shared" si="72"/>
        <v>0</v>
      </c>
      <c r="AY50">
        <f t="shared" si="73"/>
        <v>0</v>
      </c>
      <c r="AZ50">
        <f t="shared" si="74"/>
        <v>4</v>
      </c>
      <c r="BA50">
        <f t="shared" si="75"/>
        <v>1</v>
      </c>
      <c r="BB50">
        <f t="shared" si="76"/>
        <v>1</v>
      </c>
      <c r="BC50">
        <f t="shared" si="77"/>
        <v>49</v>
      </c>
    </row>
    <row r="51" spans="1:55" x14ac:dyDescent="0.2">
      <c r="A51" s="1">
        <v>43677</v>
      </c>
      <c r="B51">
        <f>'2002 Kwiniuk Hourly Chum'!B50</f>
        <v>12</v>
      </c>
      <c r="C51">
        <f>'2002 Kwiniuk Hourly Chum'!C50</f>
        <v>21</v>
      </c>
      <c r="D51">
        <f>'2002 Kwiniuk Hourly Chum'!D50</f>
        <v>0</v>
      </c>
      <c r="E51">
        <f>'2002 Kwiniuk Hourly Chum'!E50</f>
        <v>0</v>
      </c>
      <c r="F51">
        <f>'2002 Kwiniuk Hourly Chum'!F50</f>
        <v>-3</v>
      </c>
      <c r="G51">
        <f>'2002 Kwiniuk Hourly Chum'!G50</f>
        <v>0</v>
      </c>
      <c r="H51">
        <f>'2002 Kwiniuk Hourly Chum'!H50</f>
        <v>0</v>
      </c>
      <c r="I51">
        <f>'2002 Kwiniuk Hourly Chum'!I50</f>
        <v>0</v>
      </c>
      <c r="J51">
        <f>'2002 Kwiniuk Hourly Chum'!J50</f>
        <v>0</v>
      </c>
      <c r="K51">
        <f>'2002 Kwiniuk Hourly Chum'!K50</f>
        <v>0</v>
      </c>
      <c r="L51">
        <f>'2002 Kwiniuk Hourly Chum'!L50</f>
        <v>0</v>
      </c>
      <c r="M51">
        <f>'2002 Kwiniuk Hourly Chum'!M50</f>
        <v>0</v>
      </c>
      <c r="N51">
        <f>'2002 Kwiniuk Hourly Chum'!N50</f>
        <v>0</v>
      </c>
      <c r="O51">
        <f>'2002 Kwiniuk Hourly Chum'!O50</f>
        <v>0</v>
      </c>
      <c r="P51">
        <f>'2002 Kwiniuk Hourly Chum'!P50</f>
        <v>0</v>
      </c>
      <c r="Q51">
        <f>'2002 Kwiniuk Hourly Chum'!Q50</f>
        <v>0</v>
      </c>
      <c r="R51">
        <f>'2002 Kwiniuk Hourly Chum'!R50</f>
        <v>0</v>
      </c>
      <c r="S51">
        <f>'2002 Kwiniuk Hourly Chum'!S50</f>
        <v>21</v>
      </c>
      <c r="T51">
        <f>'2002 Kwiniuk Hourly Chum'!T50</f>
        <v>12</v>
      </c>
      <c r="U51">
        <f>'2002 Kwiniuk Hourly Chum'!U50</f>
        <v>0</v>
      </c>
      <c r="V51">
        <f>'2002 Kwiniuk Hourly Chum'!V50</f>
        <v>3</v>
      </c>
      <c r="W51">
        <f>'2002 Kwiniuk Hourly Chum'!W50</f>
        <v>9</v>
      </c>
      <c r="X51">
        <f>'2002 Kwiniuk Hourly Chum'!X50</f>
        <v>0</v>
      </c>
      <c r="Y51">
        <f>'2002 Kwiniuk Hourly Chum'!Y50</f>
        <v>24</v>
      </c>
      <c r="Z51">
        <f t="shared" si="25"/>
        <v>99</v>
      </c>
      <c r="AB51">
        <f t="shared" si="26"/>
        <v>99</v>
      </c>
      <c r="AC51">
        <f t="shared" si="27"/>
        <v>663.6521739130435</v>
      </c>
      <c r="AE51">
        <f t="shared" si="29"/>
        <v>24</v>
      </c>
      <c r="AF51">
        <f t="shared" si="54"/>
        <v>4.6086956521739131</v>
      </c>
      <c r="AG51">
        <f t="shared" si="55"/>
        <v>9</v>
      </c>
      <c r="AH51">
        <f t="shared" si="56"/>
        <v>49</v>
      </c>
      <c r="AI51">
        <f t="shared" si="57"/>
        <v>0</v>
      </c>
      <c r="AJ51">
        <f t="shared" si="58"/>
        <v>1</v>
      </c>
      <c r="AK51">
        <f t="shared" si="59"/>
        <v>1</v>
      </c>
      <c r="AL51">
        <f t="shared" si="60"/>
        <v>0</v>
      </c>
      <c r="AM51">
        <f t="shared" si="61"/>
        <v>0</v>
      </c>
      <c r="AN51">
        <f t="shared" si="62"/>
        <v>0</v>
      </c>
      <c r="AO51">
        <f t="shared" si="63"/>
        <v>0</v>
      </c>
      <c r="AP51">
        <f t="shared" si="64"/>
        <v>0</v>
      </c>
      <c r="AQ51">
        <f t="shared" si="65"/>
        <v>0</v>
      </c>
      <c r="AR51">
        <f t="shared" si="66"/>
        <v>0</v>
      </c>
      <c r="AS51">
        <f t="shared" si="67"/>
        <v>0</v>
      </c>
      <c r="AT51">
        <f t="shared" si="68"/>
        <v>0</v>
      </c>
      <c r="AU51">
        <f t="shared" si="69"/>
        <v>0</v>
      </c>
      <c r="AV51">
        <f t="shared" si="70"/>
        <v>0</v>
      </c>
      <c r="AW51">
        <f t="shared" si="71"/>
        <v>49</v>
      </c>
      <c r="AX51">
        <f t="shared" si="72"/>
        <v>9</v>
      </c>
      <c r="AY51">
        <f t="shared" si="73"/>
        <v>16</v>
      </c>
      <c r="AZ51">
        <f t="shared" si="74"/>
        <v>1</v>
      </c>
      <c r="BA51">
        <f t="shared" si="75"/>
        <v>4</v>
      </c>
      <c r="BB51">
        <f t="shared" si="76"/>
        <v>9</v>
      </c>
      <c r="BC51">
        <f t="shared" si="77"/>
        <v>64</v>
      </c>
    </row>
    <row r="52" spans="1:55" x14ac:dyDescent="0.2">
      <c r="A52" s="1">
        <v>43678</v>
      </c>
      <c r="B52">
        <f>'2002 Kwiniuk Hourly Chum'!B51</f>
        <v>3</v>
      </c>
      <c r="C52">
        <f>'2002 Kwiniuk Hourly Chum'!C51</f>
        <v>42</v>
      </c>
      <c r="D52">
        <f>'2002 Kwiniuk Hourly Chum'!D51</f>
        <v>9</v>
      </c>
      <c r="E52">
        <f>'2002 Kwiniuk Hourly Chum'!E51</f>
        <v>6</v>
      </c>
      <c r="F52">
        <f>'2002 Kwiniuk Hourly Chum'!F51</f>
        <v>0</v>
      </c>
      <c r="G52">
        <f>'2002 Kwiniuk Hourly Chum'!G51</f>
        <v>0</v>
      </c>
      <c r="H52">
        <f>'2002 Kwiniuk Hourly Chum'!H51</f>
        <v>0</v>
      </c>
      <c r="I52">
        <f>'2002 Kwiniuk Hourly Chum'!I51</f>
        <v>0</v>
      </c>
      <c r="J52">
        <f>'2002 Kwiniuk Hourly Chum'!J51</f>
        <v>3</v>
      </c>
      <c r="K52">
        <f>'2002 Kwiniuk Hourly Chum'!K51</f>
        <v>0</v>
      </c>
      <c r="L52">
        <f>'2002 Kwiniuk Hourly Chum'!L51</f>
        <v>3</v>
      </c>
      <c r="M52">
        <f>'2002 Kwiniuk Hourly Chum'!M51</f>
        <v>0</v>
      </c>
      <c r="N52">
        <f>'2002 Kwiniuk Hourly Chum'!N51</f>
        <v>0</v>
      </c>
      <c r="O52">
        <f>'2002 Kwiniuk Hourly Chum'!O51</f>
        <v>0</v>
      </c>
      <c r="P52">
        <f>'2002 Kwiniuk Hourly Chum'!P51</f>
        <v>3</v>
      </c>
      <c r="Q52">
        <f>'2002 Kwiniuk Hourly Chum'!Q51</f>
        <v>6</v>
      </c>
      <c r="R52">
        <f>'2002 Kwiniuk Hourly Chum'!R51</f>
        <v>0</v>
      </c>
      <c r="S52">
        <f>'2002 Kwiniuk Hourly Chum'!S51</f>
        <v>0</v>
      </c>
      <c r="T52">
        <f>'2002 Kwiniuk Hourly Chum'!T51</f>
        <v>0</v>
      </c>
      <c r="U52">
        <f>'2002 Kwiniuk Hourly Chum'!U51</f>
        <v>0</v>
      </c>
      <c r="V52">
        <f>'2002 Kwiniuk Hourly Chum'!V51</f>
        <v>0</v>
      </c>
      <c r="W52">
        <f>'2002 Kwiniuk Hourly Chum'!W51</f>
        <v>3</v>
      </c>
      <c r="X52">
        <f>'2002 Kwiniuk Hourly Chum'!X51</f>
        <v>0</v>
      </c>
      <c r="Y52">
        <f>'2002 Kwiniuk Hourly Chum'!Y51</f>
        <v>9</v>
      </c>
      <c r="Z52">
        <f t="shared" si="25"/>
        <v>87</v>
      </c>
      <c r="AB52">
        <f t="shared" si="26"/>
        <v>87</v>
      </c>
      <c r="AC52">
        <f t="shared" si="27"/>
        <v>989.21739130434798</v>
      </c>
      <c r="AE52">
        <f t="shared" si="29"/>
        <v>24</v>
      </c>
      <c r="AF52">
        <f t="shared" si="54"/>
        <v>6.8695652173913047</v>
      </c>
      <c r="AG52">
        <f t="shared" si="55"/>
        <v>169</v>
      </c>
      <c r="AH52">
        <f t="shared" si="56"/>
        <v>121</v>
      </c>
      <c r="AI52">
        <f t="shared" si="57"/>
        <v>1</v>
      </c>
      <c r="AJ52">
        <f t="shared" si="58"/>
        <v>4</v>
      </c>
      <c r="AK52">
        <f t="shared" si="59"/>
        <v>0</v>
      </c>
      <c r="AL52">
        <f t="shared" si="60"/>
        <v>0</v>
      </c>
      <c r="AM52">
        <f t="shared" si="61"/>
        <v>0</v>
      </c>
      <c r="AN52">
        <f t="shared" si="62"/>
        <v>1</v>
      </c>
      <c r="AO52">
        <f t="shared" si="63"/>
        <v>1</v>
      </c>
      <c r="AP52">
        <f t="shared" si="64"/>
        <v>1</v>
      </c>
      <c r="AQ52">
        <f t="shared" si="65"/>
        <v>1</v>
      </c>
      <c r="AR52">
        <f t="shared" si="66"/>
        <v>0</v>
      </c>
      <c r="AS52">
        <f t="shared" si="67"/>
        <v>0</v>
      </c>
      <c r="AT52">
        <f t="shared" si="68"/>
        <v>1</v>
      </c>
      <c r="AU52">
        <f t="shared" si="69"/>
        <v>1</v>
      </c>
      <c r="AV52">
        <f t="shared" si="70"/>
        <v>4</v>
      </c>
      <c r="AW52">
        <f t="shared" si="71"/>
        <v>0</v>
      </c>
      <c r="AX52">
        <f t="shared" si="72"/>
        <v>0</v>
      </c>
      <c r="AY52">
        <f t="shared" si="73"/>
        <v>0</v>
      </c>
      <c r="AZ52">
        <f t="shared" si="74"/>
        <v>0</v>
      </c>
      <c r="BA52">
        <f t="shared" si="75"/>
        <v>1</v>
      </c>
      <c r="BB52">
        <f t="shared" si="76"/>
        <v>1</v>
      </c>
      <c r="BC52">
        <f t="shared" si="77"/>
        <v>9</v>
      </c>
    </row>
    <row r="53" spans="1:55" x14ac:dyDescent="0.2">
      <c r="A53" s="1">
        <v>43679</v>
      </c>
      <c r="B53">
        <f>'2002 Kwiniuk Hourly Chum'!B52</f>
        <v>3</v>
      </c>
      <c r="C53">
        <f>'2002 Kwiniuk Hourly Chum'!C52</f>
        <v>15</v>
      </c>
      <c r="D53">
        <f>'2002 Kwiniuk Hourly Chum'!D52</f>
        <v>0</v>
      </c>
      <c r="E53">
        <f>'2002 Kwiniuk Hourly Chum'!E52</f>
        <v>6</v>
      </c>
      <c r="F53">
        <f>'2002 Kwiniuk Hourly Chum'!F52</f>
        <v>6</v>
      </c>
      <c r="G53">
        <f>'2002 Kwiniuk Hourly Chum'!G52</f>
        <v>0</v>
      </c>
      <c r="H53">
        <f>'2002 Kwiniuk Hourly Chum'!H52</f>
        <v>0</v>
      </c>
      <c r="I53">
        <f>'2002 Kwiniuk Hourly Chum'!I52</f>
        <v>0</v>
      </c>
      <c r="J53">
        <f>'2002 Kwiniuk Hourly Chum'!J52</f>
        <v>0</v>
      </c>
      <c r="K53">
        <f>'2002 Kwiniuk Hourly Chum'!K52</f>
        <v>9</v>
      </c>
      <c r="L53">
        <f>'2002 Kwiniuk Hourly Chum'!L52</f>
        <v>0</v>
      </c>
      <c r="M53">
        <f>'2002 Kwiniuk Hourly Chum'!M52</f>
        <v>3</v>
      </c>
      <c r="N53">
        <f>'2002 Kwiniuk Hourly Chum'!N52</f>
        <v>0</v>
      </c>
      <c r="O53">
        <f>'2002 Kwiniuk Hourly Chum'!O52</f>
        <v>18</v>
      </c>
      <c r="P53">
        <f>'2002 Kwiniuk Hourly Chum'!P52</f>
        <v>0</v>
      </c>
      <c r="Q53">
        <f>'2002 Kwiniuk Hourly Chum'!Q52</f>
        <v>15</v>
      </c>
      <c r="R53">
        <f>'2002 Kwiniuk Hourly Chum'!R52</f>
        <v>6</v>
      </c>
      <c r="S53">
        <f>'2002 Kwiniuk Hourly Chum'!S52</f>
        <v>3</v>
      </c>
      <c r="T53">
        <f>'2002 Kwiniuk Hourly Chum'!T52</f>
        <v>3</v>
      </c>
      <c r="U53">
        <f>'2002 Kwiniuk Hourly Chum'!U52</f>
        <v>0</v>
      </c>
      <c r="V53">
        <f>'2002 Kwiniuk Hourly Chum'!V52</f>
        <v>0</v>
      </c>
      <c r="W53">
        <f>'2002 Kwiniuk Hourly Chum'!W52</f>
        <v>0</v>
      </c>
      <c r="X53">
        <f>'2002 Kwiniuk Hourly Chum'!X52</f>
        <v>3</v>
      </c>
      <c r="Y53">
        <f>'2002 Kwiniuk Hourly Chum'!Y52</f>
        <v>3</v>
      </c>
      <c r="Z53">
        <f t="shared" si="25"/>
        <v>93</v>
      </c>
      <c r="AB53">
        <f t="shared" si="26"/>
        <v>93</v>
      </c>
      <c r="AC53">
        <f t="shared" si="27"/>
        <v>557.21739130434787</v>
      </c>
      <c r="AE53">
        <f t="shared" si="29"/>
        <v>24</v>
      </c>
      <c r="AF53">
        <f t="shared" si="54"/>
        <v>3.8695652173913042</v>
      </c>
      <c r="AG53">
        <f t="shared" si="55"/>
        <v>16</v>
      </c>
      <c r="AH53">
        <f t="shared" si="56"/>
        <v>25</v>
      </c>
      <c r="AI53">
        <f t="shared" si="57"/>
        <v>4</v>
      </c>
      <c r="AJ53">
        <f t="shared" si="58"/>
        <v>0</v>
      </c>
      <c r="AK53">
        <f t="shared" si="59"/>
        <v>4</v>
      </c>
      <c r="AL53">
        <f t="shared" si="60"/>
        <v>0</v>
      </c>
      <c r="AM53">
        <f t="shared" si="61"/>
        <v>0</v>
      </c>
      <c r="AN53">
        <f t="shared" si="62"/>
        <v>0</v>
      </c>
      <c r="AO53">
        <f t="shared" si="63"/>
        <v>9</v>
      </c>
      <c r="AP53">
        <f t="shared" si="64"/>
        <v>9</v>
      </c>
      <c r="AQ53">
        <f t="shared" si="65"/>
        <v>1</v>
      </c>
      <c r="AR53">
        <f t="shared" si="66"/>
        <v>1</v>
      </c>
      <c r="AS53">
        <f t="shared" si="67"/>
        <v>36</v>
      </c>
      <c r="AT53">
        <f t="shared" si="68"/>
        <v>36</v>
      </c>
      <c r="AU53">
        <f t="shared" si="69"/>
        <v>25</v>
      </c>
      <c r="AV53">
        <f t="shared" si="70"/>
        <v>9</v>
      </c>
      <c r="AW53">
        <f t="shared" si="71"/>
        <v>1</v>
      </c>
      <c r="AX53">
        <f t="shared" si="72"/>
        <v>0</v>
      </c>
      <c r="AY53">
        <f t="shared" si="73"/>
        <v>1</v>
      </c>
      <c r="AZ53">
        <f t="shared" si="74"/>
        <v>0</v>
      </c>
      <c r="BA53">
        <f t="shared" si="75"/>
        <v>0</v>
      </c>
      <c r="BB53">
        <f t="shared" si="76"/>
        <v>1</v>
      </c>
      <c r="BC53">
        <f t="shared" si="77"/>
        <v>0</v>
      </c>
    </row>
    <row r="54" spans="1:55" x14ac:dyDescent="0.2">
      <c r="A54" s="1">
        <v>43680</v>
      </c>
      <c r="B54">
        <f>'2002 Kwiniuk Hourly Chum'!B53</f>
        <v>9</v>
      </c>
      <c r="C54">
        <f>'2002 Kwiniuk Hourly Chum'!C53</f>
        <v>39</v>
      </c>
      <c r="D54">
        <f>'2002 Kwiniuk Hourly Chum'!D53</f>
        <v>0</v>
      </c>
      <c r="E54">
        <f>'2002 Kwiniuk Hourly Chum'!E53</f>
        <v>0</v>
      </c>
      <c r="F54">
        <f>'2002 Kwiniuk Hourly Chum'!F53</f>
        <v>0</v>
      </c>
      <c r="G54">
        <f>'2002 Kwiniuk Hourly Chum'!G53</f>
        <v>6</v>
      </c>
      <c r="H54">
        <f>'2002 Kwiniuk Hourly Chum'!H53</f>
        <v>0</v>
      </c>
      <c r="I54">
        <f>'2002 Kwiniuk Hourly Chum'!I53</f>
        <v>3</v>
      </c>
      <c r="J54">
        <f>'2002 Kwiniuk Hourly Chum'!J53</f>
        <v>3</v>
      </c>
      <c r="K54">
        <f>'2002 Kwiniuk Hourly Chum'!K53</f>
        <v>0</v>
      </c>
      <c r="L54">
        <f>'2002 Kwiniuk Hourly Chum'!L53</f>
        <v>6</v>
      </c>
      <c r="M54">
        <f>'2002 Kwiniuk Hourly Chum'!M53</f>
        <v>0</v>
      </c>
      <c r="N54">
        <f>'2002 Kwiniuk Hourly Chum'!N53</f>
        <v>6</v>
      </c>
      <c r="O54">
        <f>'2002 Kwiniuk Hourly Chum'!O53</f>
        <v>0</v>
      </c>
      <c r="P54">
        <f>'2002 Kwiniuk Hourly Chum'!P53</f>
        <v>0</v>
      </c>
      <c r="Q54">
        <f>'2002 Kwiniuk Hourly Chum'!Q53</f>
        <v>0</v>
      </c>
      <c r="R54">
        <f>'2002 Kwiniuk Hourly Chum'!R53</f>
        <v>0</v>
      </c>
      <c r="S54">
        <f>'2002 Kwiniuk Hourly Chum'!S53</f>
        <v>0</v>
      </c>
      <c r="T54">
        <f>'2002 Kwiniuk Hourly Chum'!T53</f>
        <v>0</v>
      </c>
      <c r="U54">
        <f>'2002 Kwiniuk Hourly Chum'!U53</f>
        <v>0</v>
      </c>
      <c r="V54">
        <f>'2002 Kwiniuk Hourly Chum'!V53</f>
        <v>0</v>
      </c>
      <c r="W54">
        <f>'2002 Kwiniuk Hourly Chum'!W53</f>
        <v>0</v>
      </c>
      <c r="X54">
        <f>'2002 Kwiniuk Hourly Chum'!X53</f>
        <v>0</v>
      </c>
      <c r="Y54">
        <f>'2002 Kwiniuk Hourly Chum'!Y53</f>
        <v>0</v>
      </c>
      <c r="Z54">
        <f t="shared" si="25"/>
        <v>72</v>
      </c>
      <c r="AB54">
        <f t="shared" si="26"/>
        <v>72</v>
      </c>
      <c r="AC54">
        <f t="shared" si="27"/>
        <v>923.47826086956525</v>
      </c>
      <c r="AE54">
        <f t="shared" si="29"/>
        <v>24</v>
      </c>
      <c r="AF54">
        <f t="shared" si="54"/>
        <v>6.4130434782608692</v>
      </c>
      <c r="AG54">
        <f t="shared" si="55"/>
        <v>100</v>
      </c>
      <c r="AH54">
        <f t="shared" si="56"/>
        <v>169</v>
      </c>
      <c r="AI54">
        <f t="shared" si="57"/>
        <v>0</v>
      </c>
      <c r="AJ54">
        <f t="shared" si="58"/>
        <v>0</v>
      </c>
      <c r="AK54">
        <f t="shared" si="59"/>
        <v>4</v>
      </c>
      <c r="AL54">
        <f t="shared" si="60"/>
        <v>4</v>
      </c>
      <c r="AM54">
        <f t="shared" si="61"/>
        <v>1</v>
      </c>
      <c r="AN54">
        <f t="shared" si="62"/>
        <v>0</v>
      </c>
      <c r="AO54">
        <f t="shared" si="63"/>
        <v>1</v>
      </c>
      <c r="AP54">
        <f t="shared" si="64"/>
        <v>4</v>
      </c>
      <c r="AQ54">
        <f t="shared" si="65"/>
        <v>4</v>
      </c>
      <c r="AR54">
        <f t="shared" si="66"/>
        <v>4</v>
      </c>
      <c r="AS54">
        <f t="shared" si="67"/>
        <v>4</v>
      </c>
      <c r="AT54">
        <f t="shared" si="68"/>
        <v>0</v>
      </c>
      <c r="AU54">
        <f t="shared" si="69"/>
        <v>0</v>
      </c>
      <c r="AV54">
        <f t="shared" si="70"/>
        <v>0</v>
      </c>
      <c r="AW54">
        <f t="shared" si="71"/>
        <v>0</v>
      </c>
      <c r="AX54">
        <f t="shared" si="72"/>
        <v>0</v>
      </c>
      <c r="AY54">
        <f t="shared" si="73"/>
        <v>0</v>
      </c>
      <c r="AZ54">
        <f t="shared" si="74"/>
        <v>0</v>
      </c>
      <c r="BA54">
        <f t="shared" si="75"/>
        <v>0</v>
      </c>
      <c r="BB54">
        <f t="shared" si="76"/>
        <v>0</v>
      </c>
      <c r="BC54">
        <f t="shared" si="77"/>
        <v>0</v>
      </c>
    </row>
    <row r="55" spans="1:55" x14ac:dyDescent="0.2">
      <c r="A55" s="1">
        <v>43681</v>
      </c>
      <c r="B55">
        <f>'2002 Kwiniuk Hourly Chum'!B54</f>
        <v>12</v>
      </c>
      <c r="C55">
        <f>'2002 Kwiniuk Hourly Chum'!C54</f>
        <v>12</v>
      </c>
      <c r="D55">
        <f>'2002 Kwiniuk Hourly Chum'!D54</f>
        <v>0</v>
      </c>
      <c r="E55">
        <f>'2002 Kwiniuk Hourly Chum'!E54</f>
        <v>0</v>
      </c>
      <c r="F55">
        <f>'2002 Kwiniuk Hourly Chum'!F54</f>
        <v>0</v>
      </c>
      <c r="G55">
        <f>'2002 Kwiniuk Hourly Chum'!G54</f>
        <v>0</v>
      </c>
      <c r="H55">
        <f>'2002 Kwiniuk Hourly Chum'!H54</f>
        <v>0</v>
      </c>
      <c r="I55">
        <f>'2002 Kwiniuk Hourly Chum'!I54</f>
        <v>0</v>
      </c>
      <c r="J55">
        <f>'2002 Kwiniuk Hourly Chum'!J54</f>
        <v>0</v>
      </c>
      <c r="K55">
        <f>'2002 Kwiniuk Hourly Chum'!K54</f>
        <v>0</v>
      </c>
      <c r="L55">
        <f>'2002 Kwiniuk Hourly Chum'!L54</f>
        <v>3</v>
      </c>
      <c r="M55">
        <f>'2002 Kwiniuk Hourly Chum'!M54</f>
        <v>-3</v>
      </c>
      <c r="N55">
        <f>'2002 Kwiniuk Hourly Chum'!N54</f>
        <v>-3</v>
      </c>
      <c r="O55">
        <f>'2002 Kwiniuk Hourly Chum'!O54</f>
        <v>3</v>
      </c>
      <c r="P55">
        <f>'2002 Kwiniuk Hourly Chum'!P54</f>
        <v>3</v>
      </c>
      <c r="Q55">
        <f>'2002 Kwiniuk Hourly Chum'!Q54</f>
        <v>0</v>
      </c>
      <c r="R55">
        <f>'2002 Kwiniuk Hourly Chum'!R54</f>
        <v>0</v>
      </c>
      <c r="S55">
        <f>'2002 Kwiniuk Hourly Chum'!S54</f>
        <v>0</v>
      </c>
      <c r="T55">
        <f>'2002 Kwiniuk Hourly Chum'!T54</f>
        <v>0</v>
      </c>
      <c r="U55">
        <f>'2002 Kwiniuk Hourly Chum'!U54</f>
        <v>0</v>
      </c>
      <c r="V55">
        <f>'2002 Kwiniuk Hourly Chum'!V54</f>
        <v>0</v>
      </c>
      <c r="W55">
        <f>'2002 Kwiniuk Hourly Chum'!W54</f>
        <v>0</v>
      </c>
      <c r="X55">
        <f>'2002 Kwiniuk Hourly Chum'!X54</f>
        <v>0</v>
      </c>
      <c r="Y55">
        <f>'2002 Kwiniuk Hourly Chum'!Y54</f>
        <v>15</v>
      </c>
      <c r="Z55">
        <f t="shared" si="25"/>
        <v>42</v>
      </c>
      <c r="AB55">
        <f t="shared" si="26"/>
        <v>42</v>
      </c>
      <c r="AC55">
        <f t="shared" si="27"/>
        <v>159.65217391304353</v>
      </c>
      <c r="AE55">
        <f t="shared" si="29"/>
        <v>24</v>
      </c>
      <c r="AF55">
        <f t="shared" si="54"/>
        <v>1.1086956521739131</v>
      </c>
      <c r="AG55">
        <f t="shared" si="55"/>
        <v>0</v>
      </c>
      <c r="AH55">
        <f t="shared" si="56"/>
        <v>16</v>
      </c>
      <c r="AI55">
        <f t="shared" si="57"/>
        <v>0</v>
      </c>
      <c r="AJ55">
        <f t="shared" si="58"/>
        <v>0</v>
      </c>
      <c r="AK55">
        <f t="shared" si="59"/>
        <v>0</v>
      </c>
      <c r="AL55">
        <f t="shared" si="60"/>
        <v>0</v>
      </c>
      <c r="AM55">
        <f t="shared" si="61"/>
        <v>0</v>
      </c>
      <c r="AN55">
        <f t="shared" si="62"/>
        <v>0</v>
      </c>
      <c r="AO55">
        <f t="shared" si="63"/>
        <v>0</v>
      </c>
      <c r="AP55">
        <f t="shared" si="64"/>
        <v>1</v>
      </c>
      <c r="AQ55">
        <f t="shared" si="65"/>
        <v>4</v>
      </c>
      <c r="AR55">
        <f t="shared" si="66"/>
        <v>0</v>
      </c>
      <c r="AS55">
        <f t="shared" si="67"/>
        <v>4</v>
      </c>
      <c r="AT55">
        <f t="shared" si="68"/>
        <v>0</v>
      </c>
      <c r="AU55">
        <f t="shared" si="69"/>
        <v>1</v>
      </c>
      <c r="AV55">
        <f t="shared" si="70"/>
        <v>0</v>
      </c>
      <c r="AW55">
        <f t="shared" si="71"/>
        <v>0</v>
      </c>
      <c r="AX55">
        <f t="shared" si="72"/>
        <v>0</v>
      </c>
      <c r="AY55">
        <f t="shared" si="73"/>
        <v>0</v>
      </c>
      <c r="AZ55">
        <f t="shared" si="74"/>
        <v>0</v>
      </c>
      <c r="BA55">
        <f t="shared" si="75"/>
        <v>0</v>
      </c>
      <c r="BB55">
        <f t="shared" si="76"/>
        <v>0</v>
      </c>
      <c r="BC55">
        <f t="shared" si="77"/>
        <v>25</v>
      </c>
    </row>
    <row r="56" spans="1:55" x14ac:dyDescent="0.2">
      <c r="A56" s="1">
        <v>43682</v>
      </c>
      <c r="B56">
        <f>'2002 Kwiniuk Hourly Chum'!B55</f>
        <v>18</v>
      </c>
      <c r="C56">
        <f>'2002 Kwiniuk Hourly Chum'!C55</f>
        <v>9</v>
      </c>
      <c r="D56">
        <f>'2002 Kwiniuk Hourly Chum'!D55</f>
        <v>0</v>
      </c>
      <c r="E56">
        <f>'2002 Kwiniuk Hourly Chum'!E55</f>
        <v>0</v>
      </c>
      <c r="F56">
        <f>'2002 Kwiniuk Hourly Chum'!F55</f>
        <v>0</v>
      </c>
      <c r="G56">
        <f>'2002 Kwiniuk Hourly Chum'!G55</f>
        <v>0</v>
      </c>
      <c r="H56">
        <f>'2002 Kwiniuk Hourly Chum'!H55</f>
        <v>0</v>
      </c>
      <c r="I56">
        <f>'2002 Kwiniuk Hourly Chum'!I55</f>
        <v>0</v>
      </c>
      <c r="J56">
        <f>'2002 Kwiniuk Hourly Chum'!J55</f>
        <v>0</v>
      </c>
      <c r="K56">
        <f>'2002 Kwiniuk Hourly Chum'!K55</f>
        <v>0</v>
      </c>
      <c r="L56">
        <f>'2002 Kwiniuk Hourly Chum'!L55</f>
        <v>3</v>
      </c>
      <c r="M56">
        <f>'2002 Kwiniuk Hourly Chum'!M55</f>
        <v>0</v>
      </c>
      <c r="N56">
        <f>'2002 Kwiniuk Hourly Chum'!N55</f>
        <v>0</v>
      </c>
      <c r="O56">
        <f>'2002 Kwiniuk Hourly Chum'!O55</f>
        <v>3</v>
      </c>
      <c r="P56">
        <f>'2002 Kwiniuk Hourly Chum'!P55</f>
        <v>0</v>
      </c>
      <c r="Q56">
        <f>'2002 Kwiniuk Hourly Chum'!Q55</f>
        <v>0</v>
      </c>
      <c r="R56">
        <f>'2002 Kwiniuk Hourly Chum'!R55</f>
        <v>0</v>
      </c>
      <c r="S56">
        <f>'2002 Kwiniuk Hourly Chum'!S55</f>
        <v>0</v>
      </c>
      <c r="T56">
        <f>'2002 Kwiniuk Hourly Chum'!T55</f>
        <v>0</v>
      </c>
      <c r="U56">
        <f>'2002 Kwiniuk Hourly Chum'!U55</f>
        <v>0</v>
      </c>
      <c r="V56">
        <f>'2002 Kwiniuk Hourly Chum'!V55</f>
        <v>3</v>
      </c>
      <c r="W56">
        <f>'2002 Kwiniuk Hourly Chum'!W55</f>
        <v>0</v>
      </c>
      <c r="X56">
        <f>'2002 Kwiniuk Hourly Chum'!X55</f>
        <v>0</v>
      </c>
      <c r="Y56">
        <f>'2002 Kwiniuk Hourly Chum'!Y55</f>
        <v>0</v>
      </c>
      <c r="Z56">
        <f t="shared" si="25"/>
        <v>36</v>
      </c>
      <c r="AB56">
        <f t="shared" si="26"/>
        <v>36</v>
      </c>
      <c r="AC56">
        <f t="shared" si="27"/>
        <v>75.130434782608702</v>
      </c>
      <c r="AE56">
        <f t="shared" si="29"/>
        <v>24</v>
      </c>
      <c r="AF56">
        <f t="shared" si="54"/>
        <v>0.52173913043478259</v>
      </c>
      <c r="AG56">
        <f t="shared" si="55"/>
        <v>9</v>
      </c>
      <c r="AH56">
        <f t="shared" si="56"/>
        <v>9</v>
      </c>
      <c r="AI56">
        <f t="shared" si="57"/>
        <v>0</v>
      </c>
      <c r="AJ56">
        <f t="shared" si="58"/>
        <v>0</v>
      </c>
      <c r="AK56">
        <f t="shared" si="59"/>
        <v>0</v>
      </c>
      <c r="AL56">
        <f t="shared" si="60"/>
        <v>0</v>
      </c>
      <c r="AM56">
        <f t="shared" si="61"/>
        <v>0</v>
      </c>
      <c r="AN56">
        <f t="shared" si="62"/>
        <v>0</v>
      </c>
      <c r="AO56">
        <f t="shared" si="63"/>
        <v>0</v>
      </c>
      <c r="AP56">
        <f t="shared" si="64"/>
        <v>1</v>
      </c>
      <c r="AQ56">
        <f t="shared" si="65"/>
        <v>1</v>
      </c>
      <c r="AR56">
        <f t="shared" si="66"/>
        <v>0</v>
      </c>
      <c r="AS56">
        <f t="shared" si="67"/>
        <v>1</v>
      </c>
      <c r="AT56">
        <f t="shared" si="68"/>
        <v>1</v>
      </c>
      <c r="AU56">
        <f t="shared" si="69"/>
        <v>0</v>
      </c>
      <c r="AV56">
        <f t="shared" si="70"/>
        <v>0</v>
      </c>
      <c r="AW56">
        <f t="shared" si="71"/>
        <v>0</v>
      </c>
      <c r="AX56">
        <f t="shared" si="72"/>
        <v>0</v>
      </c>
      <c r="AY56">
        <f t="shared" si="73"/>
        <v>0</v>
      </c>
      <c r="AZ56">
        <f t="shared" si="74"/>
        <v>1</v>
      </c>
      <c r="BA56">
        <f t="shared" si="75"/>
        <v>1</v>
      </c>
      <c r="BB56">
        <f t="shared" si="76"/>
        <v>0</v>
      </c>
      <c r="BC56">
        <f t="shared" si="77"/>
        <v>0</v>
      </c>
    </row>
    <row r="57" spans="1:55" x14ac:dyDescent="0.2">
      <c r="A57" s="1">
        <v>43683</v>
      </c>
      <c r="B57">
        <f>'2002 Kwiniuk Hourly Chum'!B56</f>
        <v>0</v>
      </c>
      <c r="C57">
        <f>'2002 Kwiniuk Hourly Chum'!C56</f>
        <v>0</v>
      </c>
      <c r="D57">
        <f>'2002 Kwiniuk Hourly Chum'!D56</f>
        <v>0</v>
      </c>
      <c r="E57">
        <f>'2002 Kwiniuk Hourly Chum'!E56</f>
        <v>0</v>
      </c>
      <c r="F57">
        <f>'2002 Kwiniuk Hourly Chum'!F56</f>
        <v>0</v>
      </c>
      <c r="G57">
        <f>'2002 Kwiniuk Hourly Chum'!G56</f>
        <v>0</v>
      </c>
      <c r="H57">
        <f>'2002 Kwiniuk Hourly Chum'!H56</f>
        <v>0</v>
      </c>
      <c r="I57">
        <f>'2002 Kwiniuk Hourly Chum'!I56</f>
        <v>0</v>
      </c>
      <c r="J57">
        <f>'2002 Kwiniuk Hourly Chum'!J56</f>
        <v>0</v>
      </c>
      <c r="K57">
        <f>'2002 Kwiniuk Hourly Chum'!K56</f>
        <v>0</v>
      </c>
      <c r="L57">
        <f>'2002 Kwiniuk Hourly Chum'!L56</f>
        <v>0</v>
      </c>
      <c r="M57">
        <f>'2002 Kwiniuk Hourly Chum'!M56</f>
        <v>0</v>
      </c>
      <c r="N57">
        <f>'2002 Kwiniuk Hourly Chum'!N56</f>
        <v>0</v>
      </c>
      <c r="O57">
        <f>'2002 Kwiniuk Hourly Chum'!O56</f>
        <v>0</v>
      </c>
      <c r="P57">
        <f>'2002 Kwiniuk Hourly Chum'!P56</f>
        <v>0</v>
      </c>
      <c r="Q57">
        <f>'2002 Kwiniuk Hourly Chum'!Q56</f>
        <v>0</v>
      </c>
      <c r="R57">
        <f>'2002 Kwiniuk Hourly Chum'!R56</f>
        <v>0</v>
      </c>
      <c r="S57">
        <f>'2002 Kwiniuk Hourly Chum'!S56</f>
        <v>0</v>
      </c>
      <c r="T57">
        <f>'2002 Kwiniuk Hourly Chum'!T56</f>
        <v>6</v>
      </c>
      <c r="U57">
        <f>'2002 Kwiniuk Hourly Chum'!U56</f>
        <v>0</v>
      </c>
      <c r="V57">
        <f>'2002 Kwiniuk Hourly Chum'!V56</f>
        <v>0</v>
      </c>
      <c r="W57">
        <f>'2002 Kwiniuk Hourly Chum'!W56</f>
        <v>0</v>
      </c>
      <c r="X57">
        <f>'2002 Kwiniuk Hourly Chum'!X56</f>
        <v>0</v>
      </c>
      <c r="Y57">
        <f>'2002 Kwiniuk Hourly Chum'!Y56</f>
        <v>0</v>
      </c>
      <c r="Z57">
        <f t="shared" si="25"/>
        <v>6</v>
      </c>
      <c r="AB57">
        <f t="shared" si="26"/>
        <v>6</v>
      </c>
      <c r="AC57">
        <f t="shared" si="27"/>
        <v>25.04347826086957</v>
      </c>
      <c r="AE57">
        <f t="shared" si="29"/>
        <v>24</v>
      </c>
      <c r="AF57">
        <f t="shared" si="54"/>
        <v>0.17391304347826086</v>
      </c>
      <c r="AG57">
        <f t="shared" si="55"/>
        <v>0</v>
      </c>
      <c r="AH57">
        <f t="shared" si="56"/>
        <v>0</v>
      </c>
      <c r="AI57">
        <f t="shared" si="57"/>
        <v>0</v>
      </c>
      <c r="AJ57">
        <f t="shared" si="58"/>
        <v>0</v>
      </c>
      <c r="AK57">
        <f t="shared" si="59"/>
        <v>0</v>
      </c>
      <c r="AL57">
        <f t="shared" si="60"/>
        <v>0</v>
      </c>
      <c r="AM57">
        <f t="shared" si="61"/>
        <v>0</v>
      </c>
      <c r="AN57">
        <f t="shared" si="62"/>
        <v>0</v>
      </c>
      <c r="AO57">
        <f t="shared" si="63"/>
        <v>0</v>
      </c>
      <c r="AP57">
        <f t="shared" si="64"/>
        <v>0</v>
      </c>
      <c r="AQ57">
        <f t="shared" si="65"/>
        <v>0</v>
      </c>
      <c r="AR57">
        <f t="shared" si="66"/>
        <v>0</v>
      </c>
      <c r="AS57">
        <f t="shared" si="67"/>
        <v>0</v>
      </c>
      <c r="AT57">
        <f t="shared" si="68"/>
        <v>0</v>
      </c>
      <c r="AU57">
        <f t="shared" si="69"/>
        <v>0</v>
      </c>
      <c r="AV57">
        <f t="shared" si="70"/>
        <v>0</v>
      </c>
      <c r="AW57">
        <f t="shared" si="71"/>
        <v>0</v>
      </c>
      <c r="AX57">
        <f t="shared" si="72"/>
        <v>4</v>
      </c>
      <c r="AY57">
        <f t="shared" si="73"/>
        <v>4</v>
      </c>
      <c r="AZ57">
        <f t="shared" si="74"/>
        <v>0</v>
      </c>
      <c r="BA57">
        <f t="shared" si="75"/>
        <v>0</v>
      </c>
      <c r="BB57">
        <f t="shared" si="76"/>
        <v>0</v>
      </c>
      <c r="BC57">
        <f t="shared" si="77"/>
        <v>0</v>
      </c>
    </row>
    <row r="58" spans="1:55" x14ac:dyDescent="0.2">
      <c r="A58" s="1">
        <v>43684</v>
      </c>
      <c r="B58">
        <f>'2002 Kwiniuk Hourly Chum'!B57</f>
        <v>3</v>
      </c>
      <c r="C58">
        <f>'2002 Kwiniuk Hourly Chum'!C57</f>
        <v>0</v>
      </c>
      <c r="D58">
        <f>'2002 Kwiniuk Hourly Chum'!D57</f>
        <v>0</v>
      </c>
      <c r="E58">
        <f>'2002 Kwiniuk Hourly Chum'!E57</f>
        <v>0</v>
      </c>
      <c r="F58">
        <f>'2002 Kwiniuk Hourly Chum'!F57</f>
        <v>0</v>
      </c>
      <c r="G58">
        <f>'2002 Kwiniuk Hourly Chum'!G57</f>
        <v>0</v>
      </c>
      <c r="H58">
        <f>'2002 Kwiniuk Hourly Chum'!H57</f>
        <v>0</v>
      </c>
      <c r="I58">
        <f>'2002 Kwiniuk Hourly Chum'!I57</f>
        <v>0</v>
      </c>
      <c r="J58">
        <f>'2002 Kwiniuk Hourly Chum'!J57</f>
        <v>0</v>
      </c>
      <c r="K58">
        <f>'2002 Kwiniuk Hourly Chum'!K57</f>
        <v>0</v>
      </c>
      <c r="L58">
        <f>'2002 Kwiniuk Hourly Chum'!L57</f>
        <v>0</v>
      </c>
      <c r="M58">
        <f>'2002 Kwiniuk Hourly Chum'!M57</f>
        <v>0</v>
      </c>
      <c r="N58">
        <f>'2002 Kwiniuk Hourly Chum'!N57</f>
        <v>0</v>
      </c>
      <c r="O58">
        <f>'2002 Kwiniuk Hourly Chum'!O57</f>
        <v>0</v>
      </c>
      <c r="P58">
        <f>'2002 Kwiniuk Hourly Chum'!P57</f>
        <v>0</v>
      </c>
      <c r="Q58">
        <f>'2002 Kwiniuk Hourly Chum'!Q57</f>
        <v>0</v>
      </c>
      <c r="R58">
        <f>'2002 Kwiniuk Hourly Chum'!R57</f>
        <v>0</v>
      </c>
      <c r="S58">
        <f>'2002 Kwiniuk Hourly Chum'!S57</f>
        <v>0</v>
      </c>
      <c r="T58">
        <f>'2002 Kwiniuk Hourly Chum'!T57</f>
        <v>-3</v>
      </c>
      <c r="U58">
        <f>'2002 Kwiniuk Hourly Chum'!U57</f>
        <v>0</v>
      </c>
      <c r="V58">
        <f>'2002 Kwiniuk Hourly Chum'!V57</f>
        <v>0</v>
      </c>
      <c r="W58">
        <f>'2002 Kwiniuk Hourly Chum'!W57</f>
        <v>0</v>
      </c>
      <c r="X58">
        <f>'2002 Kwiniuk Hourly Chum'!X57</f>
        <v>0</v>
      </c>
      <c r="Y58">
        <f>'2002 Kwiniuk Hourly Chum'!Y57</f>
        <v>0</v>
      </c>
      <c r="Z58">
        <f t="shared" si="25"/>
        <v>0</v>
      </c>
      <c r="AB58">
        <f t="shared" si="26"/>
        <v>0</v>
      </c>
      <c r="AC58">
        <f t="shared" si="27"/>
        <v>9.3913043478260878</v>
      </c>
      <c r="AE58">
        <f t="shared" si="29"/>
        <v>24</v>
      </c>
      <c r="AF58">
        <f t="shared" si="54"/>
        <v>6.5217391304347824E-2</v>
      </c>
      <c r="AG58">
        <f t="shared" si="55"/>
        <v>1</v>
      </c>
      <c r="AH58">
        <f t="shared" si="56"/>
        <v>0</v>
      </c>
      <c r="AI58">
        <f t="shared" si="57"/>
        <v>0</v>
      </c>
      <c r="AJ58">
        <f t="shared" si="58"/>
        <v>0</v>
      </c>
      <c r="AK58">
        <f t="shared" si="59"/>
        <v>0</v>
      </c>
      <c r="AL58">
        <f t="shared" si="60"/>
        <v>0</v>
      </c>
      <c r="AM58">
        <f t="shared" si="61"/>
        <v>0</v>
      </c>
      <c r="AN58">
        <f t="shared" si="62"/>
        <v>0</v>
      </c>
      <c r="AO58">
        <f t="shared" si="63"/>
        <v>0</v>
      </c>
      <c r="AP58">
        <f t="shared" si="64"/>
        <v>0</v>
      </c>
      <c r="AQ58">
        <f t="shared" si="65"/>
        <v>0</v>
      </c>
      <c r="AR58">
        <f t="shared" si="66"/>
        <v>0</v>
      </c>
      <c r="AS58">
        <f t="shared" si="67"/>
        <v>0</v>
      </c>
      <c r="AT58">
        <f t="shared" si="68"/>
        <v>0</v>
      </c>
      <c r="AU58">
        <f t="shared" si="69"/>
        <v>0</v>
      </c>
      <c r="AV58">
        <f t="shared" si="70"/>
        <v>0</v>
      </c>
      <c r="AW58">
        <f t="shared" si="71"/>
        <v>0</v>
      </c>
      <c r="AX58">
        <f t="shared" si="72"/>
        <v>1</v>
      </c>
      <c r="AY58">
        <f t="shared" si="73"/>
        <v>1</v>
      </c>
      <c r="AZ58">
        <f t="shared" si="74"/>
        <v>0</v>
      </c>
      <c r="BA58">
        <f t="shared" si="75"/>
        <v>0</v>
      </c>
      <c r="BB58">
        <f t="shared" si="76"/>
        <v>0</v>
      </c>
      <c r="BC58">
        <f t="shared" si="77"/>
        <v>0</v>
      </c>
    </row>
    <row r="59" spans="1:55" x14ac:dyDescent="0.2">
      <c r="A59" s="1">
        <v>43685</v>
      </c>
      <c r="B59">
        <f>'2002 Kwiniuk Hourly Chum'!B58</f>
        <v>0</v>
      </c>
      <c r="C59">
        <f>'2002 Kwiniuk Hourly Chum'!C58</f>
        <v>0</v>
      </c>
      <c r="D59">
        <f>'2002 Kwiniuk Hourly Chum'!D58</f>
        <v>0</v>
      </c>
      <c r="E59">
        <f>'2002 Kwiniuk Hourly Chum'!E58</f>
        <v>0</v>
      </c>
      <c r="F59">
        <f>'2002 Kwiniuk Hourly Chum'!F58</f>
        <v>0</v>
      </c>
      <c r="G59">
        <f>'2002 Kwiniuk Hourly Chum'!G58</f>
        <v>0</v>
      </c>
      <c r="H59">
        <f>'2002 Kwiniuk Hourly Chum'!H58</f>
        <v>0</v>
      </c>
      <c r="I59">
        <f>'2002 Kwiniuk Hourly Chum'!I58</f>
        <v>0</v>
      </c>
      <c r="J59">
        <f>'2002 Kwiniuk Hourly Chum'!J58</f>
        <v>0</v>
      </c>
      <c r="K59">
        <f>'2002 Kwiniuk Hourly Chum'!K58</f>
        <v>0</v>
      </c>
      <c r="L59">
        <f>'2002 Kwiniuk Hourly Chum'!L58</f>
        <v>0</v>
      </c>
      <c r="M59">
        <f>'2002 Kwiniuk Hourly Chum'!M58</f>
        <v>0</v>
      </c>
      <c r="N59">
        <f>'2002 Kwiniuk Hourly Chum'!N58</f>
        <v>0</v>
      </c>
      <c r="O59">
        <f>'2002 Kwiniuk Hourly Chum'!O58</f>
        <v>0</v>
      </c>
      <c r="P59">
        <f>'2002 Kwiniuk Hourly Chum'!P58</f>
        <v>0</v>
      </c>
      <c r="Q59">
        <f>'2002 Kwiniuk Hourly Chum'!Q58</f>
        <v>-3</v>
      </c>
      <c r="R59">
        <f>'2002 Kwiniuk Hourly Chum'!R58</f>
        <v>0</v>
      </c>
      <c r="S59">
        <f>'2002 Kwiniuk Hourly Chum'!S58</f>
        <v>0</v>
      </c>
      <c r="T59">
        <f>'2002 Kwiniuk Hourly Chum'!T58</f>
        <v>0</v>
      </c>
      <c r="U59">
        <f>'2002 Kwiniuk Hourly Chum'!U58</f>
        <v>3</v>
      </c>
      <c r="V59">
        <f>'2002 Kwiniuk Hourly Chum'!V58</f>
        <v>0</v>
      </c>
      <c r="W59">
        <f>'2002 Kwiniuk Hourly Chum'!W58</f>
        <v>0</v>
      </c>
      <c r="X59">
        <f>'2002 Kwiniuk Hourly Chum'!X58</f>
        <v>0</v>
      </c>
      <c r="Y59">
        <f>'2002 Kwiniuk Hourly Chum'!Y58</f>
        <v>0</v>
      </c>
      <c r="Z59">
        <f t="shared" si="25"/>
        <v>0</v>
      </c>
      <c r="AB59">
        <f t="shared" si="26"/>
        <v>0</v>
      </c>
      <c r="AC59">
        <f t="shared" si="27"/>
        <v>12.521739130434785</v>
      </c>
      <c r="AE59">
        <f t="shared" si="29"/>
        <v>24</v>
      </c>
      <c r="AF59">
        <f t="shared" si="54"/>
        <v>8.6956521739130432E-2</v>
      </c>
      <c r="AG59">
        <f t="shared" si="55"/>
        <v>0</v>
      </c>
      <c r="AH59">
        <f t="shared" si="56"/>
        <v>0</v>
      </c>
      <c r="AI59">
        <f t="shared" si="57"/>
        <v>0</v>
      </c>
      <c r="AJ59">
        <f t="shared" si="58"/>
        <v>0</v>
      </c>
      <c r="AK59">
        <f t="shared" si="59"/>
        <v>0</v>
      </c>
      <c r="AL59">
        <f t="shared" si="60"/>
        <v>0</v>
      </c>
      <c r="AM59">
        <f t="shared" si="61"/>
        <v>0</v>
      </c>
      <c r="AN59">
        <f t="shared" si="62"/>
        <v>0</v>
      </c>
      <c r="AO59">
        <f t="shared" si="63"/>
        <v>0</v>
      </c>
      <c r="AP59">
        <f t="shared" si="64"/>
        <v>0</v>
      </c>
      <c r="AQ59">
        <f t="shared" si="65"/>
        <v>0</v>
      </c>
      <c r="AR59">
        <f t="shared" si="66"/>
        <v>0</v>
      </c>
      <c r="AS59">
        <f t="shared" si="67"/>
        <v>0</v>
      </c>
      <c r="AT59">
        <f t="shared" si="68"/>
        <v>0</v>
      </c>
      <c r="AU59">
        <f t="shared" si="69"/>
        <v>1</v>
      </c>
      <c r="AV59">
        <f t="shared" si="70"/>
        <v>1</v>
      </c>
      <c r="AW59">
        <f t="shared" si="71"/>
        <v>0</v>
      </c>
      <c r="AX59">
        <f t="shared" si="72"/>
        <v>0</v>
      </c>
      <c r="AY59">
        <f t="shared" si="73"/>
        <v>1</v>
      </c>
      <c r="AZ59">
        <f t="shared" si="74"/>
        <v>1</v>
      </c>
      <c r="BA59">
        <f t="shared" si="75"/>
        <v>0</v>
      </c>
      <c r="BB59">
        <f t="shared" si="76"/>
        <v>0</v>
      </c>
      <c r="BC59">
        <f t="shared" si="77"/>
        <v>0</v>
      </c>
    </row>
    <row r="60" spans="1:55" x14ac:dyDescent="0.2">
      <c r="A60" s="1">
        <v>43686</v>
      </c>
      <c r="B60">
        <f>'2002 Kwiniuk Hourly Chum'!B59</f>
        <v>0</v>
      </c>
      <c r="C60">
        <f>'2002 Kwiniuk Hourly Chum'!C59</f>
        <v>0</v>
      </c>
      <c r="D60">
        <f>'2002 Kwiniuk Hourly Chum'!D59</f>
        <v>0</v>
      </c>
      <c r="E60">
        <f>'2002 Kwiniuk Hourly Chum'!E59</f>
        <v>0</v>
      </c>
      <c r="F60">
        <f>'2002 Kwiniuk Hourly Chum'!F59</f>
        <v>0</v>
      </c>
      <c r="G60">
        <f>'2002 Kwiniuk Hourly Chum'!G59</f>
        <v>0</v>
      </c>
      <c r="H60">
        <f>'2002 Kwiniuk Hourly Chum'!H59</f>
        <v>0</v>
      </c>
      <c r="I60">
        <f>'2002 Kwiniuk Hourly Chum'!I59</f>
        <v>0</v>
      </c>
      <c r="J60">
        <f>'2002 Kwiniuk Hourly Chum'!J59</f>
        <v>0</v>
      </c>
      <c r="K60">
        <f>'2002 Kwiniuk Hourly Chum'!K59</f>
        <v>0</v>
      </c>
      <c r="L60">
        <f>'2002 Kwiniuk Hourly Chum'!L59</f>
        <v>0</v>
      </c>
      <c r="M60">
        <f>'2002 Kwiniuk Hourly Chum'!M59</f>
        <v>0</v>
      </c>
      <c r="N60">
        <f>'2002 Kwiniuk Hourly Chum'!N59</f>
        <v>0</v>
      </c>
      <c r="O60">
        <f>'2002 Kwiniuk Hourly Chum'!O59</f>
        <v>0</v>
      </c>
      <c r="P60">
        <f>'2002 Kwiniuk Hourly Chum'!P59</f>
        <v>0</v>
      </c>
      <c r="Q60">
        <f>'2002 Kwiniuk Hourly Chum'!Q59</f>
        <v>-3</v>
      </c>
      <c r="R60">
        <f>'2002 Kwiniuk Hourly Chum'!R59</f>
        <v>0</v>
      </c>
      <c r="S60">
        <f>'2002 Kwiniuk Hourly Chum'!S59</f>
        <v>0</v>
      </c>
      <c r="T60">
        <f>'2002 Kwiniuk Hourly Chum'!T59</f>
        <v>0</v>
      </c>
      <c r="U60">
        <f>'2002 Kwiniuk Hourly Chum'!U59</f>
        <v>0</v>
      </c>
      <c r="V60">
        <f>'2002 Kwiniuk Hourly Chum'!V59</f>
        <v>0</v>
      </c>
      <c r="W60">
        <f>'2002 Kwiniuk Hourly Chum'!W59</f>
        <v>0</v>
      </c>
      <c r="X60">
        <f>'2002 Kwiniuk Hourly Chum'!X59</f>
        <v>0</v>
      </c>
      <c r="Y60">
        <f>'2002 Kwiniuk Hourly Chum'!Y59</f>
        <v>3</v>
      </c>
      <c r="Z60">
        <f t="shared" si="25"/>
        <v>0</v>
      </c>
      <c r="AB60">
        <f t="shared" si="26"/>
        <v>0</v>
      </c>
      <c r="AC60">
        <f t="shared" si="27"/>
        <v>9.3913043478260878</v>
      </c>
      <c r="AE60">
        <f t="shared" si="29"/>
        <v>24</v>
      </c>
      <c r="AF60">
        <f t="shared" si="54"/>
        <v>6.5217391304347824E-2</v>
      </c>
      <c r="AG60">
        <f t="shared" si="55"/>
        <v>0</v>
      </c>
      <c r="AH60">
        <f t="shared" si="56"/>
        <v>0</v>
      </c>
      <c r="AI60">
        <f t="shared" si="57"/>
        <v>0</v>
      </c>
      <c r="AJ60">
        <f t="shared" si="58"/>
        <v>0</v>
      </c>
      <c r="AK60">
        <f t="shared" si="59"/>
        <v>0</v>
      </c>
      <c r="AL60">
        <f t="shared" si="60"/>
        <v>0</v>
      </c>
      <c r="AM60">
        <f t="shared" si="61"/>
        <v>0</v>
      </c>
      <c r="AN60">
        <f t="shared" si="62"/>
        <v>0</v>
      </c>
      <c r="AO60">
        <f t="shared" si="63"/>
        <v>0</v>
      </c>
      <c r="AP60">
        <f t="shared" si="64"/>
        <v>0</v>
      </c>
      <c r="AQ60">
        <f t="shared" si="65"/>
        <v>0</v>
      </c>
      <c r="AR60">
        <f t="shared" si="66"/>
        <v>0</v>
      </c>
      <c r="AS60">
        <f t="shared" si="67"/>
        <v>0</v>
      </c>
      <c r="AT60">
        <f t="shared" si="68"/>
        <v>0</v>
      </c>
      <c r="AU60">
        <f t="shared" si="69"/>
        <v>1</v>
      </c>
      <c r="AV60">
        <f t="shared" si="70"/>
        <v>1</v>
      </c>
      <c r="AW60">
        <f t="shared" si="71"/>
        <v>0</v>
      </c>
      <c r="AX60">
        <f t="shared" si="72"/>
        <v>0</v>
      </c>
      <c r="AY60">
        <f t="shared" si="73"/>
        <v>0</v>
      </c>
      <c r="AZ60">
        <f t="shared" si="74"/>
        <v>0</v>
      </c>
      <c r="BA60">
        <f t="shared" si="75"/>
        <v>0</v>
      </c>
      <c r="BB60">
        <f t="shared" si="76"/>
        <v>0</v>
      </c>
      <c r="BC60">
        <f t="shared" si="77"/>
        <v>1</v>
      </c>
    </row>
    <row r="61" spans="1:55" x14ac:dyDescent="0.2">
      <c r="A61" s="1">
        <v>43687</v>
      </c>
      <c r="B61">
        <f>'2002 Kwiniuk Hourly Chum'!B60</f>
        <v>0</v>
      </c>
      <c r="C61">
        <f>'2002 Kwiniuk Hourly Chum'!C60</f>
        <v>3</v>
      </c>
      <c r="D61">
        <f>'2002 Kwiniuk Hourly Chum'!D60</f>
        <v>0</v>
      </c>
      <c r="E61">
        <f>'2002 Kwiniuk Hourly Chum'!E60</f>
        <v>0</v>
      </c>
      <c r="F61">
        <f>'2002 Kwiniuk Hourly Chum'!F60</f>
        <v>0</v>
      </c>
      <c r="G61">
        <f>'2002 Kwiniuk Hourly Chum'!G60</f>
        <v>0</v>
      </c>
      <c r="H61">
        <f>'2002 Kwiniuk Hourly Chum'!H60</f>
        <v>0</v>
      </c>
      <c r="I61">
        <f>'2002 Kwiniuk Hourly Chum'!I60</f>
        <v>0</v>
      </c>
      <c r="J61">
        <f>'2002 Kwiniuk Hourly Chum'!J60</f>
        <v>0</v>
      </c>
      <c r="K61">
        <f>'2002 Kwiniuk Hourly Chum'!K60</f>
        <v>0</v>
      </c>
      <c r="L61">
        <f>'2002 Kwiniuk Hourly Chum'!L60</f>
        <v>0</v>
      </c>
      <c r="M61">
        <f>'2002 Kwiniuk Hourly Chum'!M60</f>
        <v>0</v>
      </c>
      <c r="N61">
        <f>'2002 Kwiniuk Hourly Chum'!N60</f>
        <v>0</v>
      </c>
      <c r="O61">
        <f>'2002 Kwiniuk Hourly Chum'!O60</f>
        <v>0</v>
      </c>
      <c r="P61">
        <f>'2002 Kwiniuk Hourly Chum'!P60</f>
        <v>0</v>
      </c>
      <c r="Q61">
        <f>'2002 Kwiniuk Hourly Chum'!Q60</f>
        <v>0</v>
      </c>
      <c r="R61">
        <f>'2002 Kwiniuk Hourly Chum'!R60</f>
        <v>0</v>
      </c>
      <c r="S61">
        <f>'2002 Kwiniuk Hourly Chum'!S60</f>
        <v>0</v>
      </c>
      <c r="T61">
        <f>'2002 Kwiniuk Hourly Chum'!T60</f>
        <v>0</v>
      </c>
      <c r="U61">
        <f>'2002 Kwiniuk Hourly Chum'!U60</f>
        <v>0</v>
      </c>
      <c r="V61">
        <f>'2002 Kwiniuk Hourly Chum'!V60</f>
        <v>0</v>
      </c>
      <c r="W61">
        <f>'2002 Kwiniuk Hourly Chum'!W60</f>
        <v>0</v>
      </c>
      <c r="X61">
        <f>'2002 Kwiniuk Hourly Chum'!X60</f>
        <v>0</v>
      </c>
      <c r="Y61">
        <f>'2002 Kwiniuk Hourly Chum'!Y60</f>
        <v>0</v>
      </c>
      <c r="Z61">
        <f t="shared" si="25"/>
        <v>3</v>
      </c>
      <c r="AB61">
        <f t="shared" si="26"/>
        <v>3</v>
      </c>
      <c r="AC61">
        <f t="shared" si="27"/>
        <v>6.2608695652173925</v>
      </c>
      <c r="AE61">
        <f t="shared" si="29"/>
        <v>24</v>
      </c>
      <c r="AF61">
        <f t="shared" si="54"/>
        <v>4.3478260869565216E-2</v>
      </c>
      <c r="AG61">
        <f t="shared" si="55"/>
        <v>1</v>
      </c>
      <c r="AH61">
        <f t="shared" si="56"/>
        <v>1</v>
      </c>
      <c r="AI61">
        <f t="shared" si="57"/>
        <v>0</v>
      </c>
      <c r="AJ61">
        <f t="shared" si="58"/>
        <v>0</v>
      </c>
      <c r="AK61">
        <f t="shared" si="59"/>
        <v>0</v>
      </c>
      <c r="AL61">
        <f t="shared" si="60"/>
        <v>0</v>
      </c>
      <c r="AM61">
        <f t="shared" si="61"/>
        <v>0</v>
      </c>
      <c r="AN61">
        <f t="shared" si="62"/>
        <v>0</v>
      </c>
      <c r="AO61">
        <f t="shared" si="63"/>
        <v>0</v>
      </c>
      <c r="AP61">
        <f t="shared" si="64"/>
        <v>0</v>
      </c>
      <c r="AQ61">
        <f t="shared" si="65"/>
        <v>0</v>
      </c>
      <c r="AR61">
        <f t="shared" si="66"/>
        <v>0</v>
      </c>
      <c r="AS61">
        <f t="shared" si="67"/>
        <v>0</v>
      </c>
      <c r="AT61">
        <f t="shared" si="68"/>
        <v>0</v>
      </c>
      <c r="AU61">
        <f t="shared" si="69"/>
        <v>0</v>
      </c>
      <c r="AV61">
        <f t="shared" si="70"/>
        <v>0</v>
      </c>
      <c r="AW61">
        <f t="shared" si="71"/>
        <v>0</v>
      </c>
      <c r="AX61">
        <f t="shared" si="72"/>
        <v>0</v>
      </c>
      <c r="AY61">
        <f t="shared" si="73"/>
        <v>0</v>
      </c>
      <c r="AZ61">
        <f t="shared" si="74"/>
        <v>0</v>
      </c>
      <c r="BA61">
        <f t="shared" si="75"/>
        <v>0</v>
      </c>
      <c r="BB61">
        <f t="shared" si="76"/>
        <v>0</v>
      </c>
      <c r="BC61">
        <f t="shared" si="77"/>
        <v>0</v>
      </c>
    </row>
    <row r="62" spans="1:55" x14ac:dyDescent="0.2">
      <c r="A62" s="1">
        <v>43688</v>
      </c>
      <c r="B62">
        <f>'2002 Kwiniuk Hourly Chum'!B61</f>
        <v>0</v>
      </c>
      <c r="C62">
        <f>'2002 Kwiniuk Hourly Chum'!C61</f>
        <v>0</v>
      </c>
      <c r="D62">
        <f>'2002 Kwiniuk Hourly Chum'!D61</f>
        <v>0</v>
      </c>
      <c r="E62">
        <f>'2002 Kwiniuk Hourly Chum'!E61</f>
        <v>0</v>
      </c>
      <c r="F62">
        <f>'2002 Kwiniuk Hourly Chum'!F61</f>
        <v>0</v>
      </c>
      <c r="G62">
        <f>'2002 Kwiniuk Hourly Chum'!G61</f>
        <v>0</v>
      </c>
      <c r="H62">
        <f>'2002 Kwiniuk Hourly Chum'!H61</f>
        <v>0</v>
      </c>
      <c r="I62">
        <f>'2002 Kwiniuk Hourly Chum'!I61</f>
        <v>0</v>
      </c>
      <c r="J62">
        <f>'2002 Kwiniuk Hourly Chum'!J61</f>
        <v>0</v>
      </c>
      <c r="K62">
        <f>'2002 Kwiniuk Hourly Chum'!K61</f>
        <v>0</v>
      </c>
      <c r="L62">
        <f>'2002 Kwiniuk Hourly Chum'!L61</f>
        <v>0</v>
      </c>
      <c r="M62">
        <f>'2002 Kwiniuk Hourly Chum'!M61</f>
        <v>0</v>
      </c>
      <c r="N62">
        <f>'2002 Kwiniuk Hourly Chum'!N61</f>
        <v>0</v>
      </c>
      <c r="O62">
        <f>'2002 Kwiniuk Hourly Chum'!O61</f>
        <v>0</v>
      </c>
      <c r="P62">
        <f>'2002 Kwiniuk Hourly Chum'!P61</f>
        <v>0</v>
      </c>
      <c r="Q62">
        <f>'2002 Kwiniuk Hourly Chum'!Q61</f>
        <v>0</v>
      </c>
      <c r="R62">
        <f>'2002 Kwiniuk Hourly Chum'!R61</f>
        <v>0</v>
      </c>
      <c r="S62">
        <f>'2002 Kwiniuk Hourly Chum'!S61</f>
        <v>0</v>
      </c>
      <c r="T62">
        <f>'2002 Kwiniuk Hourly Chum'!T61</f>
        <v>0</v>
      </c>
      <c r="U62">
        <f>'2002 Kwiniuk Hourly Chum'!U61</f>
        <v>0</v>
      </c>
      <c r="V62">
        <f>'2002 Kwiniuk Hourly Chum'!V61</f>
        <v>0</v>
      </c>
      <c r="W62">
        <f>'2002 Kwiniuk Hourly Chum'!W61</f>
        <v>0</v>
      </c>
      <c r="X62">
        <f>'2002 Kwiniuk Hourly Chum'!X61</f>
        <v>0</v>
      </c>
      <c r="Y62">
        <f>'2002 Kwiniuk Hourly Chum'!Y61</f>
        <v>0</v>
      </c>
      <c r="Z62">
        <f t="shared" si="25"/>
        <v>0</v>
      </c>
      <c r="AB62">
        <f t="shared" si="26"/>
        <v>0</v>
      </c>
      <c r="AC62">
        <f t="shared" si="27"/>
        <v>0</v>
      </c>
      <c r="AE62">
        <f t="shared" si="29"/>
        <v>24</v>
      </c>
      <c r="AF62">
        <f t="shared" si="54"/>
        <v>0</v>
      </c>
      <c r="AG62">
        <f t="shared" si="55"/>
        <v>0</v>
      </c>
      <c r="AH62">
        <f t="shared" si="56"/>
        <v>0</v>
      </c>
      <c r="AI62">
        <f t="shared" si="57"/>
        <v>0</v>
      </c>
      <c r="AJ62">
        <f t="shared" si="58"/>
        <v>0</v>
      </c>
      <c r="AK62">
        <f t="shared" si="59"/>
        <v>0</v>
      </c>
      <c r="AL62">
        <f t="shared" si="60"/>
        <v>0</v>
      </c>
      <c r="AM62">
        <f t="shared" si="61"/>
        <v>0</v>
      </c>
      <c r="AN62">
        <f t="shared" si="62"/>
        <v>0</v>
      </c>
      <c r="AO62">
        <f t="shared" si="63"/>
        <v>0</v>
      </c>
      <c r="AP62">
        <f t="shared" si="64"/>
        <v>0</v>
      </c>
      <c r="AQ62">
        <f t="shared" si="65"/>
        <v>0</v>
      </c>
      <c r="AR62">
        <f t="shared" si="66"/>
        <v>0</v>
      </c>
      <c r="AS62">
        <f t="shared" si="67"/>
        <v>0</v>
      </c>
      <c r="AT62">
        <f t="shared" si="68"/>
        <v>0</v>
      </c>
      <c r="AU62">
        <f t="shared" si="69"/>
        <v>0</v>
      </c>
      <c r="AV62">
        <f t="shared" si="70"/>
        <v>0</v>
      </c>
      <c r="AW62">
        <f t="shared" si="71"/>
        <v>0</v>
      </c>
      <c r="AX62">
        <f t="shared" si="72"/>
        <v>0</v>
      </c>
      <c r="AY62">
        <f t="shared" si="73"/>
        <v>0</v>
      </c>
      <c r="AZ62">
        <f t="shared" si="74"/>
        <v>0</v>
      </c>
      <c r="BA62">
        <f t="shared" si="75"/>
        <v>0</v>
      </c>
      <c r="BB62">
        <f t="shared" si="76"/>
        <v>0</v>
      </c>
      <c r="BC62">
        <f t="shared" si="77"/>
        <v>0</v>
      </c>
    </row>
    <row r="63" spans="1:55" x14ac:dyDescent="0.2">
      <c r="A63" s="1">
        <v>43689</v>
      </c>
      <c r="B63">
        <f>'2002 Kwiniuk Hourly Chum'!B62</f>
        <v>0</v>
      </c>
      <c r="C63">
        <f>'2002 Kwiniuk Hourly Chum'!C62</f>
        <v>0</v>
      </c>
      <c r="D63">
        <f>'2002 Kwiniuk Hourly Chum'!D62</f>
        <v>0</v>
      </c>
      <c r="E63">
        <f>'2002 Kwiniuk Hourly Chum'!E62</f>
        <v>0</v>
      </c>
      <c r="F63">
        <f>'2002 Kwiniuk Hourly Chum'!F62</f>
        <v>0</v>
      </c>
      <c r="G63">
        <f>'2002 Kwiniuk Hourly Chum'!G62</f>
        <v>0</v>
      </c>
      <c r="H63">
        <f>'2002 Kwiniuk Hourly Chum'!H62</f>
        <v>0</v>
      </c>
      <c r="I63">
        <f>'2002 Kwiniuk Hourly Chum'!I62</f>
        <v>0</v>
      </c>
      <c r="J63">
        <f>'2002 Kwiniuk Hourly Chum'!J62</f>
        <v>0</v>
      </c>
      <c r="K63">
        <f>'2002 Kwiniuk Hourly Chum'!K62</f>
        <v>0</v>
      </c>
      <c r="L63">
        <f>'2002 Kwiniuk Hourly Chum'!L62</f>
        <v>0</v>
      </c>
      <c r="M63">
        <f>'2002 Kwiniuk Hourly Chum'!M62</f>
        <v>0</v>
      </c>
      <c r="N63">
        <f>'2002 Kwiniuk Hourly Chum'!N62</f>
        <v>0</v>
      </c>
      <c r="O63">
        <f>'2002 Kwiniuk Hourly Chum'!O62</f>
        <v>0</v>
      </c>
      <c r="P63">
        <f>'2002 Kwiniuk Hourly Chum'!P62</f>
        <v>0</v>
      </c>
      <c r="Q63">
        <f>'2002 Kwiniuk Hourly Chum'!Q62</f>
        <v>0</v>
      </c>
      <c r="R63">
        <f>'2002 Kwiniuk Hourly Chum'!R62</f>
        <v>3</v>
      </c>
      <c r="S63">
        <f>'2002 Kwiniuk Hourly Chum'!S62</f>
        <v>0</v>
      </c>
      <c r="T63">
        <f>'2002 Kwiniuk Hourly Chum'!T62</f>
        <v>0</v>
      </c>
      <c r="U63">
        <f>'2002 Kwiniuk Hourly Chum'!U62</f>
        <v>0</v>
      </c>
      <c r="V63">
        <f>'2002 Kwiniuk Hourly Chum'!V62</f>
        <v>0</v>
      </c>
      <c r="W63">
        <f>'2002 Kwiniuk Hourly Chum'!W62</f>
        <v>0</v>
      </c>
      <c r="X63">
        <f>'2002 Kwiniuk Hourly Chum'!X62</f>
        <v>0</v>
      </c>
      <c r="Y63">
        <f>'2002 Kwiniuk Hourly Chum'!Y62</f>
        <v>0</v>
      </c>
      <c r="Z63">
        <f t="shared" si="25"/>
        <v>3</v>
      </c>
      <c r="AB63">
        <f t="shared" si="26"/>
        <v>3</v>
      </c>
      <c r="AC63">
        <f t="shared" si="27"/>
        <v>6.2608695652173925</v>
      </c>
      <c r="AE63">
        <f t="shared" si="29"/>
        <v>24</v>
      </c>
      <c r="AF63">
        <f t="shared" si="54"/>
        <v>4.3478260869565216E-2</v>
      </c>
      <c r="AG63">
        <f t="shared" si="55"/>
        <v>0</v>
      </c>
      <c r="AH63">
        <f t="shared" si="56"/>
        <v>0</v>
      </c>
      <c r="AI63">
        <f t="shared" si="57"/>
        <v>0</v>
      </c>
      <c r="AJ63">
        <f t="shared" si="58"/>
        <v>0</v>
      </c>
      <c r="AK63">
        <f t="shared" si="59"/>
        <v>0</v>
      </c>
      <c r="AL63">
        <f t="shared" si="60"/>
        <v>0</v>
      </c>
      <c r="AM63">
        <f t="shared" si="61"/>
        <v>0</v>
      </c>
      <c r="AN63">
        <f t="shared" si="62"/>
        <v>0</v>
      </c>
      <c r="AO63">
        <f t="shared" si="63"/>
        <v>0</v>
      </c>
      <c r="AP63">
        <f t="shared" si="64"/>
        <v>0</v>
      </c>
      <c r="AQ63">
        <f t="shared" si="65"/>
        <v>0</v>
      </c>
      <c r="AR63">
        <f t="shared" si="66"/>
        <v>0</v>
      </c>
      <c r="AS63">
        <f t="shared" si="67"/>
        <v>0</v>
      </c>
      <c r="AT63">
        <f t="shared" si="68"/>
        <v>0</v>
      </c>
      <c r="AU63">
        <f t="shared" si="69"/>
        <v>0</v>
      </c>
      <c r="AV63">
        <f t="shared" si="70"/>
        <v>1</v>
      </c>
      <c r="AW63">
        <f t="shared" si="71"/>
        <v>1</v>
      </c>
      <c r="AX63">
        <f t="shared" si="72"/>
        <v>0</v>
      </c>
      <c r="AY63">
        <f t="shared" si="73"/>
        <v>0</v>
      </c>
      <c r="AZ63">
        <f t="shared" si="74"/>
        <v>0</v>
      </c>
      <c r="BA63">
        <f t="shared" si="75"/>
        <v>0</v>
      </c>
      <c r="BB63">
        <f t="shared" si="76"/>
        <v>0</v>
      </c>
      <c r="BC63">
        <f t="shared" si="77"/>
        <v>0</v>
      </c>
    </row>
    <row r="64" spans="1:55" x14ac:dyDescent="0.2">
      <c r="A64" s="1">
        <v>43690</v>
      </c>
      <c r="B64">
        <f>'2002 Kwiniuk Hourly Chum'!B63</f>
        <v>0</v>
      </c>
      <c r="C64">
        <f>'2002 Kwiniuk Hourly Chum'!C63</f>
        <v>0</v>
      </c>
      <c r="D64">
        <f>'2002 Kwiniuk Hourly Chum'!D63</f>
        <v>0</v>
      </c>
      <c r="E64">
        <f>'2002 Kwiniuk Hourly Chum'!E63</f>
        <v>0</v>
      </c>
      <c r="F64">
        <f>'2002 Kwiniuk Hourly Chum'!F63</f>
        <v>0</v>
      </c>
      <c r="G64">
        <f>'2002 Kwiniuk Hourly Chum'!G63</f>
        <v>0</v>
      </c>
      <c r="H64">
        <f>'2002 Kwiniuk Hourly Chum'!H63</f>
        <v>0</v>
      </c>
      <c r="I64">
        <f>'2002 Kwiniuk Hourly Chum'!I63</f>
        <v>0</v>
      </c>
      <c r="J64">
        <f>'2002 Kwiniuk Hourly Chum'!J63</f>
        <v>0</v>
      </c>
      <c r="K64">
        <f>'2002 Kwiniuk Hourly Chum'!K63</f>
        <v>0</v>
      </c>
      <c r="L64">
        <f>'2002 Kwiniuk Hourly Chum'!L63</f>
        <v>0</v>
      </c>
      <c r="M64">
        <f>'2002 Kwiniuk Hourly Chum'!M63</f>
        <v>0</v>
      </c>
      <c r="N64">
        <f>'2002 Kwiniuk Hourly Chum'!N63</f>
        <v>0</v>
      </c>
      <c r="O64">
        <f>'2002 Kwiniuk Hourly Chum'!O63</f>
        <v>0</v>
      </c>
      <c r="P64">
        <f>'2002 Kwiniuk Hourly Chum'!P63</f>
        <v>0</v>
      </c>
      <c r="Q64">
        <f>'2002 Kwiniuk Hourly Chum'!Q63</f>
        <v>0</v>
      </c>
      <c r="R64">
        <f>'2002 Kwiniuk Hourly Chum'!R63</f>
        <v>0</v>
      </c>
      <c r="S64">
        <f>'2002 Kwiniuk Hourly Chum'!S63</f>
        <v>0</v>
      </c>
      <c r="T64">
        <f>'2002 Kwiniuk Hourly Chum'!T63</f>
        <v>0</v>
      </c>
      <c r="U64">
        <f>'2002 Kwiniuk Hourly Chum'!U63</f>
        <v>0</v>
      </c>
      <c r="V64">
        <f>'2002 Kwiniuk Hourly Chum'!V63</f>
        <v>0</v>
      </c>
      <c r="W64">
        <f>'2002 Kwiniuk Hourly Chum'!W63</f>
        <v>0</v>
      </c>
      <c r="X64">
        <f>'2002 Kwiniuk Hourly Chum'!X63</f>
        <v>0</v>
      </c>
      <c r="Y64">
        <f>'2002 Kwiniuk Hourly Chum'!Y63</f>
        <v>0</v>
      </c>
      <c r="Z64">
        <f t="shared" si="25"/>
        <v>0</v>
      </c>
      <c r="AB64">
        <f t="shared" si="26"/>
        <v>0</v>
      </c>
      <c r="AC64">
        <f t="shared" si="27"/>
        <v>0</v>
      </c>
      <c r="AE64">
        <f t="shared" si="29"/>
        <v>24</v>
      </c>
      <c r="AF64">
        <f t="shared" si="54"/>
        <v>0</v>
      </c>
      <c r="AG64">
        <f t="shared" si="55"/>
        <v>0</v>
      </c>
      <c r="AH64">
        <f t="shared" si="56"/>
        <v>0</v>
      </c>
      <c r="AI64">
        <f t="shared" si="57"/>
        <v>0</v>
      </c>
      <c r="AJ64">
        <f t="shared" si="58"/>
        <v>0</v>
      </c>
      <c r="AK64">
        <f t="shared" si="59"/>
        <v>0</v>
      </c>
      <c r="AL64">
        <f t="shared" si="60"/>
        <v>0</v>
      </c>
      <c r="AM64">
        <f t="shared" si="61"/>
        <v>0</v>
      </c>
      <c r="AN64">
        <f t="shared" si="62"/>
        <v>0</v>
      </c>
      <c r="AO64">
        <f t="shared" si="63"/>
        <v>0</v>
      </c>
      <c r="AP64">
        <f t="shared" si="64"/>
        <v>0</v>
      </c>
      <c r="AQ64">
        <f t="shared" si="65"/>
        <v>0</v>
      </c>
      <c r="AR64">
        <f t="shared" si="66"/>
        <v>0</v>
      </c>
      <c r="AS64">
        <f t="shared" si="67"/>
        <v>0</v>
      </c>
      <c r="AT64">
        <f t="shared" si="68"/>
        <v>0</v>
      </c>
      <c r="AU64">
        <f t="shared" si="69"/>
        <v>0</v>
      </c>
      <c r="AV64">
        <f t="shared" si="70"/>
        <v>0</v>
      </c>
      <c r="AW64">
        <f t="shared" si="71"/>
        <v>0</v>
      </c>
      <c r="AX64">
        <f t="shared" si="72"/>
        <v>0</v>
      </c>
      <c r="AY64">
        <f t="shared" si="73"/>
        <v>0</v>
      </c>
      <c r="AZ64">
        <f t="shared" si="74"/>
        <v>0</v>
      </c>
      <c r="BA64">
        <f t="shared" si="75"/>
        <v>0</v>
      </c>
      <c r="BB64">
        <f t="shared" si="76"/>
        <v>0</v>
      </c>
      <c r="BC64">
        <f t="shared" si="77"/>
        <v>0</v>
      </c>
    </row>
    <row r="65" spans="1:55" x14ac:dyDescent="0.2">
      <c r="A65" s="1">
        <v>43691</v>
      </c>
      <c r="B65">
        <f>'2002 Kwiniuk Hourly Chum'!B64</f>
        <v>3</v>
      </c>
      <c r="C65">
        <f>'2002 Kwiniuk Hourly Chum'!C64</f>
        <v>0</v>
      </c>
      <c r="D65">
        <f>'2002 Kwiniuk Hourly Chum'!D64</f>
        <v>0</v>
      </c>
      <c r="E65">
        <f>'2002 Kwiniuk Hourly Chum'!E64</f>
        <v>0</v>
      </c>
      <c r="F65">
        <f>'2002 Kwiniuk Hourly Chum'!F64</f>
        <v>0</v>
      </c>
      <c r="G65">
        <f>'2002 Kwiniuk Hourly Chum'!G64</f>
        <v>0</v>
      </c>
      <c r="H65">
        <f>'2002 Kwiniuk Hourly Chum'!H64</f>
        <v>0</v>
      </c>
      <c r="I65">
        <f>'2002 Kwiniuk Hourly Chum'!I64</f>
        <v>0</v>
      </c>
      <c r="J65">
        <f>'2002 Kwiniuk Hourly Chum'!J64</f>
        <v>0</v>
      </c>
      <c r="K65">
        <f>'2002 Kwiniuk Hourly Chum'!K64</f>
        <v>0</v>
      </c>
      <c r="L65">
        <f>'2002 Kwiniuk Hourly Chum'!L64</f>
        <v>0</v>
      </c>
      <c r="M65">
        <f>'2002 Kwiniuk Hourly Chum'!M64</f>
        <v>0</v>
      </c>
      <c r="N65">
        <f>'2002 Kwiniuk Hourly Chum'!N64</f>
        <v>0</v>
      </c>
      <c r="O65">
        <f>'2002 Kwiniuk Hourly Chum'!O64</f>
        <v>0</v>
      </c>
      <c r="P65">
        <f>'2002 Kwiniuk Hourly Chum'!P64</f>
        <v>0</v>
      </c>
      <c r="Q65">
        <f>'2002 Kwiniuk Hourly Chum'!Q64</f>
        <v>0</v>
      </c>
      <c r="R65">
        <f>'2002 Kwiniuk Hourly Chum'!R64</f>
        <v>0</v>
      </c>
      <c r="S65">
        <f>'2002 Kwiniuk Hourly Chum'!S64</f>
        <v>0</v>
      </c>
      <c r="T65">
        <f>'2002 Kwiniuk Hourly Chum'!T64</f>
        <v>3</v>
      </c>
      <c r="U65">
        <f>'2002 Kwiniuk Hourly Chum'!U64</f>
        <v>0</v>
      </c>
      <c r="V65">
        <f>'2002 Kwiniuk Hourly Chum'!V64</f>
        <v>0</v>
      </c>
      <c r="W65">
        <f>'2002 Kwiniuk Hourly Chum'!W64</f>
        <v>0</v>
      </c>
      <c r="X65">
        <f>'2002 Kwiniuk Hourly Chum'!X64</f>
        <v>0</v>
      </c>
      <c r="Y65">
        <f>'2002 Kwiniuk Hourly Chum'!Y64</f>
        <v>0</v>
      </c>
      <c r="Z65">
        <f t="shared" si="25"/>
        <v>6</v>
      </c>
      <c r="AB65">
        <f t="shared" si="26"/>
        <v>6</v>
      </c>
      <c r="AC65">
        <f t="shared" si="27"/>
        <v>9.3913043478260878</v>
      </c>
      <c r="AE65">
        <f t="shared" si="29"/>
        <v>24</v>
      </c>
      <c r="AF65">
        <f t="shared" si="54"/>
        <v>6.5217391304347824E-2</v>
      </c>
      <c r="AG65">
        <f t="shared" si="55"/>
        <v>1</v>
      </c>
      <c r="AH65">
        <f t="shared" si="56"/>
        <v>0</v>
      </c>
      <c r="AI65">
        <f t="shared" si="57"/>
        <v>0</v>
      </c>
      <c r="AJ65">
        <f t="shared" si="58"/>
        <v>0</v>
      </c>
      <c r="AK65">
        <f t="shared" si="59"/>
        <v>0</v>
      </c>
      <c r="AL65">
        <f t="shared" si="60"/>
        <v>0</v>
      </c>
      <c r="AM65">
        <f t="shared" si="61"/>
        <v>0</v>
      </c>
      <c r="AN65">
        <f t="shared" si="62"/>
        <v>0</v>
      </c>
      <c r="AO65">
        <f t="shared" si="63"/>
        <v>0</v>
      </c>
      <c r="AP65">
        <f t="shared" si="64"/>
        <v>0</v>
      </c>
      <c r="AQ65">
        <f t="shared" si="65"/>
        <v>0</v>
      </c>
      <c r="AR65">
        <f t="shared" si="66"/>
        <v>0</v>
      </c>
      <c r="AS65">
        <f t="shared" si="67"/>
        <v>0</v>
      </c>
      <c r="AT65">
        <f t="shared" si="68"/>
        <v>0</v>
      </c>
      <c r="AU65">
        <f t="shared" si="69"/>
        <v>0</v>
      </c>
      <c r="AV65">
        <f t="shared" si="70"/>
        <v>0</v>
      </c>
      <c r="AW65">
        <f t="shared" si="71"/>
        <v>0</v>
      </c>
      <c r="AX65">
        <f t="shared" si="72"/>
        <v>1</v>
      </c>
      <c r="AY65">
        <f t="shared" si="73"/>
        <v>1</v>
      </c>
      <c r="AZ65">
        <f t="shared" si="74"/>
        <v>0</v>
      </c>
      <c r="BA65">
        <f t="shared" si="75"/>
        <v>0</v>
      </c>
      <c r="BB65">
        <f t="shared" si="76"/>
        <v>0</v>
      </c>
      <c r="BC65">
        <f t="shared" si="77"/>
        <v>0</v>
      </c>
    </row>
    <row r="66" spans="1:55" x14ac:dyDescent="0.2">
      <c r="A66" s="1">
        <v>43692</v>
      </c>
      <c r="B66">
        <f>'2002 Kwiniuk Hourly Chum'!B65</f>
        <v>0</v>
      </c>
      <c r="C66">
        <f>'2002 Kwiniuk Hourly Chum'!C65</f>
        <v>0</v>
      </c>
      <c r="D66">
        <f>'2002 Kwiniuk Hourly Chum'!D65</f>
        <v>0</v>
      </c>
      <c r="E66">
        <f>'2002 Kwiniuk Hourly Chum'!E65</f>
        <v>0</v>
      </c>
      <c r="F66">
        <f>'2002 Kwiniuk Hourly Chum'!F65</f>
        <v>0</v>
      </c>
      <c r="G66">
        <f>'2002 Kwiniuk Hourly Chum'!G65</f>
        <v>0</v>
      </c>
      <c r="H66">
        <f>'2002 Kwiniuk Hourly Chum'!H65</f>
        <v>0</v>
      </c>
      <c r="I66">
        <f>'2002 Kwiniuk Hourly Chum'!I65</f>
        <v>0</v>
      </c>
      <c r="J66">
        <f>'2002 Kwiniuk Hourly Chum'!J65</f>
        <v>0</v>
      </c>
      <c r="K66">
        <f>'2002 Kwiniuk Hourly Chum'!K65</f>
        <v>0</v>
      </c>
      <c r="L66">
        <f>'2002 Kwiniuk Hourly Chum'!L65</f>
        <v>0</v>
      </c>
      <c r="M66">
        <f>'2002 Kwiniuk Hourly Chum'!M65</f>
        <v>0</v>
      </c>
      <c r="N66">
        <f>'2002 Kwiniuk Hourly Chum'!N65</f>
        <v>0</v>
      </c>
      <c r="O66">
        <f>'2002 Kwiniuk Hourly Chum'!O65</f>
        <v>0</v>
      </c>
      <c r="P66">
        <f>'2002 Kwiniuk Hourly Chum'!P65</f>
        <v>0</v>
      </c>
      <c r="Q66">
        <f>'2002 Kwiniuk Hourly Chum'!Q65</f>
        <v>0</v>
      </c>
      <c r="R66">
        <f>'2002 Kwiniuk Hourly Chum'!R65</f>
        <v>0</v>
      </c>
      <c r="S66">
        <f>'2002 Kwiniuk Hourly Chum'!S65</f>
        <v>0</v>
      </c>
      <c r="T66">
        <f>'2002 Kwiniuk Hourly Chum'!T65</f>
        <v>0</v>
      </c>
      <c r="U66">
        <f>'2002 Kwiniuk Hourly Chum'!U65</f>
        <v>3</v>
      </c>
      <c r="V66">
        <f>'2002 Kwiniuk Hourly Chum'!V65</f>
        <v>0</v>
      </c>
      <c r="W66">
        <f>'2002 Kwiniuk Hourly Chum'!W65</f>
        <v>3</v>
      </c>
      <c r="X66">
        <f>'2002 Kwiniuk Hourly Chum'!X65</f>
        <v>0</v>
      </c>
      <c r="Y66">
        <f>'2002 Kwiniuk Hourly Chum'!Y65</f>
        <v>0</v>
      </c>
      <c r="Z66">
        <f t="shared" si="25"/>
        <v>6</v>
      </c>
      <c r="AB66">
        <f t="shared" si="26"/>
        <v>6</v>
      </c>
      <c r="AC66">
        <f t="shared" si="27"/>
        <v>12.521739130434785</v>
      </c>
      <c r="AE66">
        <f t="shared" si="29"/>
        <v>24</v>
      </c>
      <c r="AF66">
        <f t="shared" si="54"/>
        <v>8.6956521739130432E-2</v>
      </c>
      <c r="AG66">
        <f t="shared" si="55"/>
        <v>0</v>
      </c>
      <c r="AH66">
        <f t="shared" si="56"/>
        <v>0</v>
      </c>
      <c r="AI66">
        <f t="shared" si="57"/>
        <v>0</v>
      </c>
      <c r="AJ66">
        <f t="shared" si="58"/>
        <v>0</v>
      </c>
      <c r="AK66">
        <f t="shared" si="59"/>
        <v>0</v>
      </c>
      <c r="AL66">
        <f t="shared" si="60"/>
        <v>0</v>
      </c>
      <c r="AM66">
        <f t="shared" si="61"/>
        <v>0</v>
      </c>
      <c r="AN66">
        <f t="shared" si="62"/>
        <v>0</v>
      </c>
      <c r="AO66">
        <f t="shared" si="63"/>
        <v>0</v>
      </c>
      <c r="AP66">
        <f t="shared" si="64"/>
        <v>0</v>
      </c>
      <c r="AQ66">
        <f t="shared" si="65"/>
        <v>0</v>
      </c>
      <c r="AR66">
        <f t="shared" si="66"/>
        <v>0</v>
      </c>
      <c r="AS66">
        <f t="shared" si="67"/>
        <v>0</v>
      </c>
      <c r="AT66">
        <f t="shared" si="68"/>
        <v>0</v>
      </c>
      <c r="AU66">
        <f t="shared" si="69"/>
        <v>0</v>
      </c>
      <c r="AV66">
        <f t="shared" si="70"/>
        <v>0</v>
      </c>
      <c r="AW66">
        <f t="shared" si="71"/>
        <v>0</v>
      </c>
      <c r="AX66">
        <f t="shared" si="72"/>
        <v>0</v>
      </c>
      <c r="AY66">
        <f t="shared" si="73"/>
        <v>1</v>
      </c>
      <c r="AZ66">
        <f t="shared" si="74"/>
        <v>1</v>
      </c>
      <c r="BA66">
        <f t="shared" si="75"/>
        <v>1</v>
      </c>
      <c r="BB66">
        <f t="shared" si="76"/>
        <v>1</v>
      </c>
      <c r="BC66">
        <f t="shared" si="77"/>
        <v>0</v>
      </c>
    </row>
    <row r="67" spans="1:55" x14ac:dyDescent="0.2">
      <c r="A67" s="1">
        <v>43693</v>
      </c>
      <c r="B67">
        <f>'2002 Kwiniuk Hourly Chum'!B66</f>
        <v>0</v>
      </c>
      <c r="C67">
        <f>'2002 Kwiniuk Hourly Chum'!C66</f>
        <v>0</v>
      </c>
      <c r="D67">
        <f>'2002 Kwiniuk Hourly Chum'!D66</f>
        <v>3</v>
      </c>
      <c r="E67">
        <f>'2002 Kwiniuk Hourly Chum'!E66</f>
        <v>0</v>
      </c>
      <c r="F67">
        <f>'2002 Kwiniuk Hourly Chum'!F66</f>
        <v>0</v>
      </c>
      <c r="G67">
        <f>'2002 Kwiniuk Hourly Chum'!G66</f>
        <v>0</v>
      </c>
      <c r="H67">
        <f>'2002 Kwiniuk Hourly Chum'!H66</f>
        <v>0</v>
      </c>
      <c r="I67">
        <f>'2002 Kwiniuk Hourly Chum'!I66</f>
        <v>0</v>
      </c>
      <c r="J67">
        <f>'2002 Kwiniuk Hourly Chum'!J66</f>
        <v>0</v>
      </c>
      <c r="K67">
        <f>'2002 Kwiniuk Hourly Chum'!K66</f>
        <v>0</v>
      </c>
      <c r="L67">
        <f>'2002 Kwiniuk Hourly Chum'!L66</f>
        <v>0</v>
      </c>
      <c r="M67">
        <f>'2002 Kwiniuk Hourly Chum'!M66</f>
        <v>0</v>
      </c>
      <c r="N67">
        <f>'2002 Kwiniuk Hourly Chum'!N66</f>
        <v>0</v>
      </c>
      <c r="O67">
        <f>'2002 Kwiniuk Hourly Chum'!O66</f>
        <v>0</v>
      </c>
      <c r="P67">
        <f>'2002 Kwiniuk Hourly Chum'!P66</f>
        <v>0</v>
      </c>
      <c r="Q67">
        <f>'2002 Kwiniuk Hourly Chum'!Q66</f>
        <v>0</v>
      </c>
      <c r="R67">
        <f>'2002 Kwiniuk Hourly Chum'!R66</f>
        <v>0</v>
      </c>
      <c r="S67">
        <f>'2002 Kwiniuk Hourly Chum'!S66</f>
        <v>0</v>
      </c>
      <c r="T67">
        <f>'2002 Kwiniuk Hourly Chum'!T66</f>
        <v>0</v>
      </c>
      <c r="U67">
        <f>'2002 Kwiniuk Hourly Chum'!U66</f>
        <v>0</v>
      </c>
      <c r="V67">
        <f>'2002 Kwiniuk Hourly Chum'!V66</f>
        <v>0</v>
      </c>
      <c r="W67">
        <f>'2002 Kwiniuk Hourly Chum'!W66</f>
        <v>0</v>
      </c>
      <c r="X67">
        <f>'2002 Kwiniuk Hourly Chum'!X66</f>
        <v>0</v>
      </c>
      <c r="Y67">
        <f>'2002 Kwiniuk Hourly Chum'!Y66</f>
        <v>0</v>
      </c>
      <c r="Z67">
        <f t="shared" si="25"/>
        <v>3</v>
      </c>
      <c r="AB67">
        <f t="shared" si="26"/>
        <v>3</v>
      </c>
      <c r="AC67">
        <f t="shared" si="27"/>
        <v>6.2608695652173925</v>
      </c>
      <c r="AE67">
        <f t="shared" si="29"/>
        <v>24</v>
      </c>
      <c r="AF67">
        <f t="shared" si="54"/>
        <v>4.3478260869565216E-2</v>
      </c>
      <c r="AG67">
        <f t="shared" si="55"/>
        <v>0</v>
      </c>
      <c r="AH67">
        <f t="shared" si="56"/>
        <v>1</v>
      </c>
      <c r="AI67">
        <f t="shared" si="57"/>
        <v>1</v>
      </c>
      <c r="AJ67">
        <f t="shared" si="58"/>
        <v>0</v>
      </c>
      <c r="AK67">
        <f t="shared" si="59"/>
        <v>0</v>
      </c>
      <c r="AL67">
        <f t="shared" si="60"/>
        <v>0</v>
      </c>
      <c r="AM67">
        <f t="shared" si="61"/>
        <v>0</v>
      </c>
      <c r="AN67">
        <f t="shared" si="62"/>
        <v>0</v>
      </c>
      <c r="AO67">
        <f t="shared" si="63"/>
        <v>0</v>
      </c>
      <c r="AP67">
        <f t="shared" si="64"/>
        <v>0</v>
      </c>
      <c r="AQ67">
        <f t="shared" si="65"/>
        <v>0</v>
      </c>
      <c r="AR67">
        <f t="shared" si="66"/>
        <v>0</v>
      </c>
      <c r="AS67">
        <f t="shared" si="67"/>
        <v>0</v>
      </c>
      <c r="AT67">
        <f t="shared" si="68"/>
        <v>0</v>
      </c>
      <c r="AU67">
        <f t="shared" si="69"/>
        <v>0</v>
      </c>
      <c r="AV67">
        <f t="shared" si="70"/>
        <v>0</v>
      </c>
      <c r="AW67">
        <f t="shared" si="71"/>
        <v>0</v>
      </c>
      <c r="AX67">
        <f t="shared" si="72"/>
        <v>0</v>
      </c>
      <c r="AY67">
        <f t="shared" si="73"/>
        <v>0</v>
      </c>
      <c r="AZ67">
        <f t="shared" si="74"/>
        <v>0</v>
      </c>
      <c r="BA67">
        <f t="shared" si="75"/>
        <v>0</v>
      </c>
      <c r="BB67">
        <f t="shared" si="76"/>
        <v>0</v>
      </c>
      <c r="BC67">
        <f t="shared" si="77"/>
        <v>0</v>
      </c>
    </row>
    <row r="68" spans="1:55" x14ac:dyDescent="0.2">
      <c r="A68" s="1">
        <v>43694</v>
      </c>
      <c r="B68">
        <f>'2002 Kwiniuk Hourly Chum'!B67</f>
        <v>0</v>
      </c>
      <c r="C68">
        <f>'2002 Kwiniuk Hourly Chum'!C67</f>
        <v>0</v>
      </c>
      <c r="D68">
        <f>'2002 Kwiniuk Hourly Chum'!D67</f>
        <v>0</v>
      </c>
      <c r="E68">
        <f>'2002 Kwiniuk Hourly Chum'!E67</f>
        <v>0</v>
      </c>
      <c r="F68">
        <f>'2002 Kwiniuk Hourly Chum'!F67</f>
        <v>0</v>
      </c>
      <c r="G68">
        <f>'2002 Kwiniuk Hourly Chum'!G67</f>
        <v>0</v>
      </c>
      <c r="H68">
        <f>'2002 Kwiniuk Hourly Chum'!H67</f>
        <v>0</v>
      </c>
      <c r="I68">
        <f>'2002 Kwiniuk Hourly Chum'!I67</f>
        <v>0</v>
      </c>
      <c r="J68">
        <f>'2002 Kwiniuk Hourly Chum'!J67</f>
        <v>0</v>
      </c>
      <c r="K68">
        <f>'2002 Kwiniuk Hourly Chum'!K67</f>
        <v>0</v>
      </c>
      <c r="L68">
        <f>'2002 Kwiniuk Hourly Chum'!L67</f>
        <v>0</v>
      </c>
      <c r="M68">
        <f>'2002 Kwiniuk Hourly Chum'!M67</f>
        <v>0</v>
      </c>
      <c r="N68">
        <f>'2002 Kwiniuk Hourly Chum'!N67</f>
        <v>0</v>
      </c>
      <c r="O68">
        <f>'2002 Kwiniuk Hourly Chum'!O67</f>
        <v>0</v>
      </c>
      <c r="P68">
        <f>'2002 Kwiniuk Hourly Chum'!P67</f>
        <v>0</v>
      </c>
      <c r="Q68">
        <f>'2002 Kwiniuk Hourly Chum'!Q67</f>
        <v>0</v>
      </c>
      <c r="R68">
        <f>'2002 Kwiniuk Hourly Chum'!R67</f>
        <v>0</v>
      </c>
      <c r="S68">
        <f>'2002 Kwiniuk Hourly Chum'!S67</f>
        <v>0</v>
      </c>
      <c r="T68">
        <f>'2002 Kwiniuk Hourly Chum'!T67</f>
        <v>3</v>
      </c>
      <c r="U68">
        <f>'2002 Kwiniuk Hourly Chum'!U67</f>
        <v>0</v>
      </c>
      <c r="V68">
        <f>'2002 Kwiniuk Hourly Chum'!V67</f>
        <v>0</v>
      </c>
      <c r="W68">
        <f>'2002 Kwiniuk Hourly Chum'!W67</f>
        <v>0</v>
      </c>
      <c r="X68">
        <f>'2002 Kwiniuk Hourly Chum'!X67</f>
        <v>0</v>
      </c>
      <c r="Y68">
        <f>'2002 Kwiniuk Hourly Chum'!Y67</f>
        <v>0</v>
      </c>
      <c r="Z68">
        <f t="shared" si="25"/>
        <v>3</v>
      </c>
      <c r="AB68">
        <f t="shared" si="26"/>
        <v>3</v>
      </c>
      <c r="AC68">
        <f t="shared" si="27"/>
        <v>6.2608695652173925</v>
      </c>
      <c r="AE68">
        <f t="shared" si="29"/>
        <v>24</v>
      </c>
      <c r="AF68">
        <f t="shared" si="54"/>
        <v>4.3478260869565216E-2</v>
      </c>
      <c r="AG68">
        <f t="shared" si="55"/>
        <v>0</v>
      </c>
      <c r="AH68">
        <f t="shared" si="56"/>
        <v>0</v>
      </c>
      <c r="AI68">
        <f t="shared" si="57"/>
        <v>0</v>
      </c>
      <c r="AJ68">
        <f t="shared" si="58"/>
        <v>0</v>
      </c>
      <c r="AK68">
        <f t="shared" si="59"/>
        <v>0</v>
      </c>
      <c r="AL68">
        <f t="shared" si="60"/>
        <v>0</v>
      </c>
      <c r="AM68">
        <f t="shared" si="61"/>
        <v>0</v>
      </c>
      <c r="AN68">
        <f t="shared" si="62"/>
        <v>0</v>
      </c>
      <c r="AO68">
        <f t="shared" si="63"/>
        <v>0</v>
      </c>
      <c r="AP68">
        <f t="shared" si="64"/>
        <v>0</v>
      </c>
      <c r="AQ68">
        <f t="shared" si="65"/>
        <v>0</v>
      </c>
      <c r="AR68">
        <f t="shared" si="66"/>
        <v>0</v>
      </c>
      <c r="AS68">
        <f t="shared" si="67"/>
        <v>0</v>
      </c>
      <c r="AT68">
        <f t="shared" si="68"/>
        <v>0</v>
      </c>
      <c r="AU68">
        <f t="shared" si="69"/>
        <v>0</v>
      </c>
      <c r="AV68">
        <f t="shared" si="70"/>
        <v>0</v>
      </c>
      <c r="AW68">
        <f t="shared" si="71"/>
        <v>0</v>
      </c>
      <c r="AX68">
        <f t="shared" si="72"/>
        <v>1</v>
      </c>
      <c r="AY68">
        <f t="shared" si="73"/>
        <v>1</v>
      </c>
      <c r="AZ68">
        <f t="shared" si="74"/>
        <v>0</v>
      </c>
      <c r="BA68">
        <f t="shared" si="75"/>
        <v>0</v>
      </c>
      <c r="BB68">
        <f t="shared" si="76"/>
        <v>0</v>
      </c>
      <c r="BC68">
        <f t="shared" si="77"/>
        <v>0</v>
      </c>
    </row>
    <row r="69" spans="1:55" x14ac:dyDescent="0.2">
      <c r="A69" s="1">
        <v>43695</v>
      </c>
      <c r="B69">
        <f>'2002 Kwiniuk Hourly Chum'!B68</f>
        <v>0</v>
      </c>
      <c r="C69">
        <f>'2002 Kwiniuk Hourly Chum'!C68</f>
        <v>0</v>
      </c>
      <c r="D69">
        <f>'2002 Kwiniuk Hourly Chum'!D68</f>
        <v>0</v>
      </c>
      <c r="E69">
        <f>'2002 Kwiniuk Hourly Chum'!E68</f>
        <v>0</v>
      </c>
      <c r="F69">
        <f>'2002 Kwiniuk Hourly Chum'!F68</f>
        <v>0</v>
      </c>
      <c r="G69">
        <f>'2002 Kwiniuk Hourly Chum'!G68</f>
        <v>0</v>
      </c>
      <c r="H69">
        <f>'2002 Kwiniuk Hourly Chum'!H68</f>
        <v>0</v>
      </c>
      <c r="I69">
        <f>'2002 Kwiniuk Hourly Chum'!I68</f>
        <v>0</v>
      </c>
      <c r="J69">
        <f>'2002 Kwiniuk Hourly Chum'!J68</f>
        <v>0</v>
      </c>
      <c r="K69">
        <f>'2002 Kwiniuk Hourly Chum'!K68</f>
        <v>0</v>
      </c>
      <c r="L69">
        <f>'2002 Kwiniuk Hourly Chum'!L68</f>
        <v>0</v>
      </c>
      <c r="M69">
        <f>'2002 Kwiniuk Hourly Chum'!M68</f>
        <v>0</v>
      </c>
      <c r="N69">
        <f>'2002 Kwiniuk Hourly Chum'!N68</f>
        <v>0</v>
      </c>
      <c r="O69">
        <f>'2002 Kwiniuk Hourly Chum'!O68</f>
        <v>0</v>
      </c>
      <c r="P69">
        <f>'2002 Kwiniuk Hourly Chum'!P68</f>
        <v>3</v>
      </c>
      <c r="Q69">
        <f>'2002 Kwiniuk Hourly Chum'!Q68</f>
        <v>0</v>
      </c>
      <c r="R69">
        <f>'2002 Kwiniuk Hourly Chum'!R68</f>
        <v>0</v>
      </c>
      <c r="S69">
        <f>'2002 Kwiniuk Hourly Chum'!S68</f>
        <v>0</v>
      </c>
      <c r="T69">
        <f>'2002 Kwiniuk Hourly Chum'!T68</f>
        <v>0</v>
      </c>
      <c r="U69">
        <f>'2002 Kwiniuk Hourly Chum'!U68</f>
        <v>0</v>
      </c>
      <c r="V69">
        <f>'2002 Kwiniuk Hourly Chum'!V68</f>
        <v>0</v>
      </c>
      <c r="W69">
        <f>'2002 Kwiniuk Hourly Chum'!W68</f>
        <v>0</v>
      </c>
      <c r="X69">
        <f>'2002 Kwiniuk Hourly Chum'!X68</f>
        <v>0</v>
      </c>
      <c r="Y69">
        <f>'2002 Kwiniuk Hourly Chum'!Y68</f>
        <v>0</v>
      </c>
      <c r="Z69">
        <f t="shared" si="25"/>
        <v>3</v>
      </c>
      <c r="AB69">
        <f t="shared" si="26"/>
        <v>3</v>
      </c>
      <c r="AC69">
        <f t="shared" si="27"/>
        <v>6.2608695652173925</v>
      </c>
      <c r="AE69">
        <f t="shared" si="29"/>
        <v>24</v>
      </c>
      <c r="AF69">
        <f t="shared" si="54"/>
        <v>4.3478260869565216E-2</v>
      </c>
      <c r="AG69">
        <f t="shared" si="55"/>
        <v>0</v>
      </c>
      <c r="AH69">
        <f t="shared" si="56"/>
        <v>0</v>
      </c>
      <c r="AI69">
        <f t="shared" si="57"/>
        <v>0</v>
      </c>
      <c r="AJ69">
        <f t="shared" si="58"/>
        <v>0</v>
      </c>
      <c r="AK69">
        <f t="shared" si="59"/>
        <v>0</v>
      </c>
      <c r="AL69">
        <f t="shared" si="60"/>
        <v>0</v>
      </c>
      <c r="AM69">
        <f t="shared" si="61"/>
        <v>0</v>
      </c>
      <c r="AN69">
        <f t="shared" si="62"/>
        <v>0</v>
      </c>
      <c r="AO69">
        <f t="shared" si="63"/>
        <v>0</v>
      </c>
      <c r="AP69">
        <f t="shared" si="64"/>
        <v>0</v>
      </c>
      <c r="AQ69">
        <f t="shared" si="65"/>
        <v>0</v>
      </c>
      <c r="AR69">
        <f t="shared" si="66"/>
        <v>0</v>
      </c>
      <c r="AS69">
        <f t="shared" si="67"/>
        <v>0</v>
      </c>
      <c r="AT69">
        <f t="shared" si="68"/>
        <v>1</v>
      </c>
      <c r="AU69">
        <f t="shared" si="69"/>
        <v>1</v>
      </c>
      <c r="AV69">
        <f t="shared" si="70"/>
        <v>0</v>
      </c>
      <c r="AW69">
        <f t="shared" si="71"/>
        <v>0</v>
      </c>
      <c r="AX69">
        <f t="shared" si="72"/>
        <v>0</v>
      </c>
      <c r="AY69">
        <f t="shared" si="73"/>
        <v>0</v>
      </c>
      <c r="AZ69">
        <f t="shared" si="74"/>
        <v>0</v>
      </c>
      <c r="BA69">
        <f t="shared" si="75"/>
        <v>0</v>
      </c>
      <c r="BB69">
        <f t="shared" si="76"/>
        <v>0</v>
      </c>
      <c r="BC69">
        <f t="shared" si="77"/>
        <v>0</v>
      </c>
    </row>
    <row r="70" spans="1:55" x14ac:dyDescent="0.2">
      <c r="A70" s="1">
        <v>43696</v>
      </c>
      <c r="B70">
        <f>'2002 Kwiniuk Hourly Chum'!B69</f>
        <v>0</v>
      </c>
      <c r="C70">
        <f>'2002 Kwiniuk Hourly Chum'!C69</f>
        <v>0</v>
      </c>
      <c r="D70">
        <f>'2002 Kwiniuk Hourly Chum'!D69</f>
        <v>0</v>
      </c>
      <c r="E70">
        <f>'2002 Kwiniuk Hourly Chum'!E69</f>
        <v>0</v>
      </c>
      <c r="F70">
        <f>'2002 Kwiniuk Hourly Chum'!F69</f>
        <v>0</v>
      </c>
      <c r="G70">
        <f>'2002 Kwiniuk Hourly Chum'!G69</f>
        <v>0</v>
      </c>
      <c r="H70">
        <f>'2002 Kwiniuk Hourly Chum'!H69</f>
        <v>0</v>
      </c>
      <c r="I70">
        <f>'2002 Kwiniuk Hourly Chum'!I69</f>
        <v>0</v>
      </c>
      <c r="J70">
        <f>'2002 Kwiniuk Hourly Chum'!J69</f>
        <v>0</v>
      </c>
      <c r="K70">
        <f>'2002 Kwiniuk Hourly Chum'!K69</f>
        <v>0</v>
      </c>
      <c r="L70">
        <f>'2002 Kwiniuk Hourly Chum'!L69</f>
        <v>0</v>
      </c>
      <c r="M70">
        <f>'2002 Kwiniuk Hourly Chum'!M69</f>
        <v>3</v>
      </c>
      <c r="N70">
        <f>'2002 Kwiniuk Hourly Chum'!N69</f>
        <v>0</v>
      </c>
      <c r="O70">
        <f>'2002 Kwiniuk Hourly Chum'!O69</f>
        <v>0</v>
      </c>
      <c r="P70">
        <f>'2002 Kwiniuk Hourly Chum'!P69</f>
        <v>0</v>
      </c>
      <c r="Q70">
        <f>'2002 Kwiniuk Hourly Chum'!Q69</f>
        <v>0</v>
      </c>
      <c r="R70">
        <f>'2002 Kwiniuk Hourly Chum'!R69</f>
        <v>0</v>
      </c>
      <c r="S70">
        <f>'2002 Kwiniuk Hourly Chum'!S69</f>
        <v>0</v>
      </c>
      <c r="T70">
        <f>'2002 Kwiniuk Hourly Chum'!T69</f>
        <v>0</v>
      </c>
      <c r="U70">
        <f>'2002 Kwiniuk Hourly Chum'!U69</f>
        <v>0</v>
      </c>
      <c r="V70">
        <f>'2002 Kwiniuk Hourly Chum'!V69</f>
        <v>0</v>
      </c>
      <c r="W70">
        <f>'2002 Kwiniuk Hourly Chum'!W69</f>
        <v>0</v>
      </c>
      <c r="X70">
        <f>'2002 Kwiniuk Hourly Chum'!X69</f>
        <v>0</v>
      </c>
      <c r="Y70">
        <f>'2002 Kwiniuk Hourly Chum'!Y69</f>
        <v>0</v>
      </c>
      <c r="Z70">
        <f t="shared" si="25"/>
        <v>3</v>
      </c>
      <c r="AB70">
        <f t="shared" si="26"/>
        <v>3</v>
      </c>
      <c r="AC70">
        <f t="shared" si="27"/>
        <v>6.2608695652173925</v>
      </c>
      <c r="AE70">
        <f t="shared" si="29"/>
        <v>24</v>
      </c>
      <c r="AF70">
        <f t="shared" ref="AF70:AF78" si="78">SUM(AG70:BC70)/(2*(AE70-1))</f>
        <v>4.3478260869565216E-2</v>
      </c>
      <c r="AG70">
        <f t="shared" ref="AG70:AG78" si="79">(B70/3-C70/3)^2</f>
        <v>0</v>
      </c>
      <c r="AH70">
        <f t="shared" ref="AH70:AH78" si="80">(C70/3-D70/3)^2</f>
        <v>0</v>
      </c>
      <c r="AI70">
        <f t="shared" ref="AI70:AI78" si="81">(D70/3-E70/3)^2</f>
        <v>0</v>
      </c>
      <c r="AJ70">
        <f t="shared" ref="AJ70:AJ78" si="82">(E70/3-F70/3)^2</f>
        <v>0</v>
      </c>
      <c r="AK70">
        <f t="shared" ref="AK70:AK78" si="83">(F70/3-G70/3)^2</f>
        <v>0</v>
      </c>
      <c r="AL70">
        <f t="shared" ref="AL70:AL78" si="84">(G70/3-H70/3)^2</f>
        <v>0</v>
      </c>
      <c r="AM70">
        <f t="shared" ref="AM70:AM78" si="85">(H70/3-I70/3)^2</f>
        <v>0</v>
      </c>
      <c r="AN70">
        <f t="shared" ref="AN70:AN78" si="86">(I70/3-J70/3)^2</f>
        <v>0</v>
      </c>
      <c r="AO70">
        <f t="shared" ref="AO70:AO78" si="87">(J70/3-K70/3)^2</f>
        <v>0</v>
      </c>
      <c r="AP70">
        <f t="shared" ref="AP70:AP78" si="88">(K70/3-L70/3)^2</f>
        <v>0</v>
      </c>
      <c r="AQ70">
        <f t="shared" ref="AQ70:AQ78" si="89">(L70/3-M70/3)^2</f>
        <v>1</v>
      </c>
      <c r="AR70">
        <f t="shared" ref="AR70:AR78" si="90">(M70/3-N70/3)^2</f>
        <v>1</v>
      </c>
      <c r="AS70">
        <f t="shared" ref="AS70:AS78" si="91">(N70/3-O70/3)^2</f>
        <v>0</v>
      </c>
      <c r="AT70">
        <f t="shared" ref="AT70:AT78" si="92">(O70/3-P70/3)^2</f>
        <v>0</v>
      </c>
      <c r="AU70">
        <f t="shared" ref="AU70:AU78" si="93">(P70/3-Q70/3)^2</f>
        <v>0</v>
      </c>
      <c r="AV70">
        <f t="shared" ref="AV70:AV78" si="94">(Q70/3-R70/3)^2</f>
        <v>0</v>
      </c>
      <c r="AW70">
        <f t="shared" ref="AW70:AW78" si="95">(R70/3-S70/3)^2</f>
        <v>0</v>
      </c>
      <c r="AX70">
        <f t="shared" ref="AX70:AX78" si="96">(S70/3-T70/3)^2</f>
        <v>0</v>
      </c>
      <c r="AY70">
        <f t="shared" ref="AY70:AY78" si="97">(T70/3-U70/3)^2</f>
        <v>0</v>
      </c>
      <c r="AZ70">
        <f t="shared" ref="AZ70:AZ78" si="98">(U70/3-V70/3)^2</f>
        <v>0</v>
      </c>
      <c r="BA70">
        <f t="shared" ref="BA70:BA78" si="99">(V70/3-W70/3)^2</f>
        <v>0</v>
      </c>
      <c r="BB70">
        <f t="shared" ref="BB70:BB78" si="100">(W70/3-X70/3)^2</f>
        <v>0</v>
      </c>
      <c r="BC70">
        <f t="shared" ref="BC70:BC78" si="101">(X70/3-Y70/3)^2</f>
        <v>0</v>
      </c>
    </row>
    <row r="71" spans="1:55" x14ac:dyDescent="0.2">
      <c r="A71" s="1">
        <v>43697</v>
      </c>
      <c r="B71">
        <f>'2002 Kwiniuk Hourly Chum'!B70</f>
        <v>0</v>
      </c>
      <c r="C71">
        <f>'2002 Kwiniuk Hourly Chum'!C70</f>
        <v>0</v>
      </c>
      <c r="D71">
        <f>'2002 Kwiniuk Hourly Chum'!D70</f>
        <v>0</v>
      </c>
      <c r="E71">
        <f>'2002 Kwiniuk Hourly Chum'!E70</f>
        <v>0</v>
      </c>
      <c r="F71">
        <f>'2002 Kwiniuk Hourly Chum'!F70</f>
        <v>0</v>
      </c>
      <c r="G71">
        <f>'2002 Kwiniuk Hourly Chum'!G70</f>
        <v>0</v>
      </c>
      <c r="H71">
        <f>'2002 Kwiniuk Hourly Chum'!H70</f>
        <v>0</v>
      </c>
      <c r="I71">
        <f>'2002 Kwiniuk Hourly Chum'!I70</f>
        <v>0</v>
      </c>
      <c r="J71">
        <f>'2002 Kwiniuk Hourly Chum'!J70</f>
        <v>0</v>
      </c>
      <c r="K71">
        <f>'2002 Kwiniuk Hourly Chum'!K70</f>
        <v>0</v>
      </c>
      <c r="L71">
        <f>'2002 Kwiniuk Hourly Chum'!L70</f>
        <v>0</v>
      </c>
      <c r="M71">
        <f>'2002 Kwiniuk Hourly Chum'!M70</f>
        <v>0</v>
      </c>
      <c r="N71">
        <f>'2002 Kwiniuk Hourly Chum'!N70</f>
        <v>0</v>
      </c>
      <c r="O71">
        <f>'2002 Kwiniuk Hourly Chum'!O70</f>
        <v>0</v>
      </c>
      <c r="P71">
        <f>'2002 Kwiniuk Hourly Chum'!P70</f>
        <v>0</v>
      </c>
      <c r="Q71">
        <f>'2002 Kwiniuk Hourly Chum'!Q70</f>
        <v>0</v>
      </c>
      <c r="R71">
        <f>'2002 Kwiniuk Hourly Chum'!R70</f>
        <v>0</v>
      </c>
      <c r="S71">
        <f>'2002 Kwiniuk Hourly Chum'!S70</f>
        <v>0</v>
      </c>
      <c r="T71">
        <f>'2002 Kwiniuk Hourly Chum'!T70</f>
        <v>0</v>
      </c>
      <c r="U71">
        <f>'2002 Kwiniuk Hourly Chum'!U70</f>
        <v>0</v>
      </c>
      <c r="V71">
        <f>'2002 Kwiniuk Hourly Chum'!V70</f>
        <v>0</v>
      </c>
      <c r="W71">
        <f>'2002 Kwiniuk Hourly Chum'!W70</f>
        <v>0</v>
      </c>
      <c r="X71">
        <f>'2002 Kwiniuk Hourly Chum'!X70</f>
        <v>0</v>
      </c>
      <c r="Y71">
        <f>'2002 Kwiniuk Hourly Chum'!Y70</f>
        <v>0</v>
      </c>
      <c r="Z71">
        <f t="shared" si="25"/>
        <v>0</v>
      </c>
      <c r="AB71">
        <f t="shared" si="26"/>
        <v>0</v>
      </c>
      <c r="AC71">
        <f t="shared" si="27"/>
        <v>0</v>
      </c>
      <c r="AE71">
        <f t="shared" si="29"/>
        <v>24</v>
      </c>
      <c r="AF71">
        <f t="shared" si="78"/>
        <v>0</v>
      </c>
      <c r="AG71">
        <f t="shared" si="79"/>
        <v>0</v>
      </c>
      <c r="AH71">
        <f t="shared" si="80"/>
        <v>0</v>
      </c>
      <c r="AI71">
        <f t="shared" si="81"/>
        <v>0</v>
      </c>
      <c r="AJ71">
        <f t="shared" si="82"/>
        <v>0</v>
      </c>
      <c r="AK71">
        <f t="shared" si="83"/>
        <v>0</v>
      </c>
      <c r="AL71">
        <f t="shared" si="84"/>
        <v>0</v>
      </c>
      <c r="AM71">
        <f t="shared" si="85"/>
        <v>0</v>
      </c>
      <c r="AN71">
        <f t="shared" si="86"/>
        <v>0</v>
      </c>
      <c r="AO71">
        <f t="shared" si="87"/>
        <v>0</v>
      </c>
      <c r="AP71">
        <f t="shared" si="88"/>
        <v>0</v>
      </c>
      <c r="AQ71">
        <f t="shared" si="89"/>
        <v>0</v>
      </c>
      <c r="AR71">
        <f t="shared" si="90"/>
        <v>0</v>
      </c>
      <c r="AS71">
        <f t="shared" si="91"/>
        <v>0</v>
      </c>
      <c r="AT71">
        <f t="shared" si="92"/>
        <v>0</v>
      </c>
      <c r="AU71">
        <f t="shared" si="93"/>
        <v>0</v>
      </c>
      <c r="AV71">
        <f t="shared" si="94"/>
        <v>0</v>
      </c>
      <c r="AW71">
        <f t="shared" si="95"/>
        <v>0</v>
      </c>
      <c r="AX71">
        <f t="shared" si="96"/>
        <v>0</v>
      </c>
      <c r="AY71">
        <f t="shared" si="97"/>
        <v>0</v>
      </c>
      <c r="AZ71">
        <f t="shared" si="98"/>
        <v>0</v>
      </c>
      <c r="BA71">
        <f t="shared" si="99"/>
        <v>0</v>
      </c>
      <c r="BB71">
        <f t="shared" si="100"/>
        <v>0</v>
      </c>
      <c r="BC71">
        <f t="shared" si="101"/>
        <v>0</v>
      </c>
    </row>
    <row r="72" spans="1:55" x14ac:dyDescent="0.2">
      <c r="A72" s="1">
        <v>43698</v>
      </c>
      <c r="B72">
        <f>'2002 Kwiniuk Hourly Chum'!B71</f>
        <v>0</v>
      </c>
      <c r="C72">
        <f>'2002 Kwiniuk Hourly Chum'!C71</f>
        <v>0</v>
      </c>
      <c r="D72">
        <f>'2002 Kwiniuk Hourly Chum'!D71</f>
        <v>0</v>
      </c>
      <c r="E72">
        <f>'2002 Kwiniuk Hourly Chum'!E71</f>
        <v>0</v>
      </c>
      <c r="F72">
        <f>'2002 Kwiniuk Hourly Chum'!F71</f>
        <v>0</v>
      </c>
      <c r="G72">
        <f>'2002 Kwiniuk Hourly Chum'!G71</f>
        <v>0</v>
      </c>
      <c r="H72">
        <f>'2002 Kwiniuk Hourly Chum'!H71</f>
        <v>0</v>
      </c>
      <c r="I72">
        <f>'2002 Kwiniuk Hourly Chum'!I71</f>
        <v>0</v>
      </c>
      <c r="J72">
        <f>'2002 Kwiniuk Hourly Chum'!J71</f>
        <v>0</v>
      </c>
      <c r="K72">
        <f>'2002 Kwiniuk Hourly Chum'!K71</f>
        <v>0</v>
      </c>
      <c r="L72">
        <f>'2002 Kwiniuk Hourly Chum'!L71</f>
        <v>0</v>
      </c>
      <c r="M72">
        <f>'2002 Kwiniuk Hourly Chum'!M71</f>
        <v>0</v>
      </c>
      <c r="N72">
        <f>'2002 Kwiniuk Hourly Chum'!N71</f>
        <v>0</v>
      </c>
      <c r="O72">
        <f>'2002 Kwiniuk Hourly Chum'!O71</f>
        <v>0</v>
      </c>
      <c r="P72">
        <f>'2002 Kwiniuk Hourly Chum'!P71</f>
        <v>0</v>
      </c>
      <c r="Q72">
        <f>'2002 Kwiniuk Hourly Chum'!Q71</f>
        <v>0</v>
      </c>
      <c r="R72">
        <f>'2002 Kwiniuk Hourly Chum'!R71</f>
        <v>0</v>
      </c>
      <c r="S72">
        <f>'2002 Kwiniuk Hourly Chum'!S71</f>
        <v>0</v>
      </c>
      <c r="T72">
        <f>'2002 Kwiniuk Hourly Chum'!T71</f>
        <v>0</v>
      </c>
      <c r="U72">
        <f>'2002 Kwiniuk Hourly Chum'!U71</f>
        <v>0</v>
      </c>
      <c r="V72">
        <f>'2002 Kwiniuk Hourly Chum'!V71</f>
        <v>0</v>
      </c>
      <c r="W72">
        <f>'2002 Kwiniuk Hourly Chum'!W71</f>
        <v>0</v>
      </c>
      <c r="X72">
        <f>'2002 Kwiniuk Hourly Chum'!X71</f>
        <v>0</v>
      </c>
      <c r="Y72">
        <f>'2002 Kwiniuk Hourly Chum'!Y71</f>
        <v>0</v>
      </c>
      <c r="Z72">
        <f t="shared" ref="Z72:Z93" si="102">SUM(B72:Y72)</f>
        <v>0</v>
      </c>
      <c r="AB72">
        <f t="shared" ref="AB72:AB93" si="103">ROUND(SUM(B72:Y72),0)</f>
        <v>0</v>
      </c>
      <c r="AC72">
        <f t="shared" ref="AC72:AC78" si="104">(1-AE72/72)*72^2*(AF72/AE72)</f>
        <v>0</v>
      </c>
      <c r="AE72">
        <f t="shared" ref="AE72:AE93" si="105">$AE$1</f>
        <v>24</v>
      </c>
      <c r="AF72">
        <f t="shared" si="78"/>
        <v>0</v>
      </c>
      <c r="AG72">
        <f t="shared" si="79"/>
        <v>0</v>
      </c>
      <c r="AH72">
        <f t="shared" si="80"/>
        <v>0</v>
      </c>
      <c r="AI72">
        <f t="shared" si="81"/>
        <v>0</v>
      </c>
      <c r="AJ72">
        <f t="shared" si="82"/>
        <v>0</v>
      </c>
      <c r="AK72">
        <f t="shared" si="83"/>
        <v>0</v>
      </c>
      <c r="AL72">
        <f t="shared" si="84"/>
        <v>0</v>
      </c>
      <c r="AM72">
        <f t="shared" si="85"/>
        <v>0</v>
      </c>
      <c r="AN72">
        <f t="shared" si="86"/>
        <v>0</v>
      </c>
      <c r="AO72">
        <f t="shared" si="87"/>
        <v>0</v>
      </c>
      <c r="AP72">
        <f t="shared" si="88"/>
        <v>0</v>
      </c>
      <c r="AQ72">
        <f t="shared" si="89"/>
        <v>0</v>
      </c>
      <c r="AR72">
        <f t="shared" si="90"/>
        <v>0</v>
      </c>
      <c r="AS72">
        <f t="shared" si="91"/>
        <v>0</v>
      </c>
      <c r="AT72">
        <f t="shared" si="92"/>
        <v>0</v>
      </c>
      <c r="AU72">
        <f t="shared" si="93"/>
        <v>0</v>
      </c>
      <c r="AV72">
        <f t="shared" si="94"/>
        <v>0</v>
      </c>
      <c r="AW72">
        <f t="shared" si="95"/>
        <v>0</v>
      </c>
      <c r="AX72">
        <f t="shared" si="96"/>
        <v>0</v>
      </c>
      <c r="AY72">
        <f t="shared" si="97"/>
        <v>0</v>
      </c>
      <c r="AZ72">
        <f t="shared" si="98"/>
        <v>0</v>
      </c>
      <c r="BA72">
        <f t="shared" si="99"/>
        <v>0</v>
      </c>
      <c r="BB72">
        <f t="shared" si="100"/>
        <v>0</v>
      </c>
      <c r="BC72">
        <f t="shared" si="101"/>
        <v>0</v>
      </c>
    </row>
    <row r="73" spans="1:55" x14ac:dyDescent="0.2">
      <c r="A73" s="1">
        <v>43699</v>
      </c>
      <c r="B73">
        <f>'2002 Kwiniuk Hourly Chum'!B72</f>
        <v>0</v>
      </c>
      <c r="C73">
        <f>'2002 Kwiniuk Hourly Chum'!C72</f>
        <v>0</v>
      </c>
      <c r="D73">
        <f>'2002 Kwiniuk Hourly Chum'!D72</f>
        <v>0</v>
      </c>
      <c r="E73">
        <f>'2002 Kwiniuk Hourly Chum'!E72</f>
        <v>0</v>
      </c>
      <c r="F73">
        <f>'2002 Kwiniuk Hourly Chum'!F72</f>
        <v>0</v>
      </c>
      <c r="G73">
        <f>'2002 Kwiniuk Hourly Chum'!G72</f>
        <v>0</v>
      </c>
      <c r="H73">
        <f>'2002 Kwiniuk Hourly Chum'!H72</f>
        <v>0</v>
      </c>
      <c r="I73">
        <f>'2002 Kwiniuk Hourly Chum'!I72</f>
        <v>0</v>
      </c>
      <c r="J73">
        <f>'2002 Kwiniuk Hourly Chum'!J72</f>
        <v>0</v>
      </c>
      <c r="K73">
        <f>'2002 Kwiniuk Hourly Chum'!K72</f>
        <v>0</v>
      </c>
      <c r="L73">
        <f>'2002 Kwiniuk Hourly Chum'!L72</f>
        <v>0</v>
      </c>
      <c r="M73">
        <f>'2002 Kwiniuk Hourly Chum'!M72</f>
        <v>0</v>
      </c>
      <c r="N73">
        <f>'2002 Kwiniuk Hourly Chum'!N72</f>
        <v>0</v>
      </c>
      <c r="O73">
        <f>'2002 Kwiniuk Hourly Chum'!O72</f>
        <v>0</v>
      </c>
      <c r="P73">
        <f>'2002 Kwiniuk Hourly Chum'!P72</f>
        <v>0</v>
      </c>
      <c r="Q73">
        <f>'2002 Kwiniuk Hourly Chum'!Q72</f>
        <v>0</v>
      </c>
      <c r="R73">
        <f>'2002 Kwiniuk Hourly Chum'!R72</f>
        <v>0</v>
      </c>
      <c r="S73">
        <f>'2002 Kwiniuk Hourly Chum'!S72</f>
        <v>0</v>
      </c>
      <c r="T73">
        <f>'2002 Kwiniuk Hourly Chum'!T72</f>
        <v>0</v>
      </c>
      <c r="U73">
        <f>'2002 Kwiniuk Hourly Chum'!U72</f>
        <v>3</v>
      </c>
      <c r="V73">
        <f>'2002 Kwiniuk Hourly Chum'!V72</f>
        <v>0</v>
      </c>
      <c r="W73">
        <f>'2002 Kwiniuk Hourly Chum'!W72</f>
        <v>0</v>
      </c>
      <c r="X73">
        <f>'2002 Kwiniuk Hourly Chum'!X72</f>
        <v>0</v>
      </c>
      <c r="Y73">
        <f>'2002 Kwiniuk Hourly Chum'!Y72</f>
        <v>0</v>
      </c>
      <c r="Z73">
        <f t="shared" si="102"/>
        <v>3</v>
      </c>
      <c r="AB73">
        <f t="shared" si="103"/>
        <v>3</v>
      </c>
      <c r="AC73">
        <f t="shared" si="104"/>
        <v>6.2608695652173925</v>
      </c>
      <c r="AE73">
        <f t="shared" si="105"/>
        <v>24</v>
      </c>
      <c r="AF73">
        <f t="shared" si="78"/>
        <v>4.3478260869565216E-2</v>
      </c>
      <c r="AG73">
        <f t="shared" si="79"/>
        <v>0</v>
      </c>
      <c r="AH73">
        <f t="shared" si="80"/>
        <v>0</v>
      </c>
      <c r="AI73">
        <f t="shared" si="81"/>
        <v>0</v>
      </c>
      <c r="AJ73">
        <f t="shared" si="82"/>
        <v>0</v>
      </c>
      <c r="AK73">
        <f t="shared" si="83"/>
        <v>0</v>
      </c>
      <c r="AL73">
        <f t="shared" si="84"/>
        <v>0</v>
      </c>
      <c r="AM73">
        <f t="shared" si="85"/>
        <v>0</v>
      </c>
      <c r="AN73">
        <f t="shared" si="86"/>
        <v>0</v>
      </c>
      <c r="AO73">
        <f t="shared" si="87"/>
        <v>0</v>
      </c>
      <c r="AP73">
        <f t="shared" si="88"/>
        <v>0</v>
      </c>
      <c r="AQ73">
        <f t="shared" si="89"/>
        <v>0</v>
      </c>
      <c r="AR73">
        <f t="shared" si="90"/>
        <v>0</v>
      </c>
      <c r="AS73">
        <f t="shared" si="91"/>
        <v>0</v>
      </c>
      <c r="AT73">
        <f t="shared" si="92"/>
        <v>0</v>
      </c>
      <c r="AU73">
        <f t="shared" si="93"/>
        <v>0</v>
      </c>
      <c r="AV73">
        <f t="shared" si="94"/>
        <v>0</v>
      </c>
      <c r="AW73">
        <f t="shared" si="95"/>
        <v>0</v>
      </c>
      <c r="AX73">
        <f t="shared" si="96"/>
        <v>0</v>
      </c>
      <c r="AY73">
        <f t="shared" si="97"/>
        <v>1</v>
      </c>
      <c r="AZ73">
        <f t="shared" si="98"/>
        <v>1</v>
      </c>
      <c r="BA73">
        <f t="shared" si="99"/>
        <v>0</v>
      </c>
      <c r="BB73">
        <f t="shared" si="100"/>
        <v>0</v>
      </c>
      <c r="BC73">
        <f t="shared" si="101"/>
        <v>0</v>
      </c>
    </row>
    <row r="74" spans="1:55" x14ac:dyDescent="0.2">
      <c r="A74" s="1">
        <v>43700</v>
      </c>
      <c r="B74">
        <f>'2002 Kwiniuk Hourly Chum'!B73</f>
        <v>0</v>
      </c>
      <c r="C74">
        <f>'2002 Kwiniuk Hourly Chum'!C73</f>
        <v>0</v>
      </c>
      <c r="D74">
        <f>'2002 Kwiniuk Hourly Chum'!D73</f>
        <v>0</v>
      </c>
      <c r="E74">
        <f>'2002 Kwiniuk Hourly Chum'!E73</f>
        <v>0</v>
      </c>
      <c r="F74">
        <f>'2002 Kwiniuk Hourly Chum'!F73</f>
        <v>0</v>
      </c>
      <c r="G74">
        <f>'2002 Kwiniuk Hourly Chum'!G73</f>
        <v>0</v>
      </c>
      <c r="H74">
        <f>'2002 Kwiniuk Hourly Chum'!H73</f>
        <v>0</v>
      </c>
      <c r="I74">
        <f>'2002 Kwiniuk Hourly Chum'!I73</f>
        <v>0</v>
      </c>
      <c r="J74">
        <f>'2002 Kwiniuk Hourly Chum'!J73</f>
        <v>0</v>
      </c>
      <c r="K74">
        <f>'2002 Kwiniuk Hourly Chum'!K73</f>
        <v>0</v>
      </c>
      <c r="L74">
        <f>'2002 Kwiniuk Hourly Chum'!L73</f>
        <v>0</v>
      </c>
      <c r="M74">
        <f>'2002 Kwiniuk Hourly Chum'!M73</f>
        <v>0</v>
      </c>
      <c r="N74">
        <f>'2002 Kwiniuk Hourly Chum'!N73</f>
        <v>0</v>
      </c>
      <c r="O74">
        <f>'2002 Kwiniuk Hourly Chum'!O73</f>
        <v>0</v>
      </c>
      <c r="P74">
        <f>'2002 Kwiniuk Hourly Chum'!P73</f>
        <v>0</v>
      </c>
      <c r="Q74">
        <f>'2002 Kwiniuk Hourly Chum'!Q73</f>
        <v>0</v>
      </c>
      <c r="R74">
        <f>'2002 Kwiniuk Hourly Chum'!R73</f>
        <v>0</v>
      </c>
      <c r="S74">
        <f>'2002 Kwiniuk Hourly Chum'!S73</f>
        <v>0</v>
      </c>
      <c r="T74">
        <f>'2002 Kwiniuk Hourly Chum'!T73</f>
        <v>0</v>
      </c>
      <c r="U74">
        <f>'2002 Kwiniuk Hourly Chum'!U73</f>
        <v>0</v>
      </c>
      <c r="V74">
        <f>'2002 Kwiniuk Hourly Chum'!V73</f>
        <v>0</v>
      </c>
      <c r="W74">
        <f>'2002 Kwiniuk Hourly Chum'!W73</f>
        <v>0</v>
      </c>
      <c r="X74">
        <f>'2002 Kwiniuk Hourly Chum'!X73</f>
        <v>0</v>
      </c>
      <c r="Y74">
        <f>'2002 Kwiniuk Hourly Chum'!Y73</f>
        <v>0</v>
      </c>
      <c r="Z74">
        <f t="shared" si="102"/>
        <v>0</v>
      </c>
      <c r="AB74">
        <f t="shared" si="103"/>
        <v>0</v>
      </c>
      <c r="AC74">
        <f t="shared" si="104"/>
        <v>0</v>
      </c>
      <c r="AE74">
        <f t="shared" si="105"/>
        <v>24</v>
      </c>
      <c r="AF74">
        <f t="shared" si="78"/>
        <v>0</v>
      </c>
      <c r="AG74">
        <f t="shared" si="79"/>
        <v>0</v>
      </c>
      <c r="AH74">
        <f t="shared" si="80"/>
        <v>0</v>
      </c>
      <c r="AI74">
        <f t="shared" si="81"/>
        <v>0</v>
      </c>
      <c r="AJ74">
        <f t="shared" si="82"/>
        <v>0</v>
      </c>
      <c r="AK74">
        <f t="shared" si="83"/>
        <v>0</v>
      </c>
      <c r="AL74">
        <f t="shared" si="84"/>
        <v>0</v>
      </c>
      <c r="AM74">
        <f t="shared" si="85"/>
        <v>0</v>
      </c>
      <c r="AN74">
        <f t="shared" si="86"/>
        <v>0</v>
      </c>
      <c r="AO74">
        <f t="shared" si="87"/>
        <v>0</v>
      </c>
      <c r="AP74">
        <f t="shared" si="88"/>
        <v>0</v>
      </c>
      <c r="AQ74">
        <f t="shared" si="89"/>
        <v>0</v>
      </c>
      <c r="AR74">
        <f t="shared" si="90"/>
        <v>0</v>
      </c>
      <c r="AS74">
        <f t="shared" si="91"/>
        <v>0</v>
      </c>
      <c r="AT74">
        <f t="shared" si="92"/>
        <v>0</v>
      </c>
      <c r="AU74">
        <f t="shared" si="93"/>
        <v>0</v>
      </c>
      <c r="AV74">
        <f t="shared" si="94"/>
        <v>0</v>
      </c>
      <c r="AW74">
        <f t="shared" si="95"/>
        <v>0</v>
      </c>
      <c r="AX74">
        <f t="shared" si="96"/>
        <v>0</v>
      </c>
      <c r="AY74">
        <f t="shared" si="97"/>
        <v>0</v>
      </c>
      <c r="AZ74">
        <f t="shared" si="98"/>
        <v>0</v>
      </c>
      <c r="BA74">
        <f t="shared" si="99"/>
        <v>0</v>
      </c>
      <c r="BB74">
        <f t="shared" si="100"/>
        <v>0</v>
      </c>
      <c r="BC74">
        <f t="shared" si="101"/>
        <v>0</v>
      </c>
    </row>
    <row r="75" spans="1:55" x14ac:dyDescent="0.2">
      <c r="A75" s="1">
        <v>43701</v>
      </c>
      <c r="B75">
        <f>'2002 Kwiniuk Hourly Chum'!B74</f>
        <v>0</v>
      </c>
      <c r="C75">
        <f>'2002 Kwiniuk Hourly Chum'!C74</f>
        <v>0</v>
      </c>
      <c r="D75">
        <f>'2002 Kwiniuk Hourly Chum'!D74</f>
        <v>0</v>
      </c>
      <c r="E75">
        <f>'2002 Kwiniuk Hourly Chum'!E74</f>
        <v>0</v>
      </c>
      <c r="F75">
        <f>'2002 Kwiniuk Hourly Chum'!F74</f>
        <v>0</v>
      </c>
      <c r="G75">
        <f>'2002 Kwiniuk Hourly Chum'!G74</f>
        <v>0</v>
      </c>
      <c r="H75">
        <f>'2002 Kwiniuk Hourly Chum'!H74</f>
        <v>0</v>
      </c>
      <c r="I75">
        <f>'2002 Kwiniuk Hourly Chum'!I74</f>
        <v>0</v>
      </c>
      <c r="J75">
        <f>'2002 Kwiniuk Hourly Chum'!J74</f>
        <v>0</v>
      </c>
      <c r="K75">
        <f>'2002 Kwiniuk Hourly Chum'!K74</f>
        <v>0</v>
      </c>
      <c r="L75">
        <f>'2002 Kwiniuk Hourly Chum'!L74</f>
        <v>0</v>
      </c>
      <c r="M75">
        <f>'2002 Kwiniuk Hourly Chum'!M74</f>
        <v>0</v>
      </c>
      <c r="N75">
        <f>'2002 Kwiniuk Hourly Chum'!N74</f>
        <v>0</v>
      </c>
      <c r="O75">
        <f>'2002 Kwiniuk Hourly Chum'!O74</f>
        <v>0</v>
      </c>
      <c r="P75">
        <f>'2002 Kwiniuk Hourly Chum'!P74</f>
        <v>0</v>
      </c>
      <c r="Q75">
        <f>'2002 Kwiniuk Hourly Chum'!Q74</f>
        <v>0</v>
      </c>
      <c r="R75">
        <f>'2002 Kwiniuk Hourly Chum'!R74</f>
        <v>0</v>
      </c>
      <c r="S75">
        <f>'2002 Kwiniuk Hourly Chum'!S74</f>
        <v>0</v>
      </c>
      <c r="T75">
        <f>'2002 Kwiniuk Hourly Chum'!T74</f>
        <v>0</v>
      </c>
      <c r="U75">
        <f>'2002 Kwiniuk Hourly Chum'!U74</f>
        <v>0</v>
      </c>
      <c r="V75">
        <f>'2002 Kwiniuk Hourly Chum'!V74</f>
        <v>3</v>
      </c>
      <c r="W75">
        <f>'2002 Kwiniuk Hourly Chum'!W74</f>
        <v>0</v>
      </c>
      <c r="X75">
        <f>'2002 Kwiniuk Hourly Chum'!X74</f>
        <v>0</v>
      </c>
      <c r="Y75">
        <f>'2002 Kwiniuk Hourly Chum'!Y74</f>
        <v>0</v>
      </c>
      <c r="Z75">
        <f t="shared" si="102"/>
        <v>3</v>
      </c>
      <c r="AB75">
        <f t="shared" si="103"/>
        <v>3</v>
      </c>
      <c r="AC75">
        <f t="shared" si="104"/>
        <v>6.2608695652173925</v>
      </c>
      <c r="AE75">
        <f t="shared" si="105"/>
        <v>24</v>
      </c>
      <c r="AF75">
        <f t="shared" si="78"/>
        <v>4.3478260869565216E-2</v>
      </c>
      <c r="AG75">
        <f t="shared" si="79"/>
        <v>0</v>
      </c>
      <c r="AH75">
        <f t="shared" si="80"/>
        <v>0</v>
      </c>
      <c r="AI75">
        <f t="shared" si="81"/>
        <v>0</v>
      </c>
      <c r="AJ75">
        <f t="shared" si="82"/>
        <v>0</v>
      </c>
      <c r="AK75">
        <f t="shared" si="83"/>
        <v>0</v>
      </c>
      <c r="AL75">
        <f t="shared" si="84"/>
        <v>0</v>
      </c>
      <c r="AM75">
        <f t="shared" si="85"/>
        <v>0</v>
      </c>
      <c r="AN75">
        <f t="shared" si="86"/>
        <v>0</v>
      </c>
      <c r="AO75">
        <f t="shared" si="87"/>
        <v>0</v>
      </c>
      <c r="AP75">
        <f t="shared" si="88"/>
        <v>0</v>
      </c>
      <c r="AQ75">
        <f t="shared" si="89"/>
        <v>0</v>
      </c>
      <c r="AR75">
        <f t="shared" si="90"/>
        <v>0</v>
      </c>
      <c r="AS75">
        <f t="shared" si="91"/>
        <v>0</v>
      </c>
      <c r="AT75">
        <f t="shared" si="92"/>
        <v>0</v>
      </c>
      <c r="AU75">
        <f t="shared" si="93"/>
        <v>0</v>
      </c>
      <c r="AV75">
        <f t="shared" si="94"/>
        <v>0</v>
      </c>
      <c r="AW75">
        <f t="shared" si="95"/>
        <v>0</v>
      </c>
      <c r="AX75">
        <f t="shared" si="96"/>
        <v>0</v>
      </c>
      <c r="AY75">
        <f t="shared" si="97"/>
        <v>0</v>
      </c>
      <c r="AZ75">
        <f t="shared" si="98"/>
        <v>1</v>
      </c>
      <c r="BA75">
        <f t="shared" si="99"/>
        <v>1</v>
      </c>
      <c r="BB75">
        <f t="shared" si="100"/>
        <v>0</v>
      </c>
      <c r="BC75">
        <f t="shared" si="101"/>
        <v>0</v>
      </c>
    </row>
    <row r="76" spans="1:55" x14ac:dyDescent="0.2">
      <c r="A76" s="1">
        <v>43702</v>
      </c>
      <c r="B76">
        <f>'2002 Kwiniuk Hourly Chum'!B75</f>
        <v>0</v>
      </c>
      <c r="C76">
        <f>'2002 Kwiniuk Hourly Chum'!C75</f>
        <v>0</v>
      </c>
      <c r="D76">
        <f>'2002 Kwiniuk Hourly Chum'!D75</f>
        <v>0</v>
      </c>
      <c r="E76">
        <f>'2002 Kwiniuk Hourly Chum'!E75</f>
        <v>0</v>
      </c>
      <c r="F76">
        <f>'2002 Kwiniuk Hourly Chum'!F75</f>
        <v>0</v>
      </c>
      <c r="G76">
        <f>'2002 Kwiniuk Hourly Chum'!G75</f>
        <v>0</v>
      </c>
      <c r="H76">
        <f>'2002 Kwiniuk Hourly Chum'!H75</f>
        <v>0</v>
      </c>
      <c r="I76">
        <f>'2002 Kwiniuk Hourly Chum'!I75</f>
        <v>0</v>
      </c>
      <c r="J76">
        <f>'2002 Kwiniuk Hourly Chum'!J75</f>
        <v>0</v>
      </c>
      <c r="K76">
        <f>'2002 Kwiniuk Hourly Chum'!K75</f>
        <v>0</v>
      </c>
      <c r="L76">
        <f>'2002 Kwiniuk Hourly Chum'!L75</f>
        <v>0</v>
      </c>
      <c r="M76">
        <f>'2002 Kwiniuk Hourly Chum'!M75</f>
        <v>0</v>
      </c>
      <c r="N76">
        <f>'2002 Kwiniuk Hourly Chum'!N75</f>
        <v>0</v>
      </c>
      <c r="O76">
        <f>'2002 Kwiniuk Hourly Chum'!O75</f>
        <v>0</v>
      </c>
      <c r="P76">
        <f>'2002 Kwiniuk Hourly Chum'!P75</f>
        <v>0</v>
      </c>
      <c r="Q76">
        <f>'2002 Kwiniuk Hourly Chum'!Q75</f>
        <v>0</v>
      </c>
      <c r="R76">
        <f>'2002 Kwiniuk Hourly Chum'!R75</f>
        <v>0</v>
      </c>
      <c r="S76">
        <f>'2002 Kwiniuk Hourly Chum'!S75</f>
        <v>0</v>
      </c>
      <c r="T76">
        <f>'2002 Kwiniuk Hourly Chum'!T75</f>
        <v>0</v>
      </c>
      <c r="U76">
        <f>'2002 Kwiniuk Hourly Chum'!U75</f>
        <v>0</v>
      </c>
      <c r="V76">
        <f>'2002 Kwiniuk Hourly Chum'!V75</f>
        <v>0</v>
      </c>
      <c r="W76">
        <f>'2002 Kwiniuk Hourly Chum'!W75</f>
        <v>0</v>
      </c>
      <c r="X76">
        <f>'2002 Kwiniuk Hourly Chum'!X75</f>
        <v>0</v>
      </c>
      <c r="Y76">
        <f>'2002 Kwiniuk Hourly Chum'!Y75</f>
        <v>0</v>
      </c>
      <c r="Z76">
        <f t="shared" si="102"/>
        <v>0</v>
      </c>
      <c r="AB76">
        <f t="shared" si="103"/>
        <v>0</v>
      </c>
      <c r="AC76">
        <f t="shared" si="104"/>
        <v>0</v>
      </c>
      <c r="AE76">
        <f t="shared" si="105"/>
        <v>24</v>
      </c>
      <c r="AF76">
        <f t="shared" si="78"/>
        <v>0</v>
      </c>
      <c r="AG76">
        <f t="shared" si="79"/>
        <v>0</v>
      </c>
      <c r="AH76">
        <f t="shared" si="80"/>
        <v>0</v>
      </c>
      <c r="AI76">
        <f t="shared" si="81"/>
        <v>0</v>
      </c>
      <c r="AJ76">
        <f t="shared" si="82"/>
        <v>0</v>
      </c>
      <c r="AK76">
        <f t="shared" si="83"/>
        <v>0</v>
      </c>
      <c r="AL76">
        <f t="shared" si="84"/>
        <v>0</v>
      </c>
      <c r="AM76">
        <f t="shared" si="85"/>
        <v>0</v>
      </c>
      <c r="AN76">
        <f t="shared" si="86"/>
        <v>0</v>
      </c>
      <c r="AO76">
        <f t="shared" si="87"/>
        <v>0</v>
      </c>
      <c r="AP76">
        <f t="shared" si="88"/>
        <v>0</v>
      </c>
      <c r="AQ76">
        <f t="shared" si="89"/>
        <v>0</v>
      </c>
      <c r="AR76">
        <f t="shared" si="90"/>
        <v>0</v>
      </c>
      <c r="AS76">
        <f t="shared" si="91"/>
        <v>0</v>
      </c>
      <c r="AT76">
        <f t="shared" si="92"/>
        <v>0</v>
      </c>
      <c r="AU76">
        <f t="shared" si="93"/>
        <v>0</v>
      </c>
      <c r="AV76">
        <f t="shared" si="94"/>
        <v>0</v>
      </c>
      <c r="AW76">
        <f t="shared" si="95"/>
        <v>0</v>
      </c>
      <c r="AX76">
        <f t="shared" si="96"/>
        <v>0</v>
      </c>
      <c r="AY76">
        <f t="shared" si="97"/>
        <v>0</v>
      </c>
      <c r="AZ76">
        <f t="shared" si="98"/>
        <v>0</v>
      </c>
      <c r="BA76">
        <f t="shared" si="99"/>
        <v>0</v>
      </c>
      <c r="BB76">
        <f t="shared" si="100"/>
        <v>0</v>
      </c>
      <c r="BC76">
        <f t="shared" si="101"/>
        <v>0</v>
      </c>
    </row>
    <row r="77" spans="1:55" x14ac:dyDescent="0.2">
      <c r="A77" s="1">
        <v>43703</v>
      </c>
      <c r="B77">
        <f>'2002 Kwiniuk Hourly Chum'!B76</f>
        <v>0</v>
      </c>
      <c r="C77">
        <f>'2002 Kwiniuk Hourly Chum'!C76</f>
        <v>0</v>
      </c>
      <c r="D77">
        <f>'2002 Kwiniuk Hourly Chum'!D76</f>
        <v>0</v>
      </c>
      <c r="E77">
        <f>'2002 Kwiniuk Hourly Chum'!E76</f>
        <v>0</v>
      </c>
      <c r="F77">
        <f>'2002 Kwiniuk Hourly Chum'!F76</f>
        <v>0</v>
      </c>
      <c r="G77">
        <f>'2002 Kwiniuk Hourly Chum'!G76</f>
        <v>0</v>
      </c>
      <c r="H77">
        <f>'2002 Kwiniuk Hourly Chum'!H76</f>
        <v>0</v>
      </c>
      <c r="I77">
        <f>'2002 Kwiniuk Hourly Chum'!I76</f>
        <v>0</v>
      </c>
      <c r="J77">
        <f>'2002 Kwiniuk Hourly Chum'!J76</f>
        <v>0</v>
      </c>
      <c r="K77">
        <f>'2002 Kwiniuk Hourly Chum'!K76</f>
        <v>0</v>
      </c>
      <c r="L77">
        <f>'2002 Kwiniuk Hourly Chum'!L76</f>
        <v>0</v>
      </c>
      <c r="M77">
        <f>'2002 Kwiniuk Hourly Chum'!M76</f>
        <v>0</v>
      </c>
      <c r="N77">
        <f>'2002 Kwiniuk Hourly Chum'!N76</f>
        <v>0</v>
      </c>
      <c r="O77">
        <f>'2002 Kwiniuk Hourly Chum'!O76</f>
        <v>0</v>
      </c>
      <c r="P77">
        <f>'2002 Kwiniuk Hourly Chum'!P76</f>
        <v>0</v>
      </c>
      <c r="Q77">
        <f>'2002 Kwiniuk Hourly Chum'!Q76</f>
        <v>0</v>
      </c>
      <c r="R77">
        <f>'2002 Kwiniuk Hourly Chum'!R76</f>
        <v>0</v>
      </c>
      <c r="S77">
        <f>'2002 Kwiniuk Hourly Chum'!S76</f>
        <v>0</v>
      </c>
      <c r="T77">
        <f>'2002 Kwiniuk Hourly Chum'!T76</f>
        <v>0</v>
      </c>
      <c r="U77">
        <f>'2002 Kwiniuk Hourly Chum'!U76</f>
        <v>0</v>
      </c>
      <c r="V77">
        <f>'2002 Kwiniuk Hourly Chum'!V76</f>
        <v>0</v>
      </c>
      <c r="W77">
        <f>'2002 Kwiniuk Hourly Chum'!W76</f>
        <v>0</v>
      </c>
      <c r="X77">
        <f>'2002 Kwiniuk Hourly Chum'!X76</f>
        <v>0</v>
      </c>
      <c r="Y77">
        <f>'2002 Kwiniuk Hourly Chum'!Y76</f>
        <v>3</v>
      </c>
      <c r="Z77">
        <f t="shared" si="102"/>
        <v>3</v>
      </c>
      <c r="AB77">
        <f t="shared" si="103"/>
        <v>3</v>
      </c>
      <c r="AC77">
        <f t="shared" si="104"/>
        <v>3.1304347826086962</v>
      </c>
      <c r="AE77">
        <f t="shared" si="105"/>
        <v>24</v>
      </c>
      <c r="AF77">
        <f t="shared" si="78"/>
        <v>2.1739130434782608E-2</v>
      </c>
      <c r="AG77">
        <f t="shared" si="79"/>
        <v>0</v>
      </c>
      <c r="AH77">
        <f t="shared" si="80"/>
        <v>0</v>
      </c>
      <c r="AI77">
        <f t="shared" si="81"/>
        <v>0</v>
      </c>
      <c r="AJ77">
        <f t="shared" si="82"/>
        <v>0</v>
      </c>
      <c r="AK77">
        <f t="shared" si="83"/>
        <v>0</v>
      </c>
      <c r="AL77">
        <f t="shared" si="84"/>
        <v>0</v>
      </c>
      <c r="AM77">
        <f t="shared" si="85"/>
        <v>0</v>
      </c>
      <c r="AN77">
        <f t="shared" si="86"/>
        <v>0</v>
      </c>
      <c r="AO77">
        <f t="shared" si="87"/>
        <v>0</v>
      </c>
      <c r="AP77">
        <f t="shared" si="88"/>
        <v>0</v>
      </c>
      <c r="AQ77">
        <f t="shared" si="89"/>
        <v>0</v>
      </c>
      <c r="AR77">
        <f t="shared" si="90"/>
        <v>0</v>
      </c>
      <c r="AS77">
        <f t="shared" si="91"/>
        <v>0</v>
      </c>
      <c r="AT77">
        <f t="shared" si="92"/>
        <v>0</v>
      </c>
      <c r="AU77">
        <f t="shared" si="93"/>
        <v>0</v>
      </c>
      <c r="AV77">
        <f t="shared" si="94"/>
        <v>0</v>
      </c>
      <c r="AW77">
        <f t="shared" si="95"/>
        <v>0</v>
      </c>
      <c r="AX77">
        <f t="shared" si="96"/>
        <v>0</v>
      </c>
      <c r="AY77">
        <f t="shared" si="97"/>
        <v>0</v>
      </c>
      <c r="AZ77">
        <f t="shared" si="98"/>
        <v>0</v>
      </c>
      <c r="BA77">
        <f t="shared" si="99"/>
        <v>0</v>
      </c>
      <c r="BB77">
        <f t="shared" si="100"/>
        <v>0</v>
      </c>
      <c r="BC77">
        <f t="shared" si="101"/>
        <v>1</v>
      </c>
    </row>
    <row r="78" spans="1:55" x14ac:dyDescent="0.2">
      <c r="A78" s="1">
        <v>43704</v>
      </c>
      <c r="B78">
        <f>'2002 Kwiniuk Hourly Chum'!B77</f>
        <v>0</v>
      </c>
      <c r="C78">
        <f>'2002 Kwiniuk Hourly Chum'!C77</f>
        <v>0</v>
      </c>
      <c r="D78">
        <f>'2002 Kwiniuk Hourly Chum'!D77</f>
        <v>0</v>
      </c>
      <c r="E78">
        <f>'2002 Kwiniuk Hourly Chum'!E77</f>
        <v>0</v>
      </c>
      <c r="F78">
        <f>'2002 Kwiniuk Hourly Chum'!F77</f>
        <v>0</v>
      </c>
      <c r="G78">
        <f>'2002 Kwiniuk Hourly Chum'!G77</f>
        <v>0</v>
      </c>
      <c r="H78">
        <f>'2002 Kwiniuk Hourly Chum'!H77</f>
        <v>0</v>
      </c>
      <c r="I78">
        <f>'2002 Kwiniuk Hourly Chum'!I77</f>
        <v>0</v>
      </c>
      <c r="J78">
        <f>'2002 Kwiniuk Hourly Chum'!J77</f>
        <v>0</v>
      </c>
      <c r="K78">
        <f>'2002 Kwiniuk Hourly Chum'!K77</f>
        <v>0</v>
      </c>
      <c r="L78">
        <f>'2002 Kwiniuk Hourly Chum'!L77</f>
        <v>0</v>
      </c>
      <c r="M78">
        <f>'2002 Kwiniuk Hourly Chum'!M77</f>
        <v>0</v>
      </c>
      <c r="N78">
        <f>'2002 Kwiniuk Hourly Chum'!N77</f>
        <v>0</v>
      </c>
      <c r="O78">
        <f>'2002 Kwiniuk Hourly Chum'!O77</f>
        <v>0</v>
      </c>
      <c r="P78">
        <f>'2002 Kwiniuk Hourly Chum'!P77</f>
        <v>0</v>
      </c>
      <c r="Q78">
        <f>'2002 Kwiniuk Hourly Chum'!Q77</f>
        <v>0</v>
      </c>
      <c r="R78">
        <f>'2002 Kwiniuk Hourly Chum'!R77</f>
        <v>0</v>
      </c>
      <c r="S78">
        <f>'2002 Kwiniuk Hourly Chum'!S77</f>
        <v>0</v>
      </c>
      <c r="T78">
        <f>'2002 Kwiniuk Hourly Chum'!T77</f>
        <v>0</v>
      </c>
      <c r="U78">
        <f>'2002 Kwiniuk Hourly Chum'!U77</f>
        <v>0</v>
      </c>
      <c r="V78">
        <f>'2002 Kwiniuk Hourly Chum'!V77</f>
        <v>0</v>
      </c>
      <c r="W78">
        <f>'2002 Kwiniuk Hourly Chum'!W77</f>
        <v>0</v>
      </c>
      <c r="X78">
        <f>'2002 Kwiniuk Hourly Chum'!X77</f>
        <v>3</v>
      </c>
      <c r="Y78">
        <f>'2002 Kwiniuk Hourly Chum'!Y77</f>
        <v>0</v>
      </c>
      <c r="Z78">
        <f t="shared" si="102"/>
        <v>3</v>
      </c>
      <c r="AB78">
        <f t="shared" si="103"/>
        <v>3</v>
      </c>
      <c r="AC78">
        <f t="shared" si="104"/>
        <v>6.2608695652173925</v>
      </c>
      <c r="AE78">
        <f t="shared" si="105"/>
        <v>24</v>
      </c>
      <c r="AF78">
        <f t="shared" si="78"/>
        <v>4.3478260869565216E-2</v>
      </c>
      <c r="AG78">
        <f t="shared" si="79"/>
        <v>0</v>
      </c>
      <c r="AH78">
        <f t="shared" si="80"/>
        <v>0</v>
      </c>
      <c r="AI78">
        <f t="shared" si="81"/>
        <v>0</v>
      </c>
      <c r="AJ78">
        <f t="shared" si="82"/>
        <v>0</v>
      </c>
      <c r="AK78">
        <f t="shared" si="83"/>
        <v>0</v>
      </c>
      <c r="AL78">
        <f t="shared" si="84"/>
        <v>0</v>
      </c>
      <c r="AM78">
        <f t="shared" si="85"/>
        <v>0</v>
      </c>
      <c r="AN78">
        <f t="shared" si="86"/>
        <v>0</v>
      </c>
      <c r="AO78">
        <f t="shared" si="87"/>
        <v>0</v>
      </c>
      <c r="AP78">
        <f t="shared" si="88"/>
        <v>0</v>
      </c>
      <c r="AQ78">
        <f t="shared" si="89"/>
        <v>0</v>
      </c>
      <c r="AR78">
        <f t="shared" si="90"/>
        <v>0</v>
      </c>
      <c r="AS78">
        <f t="shared" si="91"/>
        <v>0</v>
      </c>
      <c r="AT78">
        <f t="shared" si="92"/>
        <v>0</v>
      </c>
      <c r="AU78">
        <f t="shared" si="93"/>
        <v>0</v>
      </c>
      <c r="AV78">
        <f t="shared" si="94"/>
        <v>0</v>
      </c>
      <c r="AW78">
        <f t="shared" si="95"/>
        <v>0</v>
      </c>
      <c r="AX78">
        <f t="shared" si="96"/>
        <v>0</v>
      </c>
      <c r="AY78">
        <f t="shared" si="97"/>
        <v>0</v>
      </c>
      <c r="AZ78">
        <f t="shared" si="98"/>
        <v>0</v>
      </c>
      <c r="BA78">
        <f t="shared" si="99"/>
        <v>0</v>
      </c>
      <c r="BB78">
        <f t="shared" si="100"/>
        <v>1</v>
      </c>
      <c r="BC78">
        <f t="shared" si="101"/>
        <v>1</v>
      </c>
    </row>
    <row r="79" spans="1:55" x14ac:dyDescent="0.2">
      <c r="A79" s="1">
        <v>43705</v>
      </c>
      <c r="B79">
        <f>'2002 Kwiniuk Hourly Chum'!B78</f>
        <v>0</v>
      </c>
      <c r="C79">
        <f>'2002 Kwiniuk Hourly Chum'!C78</f>
        <v>0</v>
      </c>
      <c r="D79">
        <f>'2002 Kwiniuk Hourly Chum'!D78</f>
        <v>0</v>
      </c>
      <c r="E79">
        <f>'2002 Kwiniuk Hourly Chum'!E78</f>
        <v>0</v>
      </c>
      <c r="F79">
        <f>'2002 Kwiniuk Hourly Chum'!F78</f>
        <v>0</v>
      </c>
      <c r="G79">
        <f>'2002 Kwiniuk Hourly Chum'!G78</f>
        <v>0</v>
      </c>
      <c r="H79">
        <f>'2002 Kwiniuk Hourly Chum'!H78</f>
        <v>0</v>
      </c>
      <c r="I79">
        <f>'2002 Kwiniuk Hourly Chum'!I78</f>
        <v>0</v>
      </c>
      <c r="J79">
        <f>'2002 Kwiniuk Hourly Chum'!J78</f>
        <v>0</v>
      </c>
      <c r="K79">
        <f>'2002 Kwiniuk Hourly Chum'!K78</f>
        <v>0</v>
      </c>
      <c r="L79">
        <f>'2002 Kwiniuk Hourly Chum'!L78</f>
        <v>0</v>
      </c>
      <c r="M79">
        <f>'2002 Kwiniuk Hourly Chum'!M78</f>
        <v>0</v>
      </c>
      <c r="N79">
        <f>'2002 Kwiniuk Hourly Chum'!N78</f>
        <v>0</v>
      </c>
      <c r="O79">
        <f>'2002 Kwiniuk Hourly Chum'!O78</f>
        <v>0</v>
      </c>
      <c r="P79">
        <f>'2002 Kwiniuk Hourly Chum'!P78</f>
        <v>0</v>
      </c>
      <c r="Q79">
        <f>'2002 Kwiniuk Hourly Chum'!Q78</f>
        <v>0</v>
      </c>
      <c r="R79">
        <f>'2002 Kwiniuk Hourly Chum'!R78</f>
        <v>0</v>
      </c>
      <c r="S79">
        <f>'2002 Kwiniuk Hourly Chum'!S78</f>
        <v>0</v>
      </c>
      <c r="T79">
        <f>'2002 Kwiniuk Hourly Chum'!T78</f>
        <v>0</v>
      </c>
      <c r="U79">
        <f>'2002 Kwiniuk Hourly Chum'!U78</f>
        <v>0</v>
      </c>
      <c r="V79">
        <f>'2002 Kwiniuk Hourly Chum'!V78</f>
        <v>0</v>
      </c>
      <c r="W79">
        <f>'2002 Kwiniuk Hourly Chum'!W78</f>
        <v>0</v>
      </c>
      <c r="X79">
        <f>'2002 Kwiniuk Hourly Chum'!X78</f>
        <v>0</v>
      </c>
      <c r="Y79">
        <f>'2002 Kwiniuk Hourly Chum'!Y78</f>
        <v>0</v>
      </c>
      <c r="Z79">
        <f t="shared" si="102"/>
        <v>0</v>
      </c>
      <c r="AB79">
        <f t="shared" si="103"/>
        <v>0</v>
      </c>
      <c r="AC79">
        <f t="shared" ref="AC79:AC93" si="106">(1-AE79/72)*72^2*(AF79/AE79)</f>
        <v>0</v>
      </c>
      <c r="AE79">
        <f t="shared" si="105"/>
        <v>24</v>
      </c>
      <c r="AF79">
        <f t="shared" ref="AF79:AF93" si="107">SUM(AG79:BC79)/(2*(AE79-1))</f>
        <v>0</v>
      </c>
      <c r="AG79">
        <f t="shared" ref="AG79:AG93" si="108">(B79/3-C79/3)^2</f>
        <v>0</v>
      </c>
      <c r="AH79">
        <f t="shared" ref="AH79:AH93" si="109">(C79/3-D79/3)^2</f>
        <v>0</v>
      </c>
      <c r="AI79">
        <f t="shared" ref="AI79:AI93" si="110">(D79/3-E79/3)^2</f>
        <v>0</v>
      </c>
      <c r="AJ79">
        <f t="shared" ref="AJ79:AJ93" si="111">(E79/3-F79/3)^2</f>
        <v>0</v>
      </c>
      <c r="AK79">
        <f t="shared" ref="AK79:AK93" si="112">(F79/3-G79/3)^2</f>
        <v>0</v>
      </c>
      <c r="AL79">
        <f t="shared" ref="AL79:AL93" si="113">(G79/3-H79/3)^2</f>
        <v>0</v>
      </c>
      <c r="AM79">
        <f t="shared" ref="AM79:AM93" si="114">(H79/3-I79/3)^2</f>
        <v>0</v>
      </c>
      <c r="AN79">
        <f t="shared" ref="AN79:AN93" si="115">(I79/3-J79/3)^2</f>
        <v>0</v>
      </c>
      <c r="AO79">
        <f t="shared" ref="AO79:AO93" si="116">(J79/3-K79/3)^2</f>
        <v>0</v>
      </c>
      <c r="AP79">
        <f t="shared" ref="AP79:AP93" si="117">(K79/3-L79/3)^2</f>
        <v>0</v>
      </c>
      <c r="AQ79">
        <f t="shared" ref="AQ79:AQ93" si="118">(L79/3-M79/3)^2</f>
        <v>0</v>
      </c>
      <c r="AR79">
        <f t="shared" ref="AR79:AR93" si="119">(M79/3-N79/3)^2</f>
        <v>0</v>
      </c>
      <c r="AS79">
        <f t="shared" ref="AS79:AS93" si="120">(N79/3-O79/3)^2</f>
        <v>0</v>
      </c>
      <c r="AT79">
        <f t="shared" ref="AT79:AT93" si="121">(O79/3-P79/3)^2</f>
        <v>0</v>
      </c>
      <c r="AU79">
        <f t="shared" ref="AU79:AU93" si="122">(P79/3-Q79/3)^2</f>
        <v>0</v>
      </c>
      <c r="AV79">
        <f t="shared" ref="AV79:AV93" si="123">(Q79/3-R79/3)^2</f>
        <v>0</v>
      </c>
      <c r="AW79">
        <f t="shared" ref="AW79:AW93" si="124">(R79/3-S79/3)^2</f>
        <v>0</v>
      </c>
      <c r="AX79">
        <f t="shared" ref="AX79:AX93" si="125">(S79/3-T79/3)^2</f>
        <v>0</v>
      </c>
      <c r="AY79">
        <f t="shared" ref="AY79:AY93" si="126">(T79/3-U79/3)^2</f>
        <v>0</v>
      </c>
      <c r="AZ79">
        <f t="shared" ref="AZ79:AZ93" si="127">(U79/3-V79/3)^2</f>
        <v>0</v>
      </c>
      <c r="BA79">
        <f t="shared" ref="BA79:BA93" si="128">(V79/3-W79/3)^2</f>
        <v>0</v>
      </c>
      <c r="BB79">
        <f t="shared" ref="BB79:BB93" si="129">(W79/3-X79/3)^2</f>
        <v>0</v>
      </c>
      <c r="BC79">
        <f t="shared" ref="BC79:BC93" si="130">(X79/3-Y79/3)^2</f>
        <v>0</v>
      </c>
    </row>
    <row r="80" spans="1:55" x14ac:dyDescent="0.2">
      <c r="A80" s="1">
        <v>43706</v>
      </c>
      <c r="B80">
        <f>'2002 Kwiniuk Hourly Chum'!B79</f>
        <v>0</v>
      </c>
      <c r="C80">
        <f>'2002 Kwiniuk Hourly Chum'!C79</f>
        <v>0</v>
      </c>
      <c r="D80">
        <f>'2002 Kwiniuk Hourly Chum'!D79</f>
        <v>0</v>
      </c>
      <c r="E80">
        <f>'2002 Kwiniuk Hourly Chum'!E79</f>
        <v>0</v>
      </c>
      <c r="F80">
        <f>'2002 Kwiniuk Hourly Chum'!F79</f>
        <v>0</v>
      </c>
      <c r="G80">
        <f>'2002 Kwiniuk Hourly Chum'!G79</f>
        <v>0</v>
      </c>
      <c r="H80">
        <f>'2002 Kwiniuk Hourly Chum'!H79</f>
        <v>0</v>
      </c>
      <c r="I80">
        <f>'2002 Kwiniuk Hourly Chum'!I79</f>
        <v>0</v>
      </c>
      <c r="J80">
        <f>'2002 Kwiniuk Hourly Chum'!J79</f>
        <v>0</v>
      </c>
      <c r="K80">
        <f>'2002 Kwiniuk Hourly Chum'!K79</f>
        <v>0</v>
      </c>
      <c r="L80">
        <f>'2002 Kwiniuk Hourly Chum'!L79</f>
        <v>0</v>
      </c>
      <c r="M80">
        <f>'2002 Kwiniuk Hourly Chum'!M79</f>
        <v>0</v>
      </c>
      <c r="N80">
        <f>'2002 Kwiniuk Hourly Chum'!N79</f>
        <v>0</v>
      </c>
      <c r="O80">
        <f>'2002 Kwiniuk Hourly Chum'!O79</f>
        <v>0</v>
      </c>
      <c r="P80">
        <f>'2002 Kwiniuk Hourly Chum'!P79</f>
        <v>0</v>
      </c>
      <c r="Q80">
        <f>'2002 Kwiniuk Hourly Chum'!Q79</f>
        <v>0</v>
      </c>
      <c r="R80">
        <f>'2002 Kwiniuk Hourly Chum'!R79</f>
        <v>0</v>
      </c>
      <c r="S80">
        <f>'2002 Kwiniuk Hourly Chum'!S79</f>
        <v>0</v>
      </c>
      <c r="T80">
        <f>'2002 Kwiniuk Hourly Chum'!T79</f>
        <v>0</v>
      </c>
      <c r="U80">
        <f>'2002 Kwiniuk Hourly Chum'!U79</f>
        <v>0</v>
      </c>
      <c r="V80">
        <f>'2002 Kwiniuk Hourly Chum'!V79</f>
        <v>0</v>
      </c>
      <c r="W80">
        <f>'2002 Kwiniuk Hourly Chum'!W79</f>
        <v>0</v>
      </c>
      <c r="X80">
        <f>'2002 Kwiniuk Hourly Chum'!X79</f>
        <v>0</v>
      </c>
      <c r="Y80">
        <f>'2002 Kwiniuk Hourly Chum'!Y79</f>
        <v>0</v>
      </c>
      <c r="Z80">
        <f t="shared" si="102"/>
        <v>0</v>
      </c>
      <c r="AB80">
        <f t="shared" si="103"/>
        <v>0</v>
      </c>
      <c r="AC80">
        <f t="shared" si="106"/>
        <v>0</v>
      </c>
      <c r="AE80">
        <f t="shared" si="105"/>
        <v>24</v>
      </c>
      <c r="AF80">
        <f t="shared" si="107"/>
        <v>0</v>
      </c>
      <c r="AG80">
        <f t="shared" si="108"/>
        <v>0</v>
      </c>
      <c r="AH80">
        <f t="shared" si="109"/>
        <v>0</v>
      </c>
      <c r="AI80">
        <f t="shared" si="110"/>
        <v>0</v>
      </c>
      <c r="AJ80">
        <f t="shared" si="111"/>
        <v>0</v>
      </c>
      <c r="AK80">
        <f t="shared" si="112"/>
        <v>0</v>
      </c>
      <c r="AL80">
        <f t="shared" si="113"/>
        <v>0</v>
      </c>
      <c r="AM80">
        <f t="shared" si="114"/>
        <v>0</v>
      </c>
      <c r="AN80">
        <f t="shared" si="115"/>
        <v>0</v>
      </c>
      <c r="AO80">
        <f t="shared" si="116"/>
        <v>0</v>
      </c>
      <c r="AP80">
        <f t="shared" si="117"/>
        <v>0</v>
      </c>
      <c r="AQ80">
        <f t="shared" si="118"/>
        <v>0</v>
      </c>
      <c r="AR80">
        <f t="shared" si="119"/>
        <v>0</v>
      </c>
      <c r="AS80">
        <f t="shared" si="120"/>
        <v>0</v>
      </c>
      <c r="AT80">
        <f t="shared" si="121"/>
        <v>0</v>
      </c>
      <c r="AU80">
        <f t="shared" si="122"/>
        <v>0</v>
      </c>
      <c r="AV80">
        <f t="shared" si="123"/>
        <v>0</v>
      </c>
      <c r="AW80">
        <f t="shared" si="124"/>
        <v>0</v>
      </c>
      <c r="AX80">
        <f t="shared" si="125"/>
        <v>0</v>
      </c>
      <c r="AY80">
        <f t="shared" si="126"/>
        <v>0</v>
      </c>
      <c r="AZ80">
        <f t="shared" si="127"/>
        <v>0</v>
      </c>
      <c r="BA80">
        <f t="shared" si="128"/>
        <v>0</v>
      </c>
      <c r="BB80">
        <f t="shared" si="129"/>
        <v>0</v>
      </c>
      <c r="BC80">
        <f t="shared" si="130"/>
        <v>0</v>
      </c>
    </row>
    <row r="81" spans="1:55" x14ac:dyDescent="0.2">
      <c r="A81" s="1">
        <v>43707</v>
      </c>
      <c r="B81">
        <f>'2002 Kwiniuk Hourly Chum'!B80</f>
        <v>3</v>
      </c>
      <c r="C81">
        <f>'2002 Kwiniuk Hourly Chum'!C80</f>
        <v>0</v>
      </c>
      <c r="D81">
        <f>'2002 Kwiniuk Hourly Chum'!D80</f>
        <v>0</v>
      </c>
      <c r="E81">
        <f>'2002 Kwiniuk Hourly Chum'!E80</f>
        <v>0</v>
      </c>
      <c r="F81">
        <f>'2002 Kwiniuk Hourly Chum'!F80</f>
        <v>0</v>
      </c>
      <c r="G81">
        <f>'2002 Kwiniuk Hourly Chum'!G80</f>
        <v>0</v>
      </c>
      <c r="H81">
        <f>'2002 Kwiniuk Hourly Chum'!H80</f>
        <v>0</v>
      </c>
      <c r="I81">
        <f>'2002 Kwiniuk Hourly Chum'!I80</f>
        <v>0</v>
      </c>
      <c r="J81">
        <f>'2002 Kwiniuk Hourly Chum'!J80</f>
        <v>0</v>
      </c>
      <c r="K81">
        <f>'2002 Kwiniuk Hourly Chum'!K80</f>
        <v>0</v>
      </c>
      <c r="L81">
        <f>'2002 Kwiniuk Hourly Chum'!L80</f>
        <v>0</v>
      </c>
      <c r="M81">
        <f>'2002 Kwiniuk Hourly Chum'!M80</f>
        <v>0</v>
      </c>
      <c r="N81">
        <f>'2002 Kwiniuk Hourly Chum'!N80</f>
        <v>0</v>
      </c>
      <c r="O81">
        <f>'2002 Kwiniuk Hourly Chum'!O80</f>
        <v>0</v>
      </c>
      <c r="P81">
        <f>'2002 Kwiniuk Hourly Chum'!P80</f>
        <v>0</v>
      </c>
      <c r="Q81">
        <f>'2002 Kwiniuk Hourly Chum'!Q80</f>
        <v>0</v>
      </c>
      <c r="R81">
        <f>'2002 Kwiniuk Hourly Chum'!R80</f>
        <v>0</v>
      </c>
      <c r="S81">
        <f>'2002 Kwiniuk Hourly Chum'!S80</f>
        <v>0</v>
      </c>
      <c r="T81">
        <f>'2002 Kwiniuk Hourly Chum'!T80</f>
        <v>0</v>
      </c>
      <c r="U81">
        <f>'2002 Kwiniuk Hourly Chum'!U80</f>
        <v>0</v>
      </c>
      <c r="V81">
        <f>'2002 Kwiniuk Hourly Chum'!V80</f>
        <v>0</v>
      </c>
      <c r="W81">
        <f>'2002 Kwiniuk Hourly Chum'!W80</f>
        <v>0</v>
      </c>
      <c r="X81">
        <f>'2002 Kwiniuk Hourly Chum'!X80</f>
        <v>3</v>
      </c>
      <c r="Y81">
        <f>'2002 Kwiniuk Hourly Chum'!Y80</f>
        <v>0</v>
      </c>
      <c r="Z81">
        <f t="shared" si="102"/>
        <v>6</v>
      </c>
      <c r="AB81">
        <f t="shared" si="103"/>
        <v>6</v>
      </c>
      <c r="AC81">
        <f t="shared" si="106"/>
        <v>9.3913043478260878</v>
      </c>
      <c r="AE81">
        <f t="shared" si="105"/>
        <v>24</v>
      </c>
      <c r="AF81">
        <f t="shared" si="107"/>
        <v>6.5217391304347824E-2</v>
      </c>
      <c r="AG81">
        <f t="shared" si="108"/>
        <v>1</v>
      </c>
      <c r="AH81">
        <f t="shared" si="109"/>
        <v>0</v>
      </c>
      <c r="AI81">
        <f t="shared" si="110"/>
        <v>0</v>
      </c>
      <c r="AJ81">
        <f t="shared" si="111"/>
        <v>0</v>
      </c>
      <c r="AK81">
        <f t="shared" si="112"/>
        <v>0</v>
      </c>
      <c r="AL81">
        <f t="shared" si="113"/>
        <v>0</v>
      </c>
      <c r="AM81">
        <f t="shared" si="114"/>
        <v>0</v>
      </c>
      <c r="AN81">
        <f t="shared" si="115"/>
        <v>0</v>
      </c>
      <c r="AO81">
        <f t="shared" si="116"/>
        <v>0</v>
      </c>
      <c r="AP81">
        <f t="shared" si="117"/>
        <v>0</v>
      </c>
      <c r="AQ81">
        <f t="shared" si="118"/>
        <v>0</v>
      </c>
      <c r="AR81">
        <f t="shared" si="119"/>
        <v>0</v>
      </c>
      <c r="AS81">
        <f t="shared" si="120"/>
        <v>0</v>
      </c>
      <c r="AT81">
        <f t="shared" si="121"/>
        <v>0</v>
      </c>
      <c r="AU81">
        <f t="shared" si="122"/>
        <v>0</v>
      </c>
      <c r="AV81">
        <f t="shared" si="123"/>
        <v>0</v>
      </c>
      <c r="AW81">
        <f t="shared" si="124"/>
        <v>0</v>
      </c>
      <c r="AX81">
        <f t="shared" si="125"/>
        <v>0</v>
      </c>
      <c r="AY81">
        <f t="shared" si="126"/>
        <v>0</v>
      </c>
      <c r="AZ81">
        <f t="shared" si="127"/>
        <v>0</v>
      </c>
      <c r="BA81">
        <f t="shared" si="128"/>
        <v>0</v>
      </c>
      <c r="BB81">
        <f t="shared" si="129"/>
        <v>1</v>
      </c>
      <c r="BC81">
        <f t="shared" si="130"/>
        <v>1</v>
      </c>
    </row>
    <row r="82" spans="1:55" x14ac:dyDescent="0.2">
      <c r="A82" s="1">
        <v>43708</v>
      </c>
      <c r="B82">
        <f>'2002 Kwiniuk Hourly Chum'!B81</f>
        <v>0</v>
      </c>
      <c r="C82">
        <f>'2002 Kwiniuk Hourly Chum'!C81</f>
        <v>0</v>
      </c>
      <c r="D82">
        <f>'2002 Kwiniuk Hourly Chum'!D81</f>
        <v>0</v>
      </c>
      <c r="E82">
        <f>'2002 Kwiniuk Hourly Chum'!E81</f>
        <v>0</v>
      </c>
      <c r="F82">
        <f>'2002 Kwiniuk Hourly Chum'!F81</f>
        <v>0</v>
      </c>
      <c r="G82">
        <f>'2002 Kwiniuk Hourly Chum'!G81</f>
        <v>0</v>
      </c>
      <c r="H82">
        <f>'2002 Kwiniuk Hourly Chum'!H81</f>
        <v>0</v>
      </c>
      <c r="I82">
        <f>'2002 Kwiniuk Hourly Chum'!I81</f>
        <v>0</v>
      </c>
      <c r="J82">
        <f>'2002 Kwiniuk Hourly Chum'!J81</f>
        <v>0</v>
      </c>
      <c r="K82">
        <f>'2002 Kwiniuk Hourly Chum'!K81</f>
        <v>0</v>
      </c>
      <c r="L82">
        <f>'2002 Kwiniuk Hourly Chum'!L81</f>
        <v>0</v>
      </c>
      <c r="M82">
        <f>'2002 Kwiniuk Hourly Chum'!M81</f>
        <v>0</v>
      </c>
      <c r="N82">
        <f>'2002 Kwiniuk Hourly Chum'!N81</f>
        <v>0</v>
      </c>
      <c r="O82">
        <f>'2002 Kwiniuk Hourly Chum'!O81</f>
        <v>0</v>
      </c>
      <c r="P82">
        <f>'2002 Kwiniuk Hourly Chum'!P81</f>
        <v>0</v>
      </c>
      <c r="Q82">
        <f>'2002 Kwiniuk Hourly Chum'!Q81</f>
        <v>0</v>
      </c>
      <c r="R82">
        <f>'2002 Kwiniuk Hourly Chum'!R81</f>
        <v>0</v>
      </c>
      <c r="S82">
        <f>'2002 Kwiniuk Hourly Chum'!S81</f>
        <v>0</v>
      </c>
      <c r="T82">
        <f>'2002 Kwiniuk Hourly Chum'!T81</f>
        <v>0</v>
      </c>
      <c r="U82">
        <f>'2002 Kwiniuk Hourly Chum'!U81</f>
        <v>0</v>
      </c>
      <c r="V82">
        <f>'2002 Kwiniuk Hourly Chum'!V81</f>
        <v>0</v>
      </c>
      <c r="W82">
        <f>'2002 Kwiniuk Hourly Chum'!W81</f>
        <v>0</v>
      </c>
      <c r="X82">
        <f>'2002 Kwiniuk Hourly Chum'!X81</f>
        <v>0</v>
      </c>
      <c r="Y82">
        <f>'2002 Kwiniuk Hourly Chum'!Y81</f>
        <v>0</v>
      </c>
      <c r="Z82">
        <f t="shared" si="102"/>
        <v>0</v>
      </c>
      <c r="AB82">
        <f t="shared" si="103"/>
        <v>0</v>
      </c>
      <c r="AC82">
        <f t="shared" si="106"/>
        <v>0</v>
      </c>
      <c r="AE82">
        <f t="shared" si="105"/>
        <v>24</v>
      </c>
      <c r="AF82">
        <f t="shared" si="107"/>
        <v>0</v>
      </c>
      <c r="AG82">
        <f t="shared" si="108"/>
        <v>0</v>
      </c>
      <c r="AH82">
        <f t="shared" si="109"/>
        <v>0</v>
      </c>
      <c r="AI82">
        <f t="shared" si="110"/>
        <v>0</v>
      </c>
      <c r="AJ82">
        <f t="shared" si="111"/>
        <v>0</v>
      </c>
      <c r="AK82">
        <f t="shared" si="112"/>
        <v>0</v>
      </c>
      <c r="AL82">
        <f t="shared" si="113"/>
        <v>0</v>
      </c>
      <c r="AM82">
        <f t="shared" si="114"/>
        <v>0</v>
      </c>
      <c r="AN82">
        <f t="shared" si="115"/>
        <v>0</v>
      </c>
      <c r="AO82">
        <f t="shared" si="116"/>
        <v>0</v>
      </c>
      <c r="AP82">
        <f t="shared" si="117"/>
        <v>0</v>
      </c>
      <c r="AQ82">
        <f t="shared" si="118"/>
        <v>0</v>
      </c>
      <c r="AR82">
        <f t="shared" si="119"/>
        <v>0</v>
      </c>
      <c r="AS82">
        <f t="shared" si="120"/>
        <v>0</v>
      </c>
      <c r="AT82">
        <f t="shared" si="121"/>
        <v>0</v>
      </c>
      <c r="AU82">
        <f t="shared" si="122"/>
        <v>0</v>
      </c>
      <c r="AV82">
        <f t="shared" si="123"/>
        <v>0</v>
      </c>
      <c r="AW82">
        <f t="shared" si="124"/>
        <v>0</v>
      </c>
      <c r="AX82">
        <f t="shared" si="125"/>
        <v>0</v>
      </c>
      <c r="AY82">
        <f t="shared" si="126"/>
        <v>0</v>
      </c>
      <c r="AZ82">
        <f t="shared" si="127"/>
        <v>0</v>
      </c>
      <c r="BA82">
        <f t="shared" si="128"/>
        <v>0</v>
      </c>
      <c r="BB82">
        <f t="shared" si="129"/>
        <v>0</v>
      </c>
      <c r="BC82">
        <f t="shared" si="130"/>
        <v>0</v>
      </c>
    </row>
    <row r="83" spans="1:55" x14ac:dyDescent="0.2">
      <c r="A83" s="1">
        <v>43709</v>
      </c>
      <c r="B83">
        <f>'2002 Kwiniuk Hourly Chum'!B82</f>
        <v>0</v>
      </c>
      <c r="C83">
        <f>'2002 Kwiniuk Hourly Chum'!C82</f>
        <v>0</v>
      </c>
      <c r="D83">
        <f>'2002 Kwiniuk Hourly Chum'!D82</f>
        <v>0</v>
      </c>
      <c r="E83">
        <f>'2002 Kwiniuk Hourly Chum'!E82</f>
        <v>0</v>
      </c>
      <c r="F83">
        <f>'2002 Kwiniuk Hourly Chum'!F82</f>
        <v>0</v>
      </c>
      <c r="G83">
        <f>'2002 Kwiniuk Hourly Chum'!G82</f>
        <v>0</v>
      </c>
      <c r="H83">
        <f>'2002 Kwiniuk Hourly Chum'!H82</f>
        <v>0</v>
      </c>
      <c r="I83">
        <f>'2002 Kwiniuk Hourly Chum'!I82</f>
        <v>0</v>
      </c>
      <c r="J83">
        <f>'2002 Kwiniuk Hourly Chum'!J82</f>
        <v>0</v>
      </c>
      <c r="K83">
        <f>'2002 Kwiniuk Hourly Chum'!K82</f>
        <v>0</v>
      </c>
      <c r="L83">
        <f>'2002 Kwiniuk Hourly Chum'!L82</f>
        <v>0</v>
      </c>
      <c r="M83">
        <f>'2002 Kwiniuk Hourly Chum'!M82</f>
        <v>0</v>
      </c>
      <c r="N83">
        <f>'2002 Kwiniuk Hourly Chum'!N82</f>
        <v>0</v>
      </c>
      <c r="O83">
        <f>'2002 Kwiniuk Hourly Chum'!O82</f>
        <v>0</v>
      </c>
      <c r="P83">
        <f>'2002 Kwiniuk Hourly Chum'!P82</f>
        <v>0</v>
      </c>
      <c r="Q83">
        <f>'2002 Kwiniuk Hourly Chum'!Q82</f>
        <v>0</v>
      </c>
      <c r="R83">
        <f>'2002 Kwiniuk Hourly Chum'!R82</f>
        <v>0</v>
      </c>
      <c r="S83">
        <f>'2002 Kwiniuk Hourly Chum'!S82</f>
        <v>0</v>
      </c>
      <c r="T83">
        <f>'2002 Kwiniuk Hourly Chum'!T82</f>
        <v>0</v>
      </c>
      <c r="U83">
        <f>'2002 Kwiniuk Hourly Chum'!U82</f>
        <v>0</v>
      </c>
      <c r="V83">
        <f>'2002 Kwiniuk Hourly Chum'!V82</f>
        <v>0</v>
      </c>
      <c r="W83">
        <f>'2002 Kwiniuk Hourly Chum'!W82</f>
        <v>0</v>
      </c>
      <c r="X83">
        <f>'2002 Kwiniuk Hourly Chum'!X82</f>
        <v>0</v>
      </c>
      <c r="Y83">
        <f>'2002 Kwiniuk Hourly Chum'!Y82</f>
        <v>0</v>
      </c>
      <c r="Z83">
        <f t="shared" si="102"/>
        <v>0</v>
      </c>
      <c r="AB83">
        <f t="shared" si="103"/>
        <v>0</v>
      </c>
      <c r="AC83">
        <f t="shared" si="106"/>
        <v>0</v>
      </c>
      <c r="AE83">
        <f t="shared" si="105"/>
        <v>24</v>
      </c>
      <c r="AF83">
        <f t="shared" si="107"/>
        <v>0</v>
      </c>
      <c r="AG83">
        <f t="shared" si="108"/>
        <v>0</v>
      </c>
      <c r="AH83">
        <f t="shared" si="109"/>
        <v>0</v>
      </c>
      <c r="AI83">
        <f t="shared" si="110"/>
        <v>0</v>
      </c>
      <c r="AJ83">
        <f t="shared" si="111"/>
        <v>0</v>
      </c>
      <c r="AK83">
        <f t="shared" si="112"/>
        <v>0</v>
      </c>
      <c r="AL83">
        <f t="shared" si="113"/>
        <v>0</v>
      </c>
      <c r="AM83">
        <f t="shared" si="114"/>
        <v>0</v>
      </c>
      <c r="AN83">
        <f t="shared" si="115"/>
        <v>0</v>
      </c>
      <c r="AO83">
        <f t="shared" si="116"/>
        <v>0</v>
      </c>
      <c r="AP83">
        <f t="shared" si="117"/>
        <v>0</v>
      </c>
      <c r="AQ83">
        <f t="shared" si="118"/>
        <v>0</v>
      </c>
      <c r="AR83">
        <f t="shared" si="119"/>
        <v>0</v>
      </c>
      <c r="AS83">
        <f t="shared" si="120"/>
        <v>0</v>
      </c>
      <c r="AT83">
        <f t="shared" si="121"/>
        <v>0</v>
      </c>
      <c r="AU83">
        <f t="shared" si="122"/>
        <v>0</v>
      </c>
      <c r="AV83">
        <f t="shared" si="123"/>
        <v>0</v>
      </c>
      <c r="AW83">
        <f t="shared" si="124"/>
        <v>0</v>
      </c>
      <c r="AX83">
        <f t="shared" si="125"/>
        <v>0</v>
      </c>
      <c r="AY83">
        <f t="shared" si="126"/>
        <v>0</v>
      </c>
      <c r="AZ83">
        <f t="shared" si="127"/>
        <v>0</v>
      </c>
      <c r="BA83">
        <f t="shared" si="128"/>
        <v>0</v>
      </c>
      <c r="BB83">
        <f t="shared" si="129"/>
        <v>0</v>
      </c>
      <c r="BC83">
        <f t="shared" si="130"/>
        <v>0</v>
      </c>
    </row>
    <row r="84" spans="1:55" x14ac:dyDescent="0.2">
      <c r="A84" s="1">
        <v>43710</v>
      </c>
      <c r="B84">
        <f>'2002 Kwiniuk Hourly Chum'!B83</f>
        <v>3</v>
      </c>
      <c r="C84">
        <f>'2002 Kwiniuk Hourly Chum'!C83</f>
        <v>0</v>
      </c>
      <c r="D84">
        <f>'2002 Kwiniuk Hourly Chum'!D83</f>
        <v>0</v>
      </c>
      <c r="E84">
        <f>'2002 Kwiniuk Hourly Chum'!E83</f>
        <v>0</v>
      </c>
      <c r="F84">
        <f>'2002 Kwiniuk Hourly Chum'!F83</f>
        <v>0</v>
      </c>
      <c r="G84">
        <f>'2002 Kwiniuk Hourly Chum'!G83</f>
        <v>0</v>
      </c>
      <c r="H84">
        <f>'2002 Kwiniuk Hourly Chum'!H83</f>
        <v>0</v>
      </c>
      <c r="I84">
        <f>'2002 Kwiniuk Hourly Chum'!I83</f>
        <v>0</v>
      </c>
      <c r="J84">
        <f>'2002 Kwiniuk Hourly Chum'!J83</f>
        <v>0</v>
      </c>
      <c r="K84">
        <f>'2002 Kwiniuk Hourly Chum'!K83</f>
        <v>0</v>
      </c>
      <c r="L84">
        <f>'2002 Kwiniuk Hourly Chum'!L83</f>
        <v>0</v>
      </c>
      <c r="M84">
        <f>'2002 Kwiniuk Hourly Chum'!M83</f>
        <v>0</v>
      </c>
      <c r="N84">
        <f>'2002 Kwiniuk Hourly Chum'!N83</f>
        <v>0</v>
      </c>
      <c r="O84">
        <f>'2002 Kwiniuk Hourly Chum'!O83</f>
        <v>0</v>
      </c>
      <c r="P84">
        <f>'2002 Kwiniuk Hourly Chum'!P83</f>
        <v>0</v>
      </c>
      <c r="Q84">
        <f>'2002 Kwiniuk Hourly Chum'!Q83</f>
        <v>0</v>
      </c>
      <c r="R84">
        <f>'2002 Kwiniuk Hourly Chum'!R83</f>
        <v>0</v>
      </c>
      <c r="S84">
        <f>'2002 Kwiniuk Hourly Chum'!S83</f>
        <v>0</v>
      </c>
      <c r="T84">
        <f>'2002 Kwiniuk Hourly Chum'!T83</f>
        <v>0</v>
      </c>
      <c r="U84">
        <f>'2002 Kwiniuk Hourly Chum'!U83</f>
        <v>-3</v>
      </c>
      <c r="V84">
        <f>'2002 Kwiniuk Hourly Chum'!V83</f>
        <v>0</v>
      </c>
      <c r="W84">
        <f>'2002 Kwiniuk Hourly Chum'!W83</f>
        <v>0</v>
      </c>
      <c r="X84">
        <f>'2002 Kwiniuk Hourly Chum'!X83</f>
        <v>0</v>
      </c>
      <c r="Y84">
        <f>'2002 Kwiniuk Hourly Chum'!Y83</f>
        <v>3</v>
      </c>
      <c r="Z84">
        <f t="shared" si="102"/>
        <v>3</v>
      </c>
      <c r="AB84">
        <f t="shared" si="103"/>
        <v>3</v>
      </c>
      <c r="AC84">
        <f t="shared" si="106"/>
        <v>12.521739130434785</v>
      </c>
      <c r="AE84">
        <f t="shared" si="105"/>
        <v>24</v>
      </c>
      <c r="AF84">
        <f t="shared" si="107"/>
        <v>8.6956521739130432E-2</v>
      </c>
      <c r="AG84">
        <f t="shared" si="108"/>
        <v>1</v>
      </c>
      <c r="AH84">
        <f t="shared" si="109"/>
        <v>0</v>
      </c>
      <c r="AI84">
        <f t="shared" si="110"/>
        <v>0</v>
      </c>
      <c r="AJ84">
        <f t="shared" si="111"/>
        <v>0</v>
      </c>
      <c r="AK84">
        <f t="shared" si="112"/>
        <v>0</v>
      </c>
      <c r="AL84">
        <f t="shared" si="113"/>
        <v>0</v>
      </c>
      <c r="AM84">
        <f t="shared" si="114"/>
        <v>0</v>
      </c>
      <c r="AN84">
        <f t="shared" si="115"/>
        <v>0</v>
      </c>
      <c r="AO84">
        <f t="shared" si="116"/>
        <v>0</v>
      </c>
      <c r="AP84">
        <f t="shared" si="117"/>
        <v>0</v>
      </c>
      <c r="AQ84">
        <f t="shared" si="118"/>
        <v>0</v>
      </c>
      <c r="AR84">
        <f t="shared" si="119"/>
        <v>0</v>
      </c>
      <c r="AS84">
        <f t="shared" si="120"/>
        <v>0</v>
      </c>
      <c r="AT84">
        <f t="shared" si="121"/>
        <v>0</v>
      </c>
      <c r="AU84">
        <f t="shared" si="122"/>
        <v>0</v>
      </c>
      <c r="AV84">
        <f t="shared" si="123"/>
        <v>0</v>
      </c>
      <c r="AW84">
        <f t="shared" si="124"/>
        <v>0</v>
      </c>
      <c r="AX84">
        <f t="shared" si="125"/>
        <v>0</v>
      </c>
      <c r="AY84">
        <f t="shared" si="126"/>
        <v>1</v>
      </c>
      <c r="AZ84">
        <f t="shared" si="127"/>
        <v>1</v>
      </c>
      <c r="BA84">
        <f t="shared" si="128"/>
        <v>0</v>
      </c>
      <c r="BB84">
        <f t="shared" si="129"/>
        <v>0</v>
      </c>
      <c r="BC84">
        <f t="shared" si="130"/>
        <v>1</v>
      </c>
    </row>
    <row r="85" spans="1:55" x14ac:dyDescent="0.2">
      <c r="A85" s="1">
        <v>43711</v>
      </c>
      <c r="B85">
        <f>'2002 Kwiniuk Hourly Chum'!B84</f>
        <v>0</v>
      </c>
      <c r="C85">
        <f>'2002 Kwiniuk Hourly Chum'!C84</f>
        <v>0</v>
      </c>
      <c r="D85">
        <f>'2002 Kwiniuk Hourly Chum'!D84</f>
        <v>0</v>
      </c>
      <c r="E85">
        <f>'2002 Kwiniuk Hourly Chum'!E84</f>
        <v>0</v>
      </c>
      <c r="F85">
        <f>'2002 Kwiniuk Hourly Chum'!F84</f>
        <v>0</v>
      </c>
      <c r="G85">
        <f>'2002 Kwiniuk Hourly Chum'!G84</f>
        <v>0</v>
      </c>
      <c r="H85">
        <f>'2002 Kwiniuk Hourly Chum'!H84</f>
        <v>0</v>
      </c>
      <c r="I85">
        <f>'2002 Kwiniuk Hourly Chum'!I84</f>
        <v>0</v>
      </c>
      <c r="J85">
        <f>'2002 Kwiniuk Hourly Chum'!J84</f>
        <v>0</v>
      </c>
      <c r="K85">
        <f>'2002 Kwiniuk Hourly Chum'!K84</f>
        <v>0</v>
      </c>
      <c r="L85">
        <f>'2002 Kwiniuk Hourly Chum'!L84</f>
        <v>0</v>
      </c>
      <c r="M85">
        <f>'2002 Kwiniuk Hourly Chum'!M84</f>
        <v>0</v>
      </c>
      <c r="N85">
        <f>'2002 Kwiniuk Hourly Chum'!N84</f>
        <v>0</v>
      </c>
      <c r="O85">
        <f>'2002 Kwiniuk Hourly Chum'!O84</f>
        <v>0</v>
      </c>
      <c r="P85">
        <f>'2002 Kwiniuk Hourly Chum'!P84</f>
        <v>0</v>
      </c>
      <c r="Q85">
        <f>'2002 Kwiniuk Hourly Chum'!Q84</f>
        <v>0</v>
      </c>
      <c r="R85">
        <f>'2002 Kwiniuk Hourly Chum'!R84</f>
        <v>0</v>
      </c>
      <c r="S85">
        <f>'2002 Kwiniuk Hourly Chum'!S84</f>
        <v>0</v>
      </c>
      <c r="T85">
        <f>'2002 Kwiniuk Hourly Chum'!T84</f>
        <v>0</v>
      </c>
      <c r="U85">
        <f>'2002 Kwiniuk Hourly Chum'!U84</f>
        <v>0</v>
      </c>
      <c r="V85">
        <f>'2002 Kwiniuk Hourly Chum'!V84</f>
        <v>0</v>
      </c>
      <c r="W85">
        <f>'2002 Kwiniuk Hourly Chum'!W84</f>
        <v>0</v>
      </c>
      <c r="X85">
        <f>'2002 Kwiniuk Hourly Chum'!X84</f>
        <v>0</v>
      </c>
      <c r="Y85">
        <f>'2002 Kwiniuk Hourly Chum'!Y84</f>
        <v>0</v>
      </c>
      <c r="Z85">
        <f t="shared" si="102"/>
        <v>0</v>
      </c>
      <c r="AB85">
        <f t="shared" si="103"/>
        <v>0</v>
      </c>
      <c r="AC85">
        <f t="shared" si="106"/>
        <v>0</v>
      </c>
      <c r="AE85">
        <f t="shared" si="105"/>
        <v>24</v>
      </c>
      <c r="AF85">
        <f t="shared" si="107"/>
        <v>0</v>
      </c>
      <c r="AG85">
        <f t="shared" si="108"/>
        <v>0</v>
      </c>
      <c r="AH85">
        <f t="shared" si="109"/>
        <v>0</v>
      </c>
      <c r="AI85">
        <f t="shared" si="110"/>
        <v>0</v>
      </c>
      <c r="AJ85">
        <f t="shared" si="111"/>
        <v>0</v>
      </c>
      <c r="AK85">
        <f t="shared" si="112"/>
        <v>0</v>
      </c>
      <c r="AL85">
        <f t="shared" si="113"/>
        <v>0</v>
      </c>
      <c r="AM85">
        <f t="shared" si="114"/>
        <v>0</v>
      </c>
      <c r="AN85">
        <f t="shared" si="115"/>
        <v>0</v>
      </c>
      <c r="AO85">
        <f t="shared" si="116"/>
        <v>0</v>
      </c>
      <c r="AP85">
        <f t="shared" si="117"/>
        <v>0</v>
      </c>
      <c r="AQ85">
        <f t="shared" si="118"/>
        <v>0</v>
      </c>
      <c r="AR85">
        <f t="shared" si="119"/>
        <v>0</v>
      </c>
      <c r="AS85">
        <f t="shared" si="120"/>
        <v>0</v>
      </c>
      <c r="AT85">
        <f t="shared" si="121"/>
        <v>0</v>
      </c>
      <c r="AU85">
        <f t="shared" si="122"/>
        <v>0</v>
      </c>
      <c r="AV85">
        <f t="shared" si="123"/>
        <v>0</v>
      </c>
      <c r="AW85">
        <f t="shared" si="124"/>
        <v>0</v>
      </c>
      <c r="AX85">
        <f t="shared" si="125"/>
        <v>0</v>
      </c>
      <c r="AY85">
        <f t="shared" si="126"/>
        <v>0</v>
      </c>
      <c r="AZ85">
        <f t="shared" si="127"/>
        <v>0</v>
      </c>
      <c r="BA85">
        <f t="shared" si="128"/>
        <v>0</v>
      </c>
      <c r="BB85">
        <f t="shared" si="129"/>
        <v>0</v>
      </c>
      <c r="BC85">
        <f t="shared" si="130"/>
        <v>0</v>
      </c>
    </row>
    <row r="86" spans="1:55" x14ac:dyDescent="0.2">
      <c r="A86" s="1">
        <v>43712</v>
      </c>
      <c r="B86">
        <f>'2002 Kwiniuk Hourly Chum'!B85</f>
        <v>0</v>
      </c>
      <c r="C86">
        <f>'2002 Kwiniuk Hourly Chum'!C85</f>
        <v>3</v>
      </c>
      <c r="D86">
        <f>'2002 Kwiniuk Hourly Chum'!D85</f>
        <v>0</v>
      </c>
      <c r="E86">
        <f>'2002 Kwiniuk Hourly Chum'!E85</f>
        <v>3</v>
      </c>
      <c r="F86">
        <f>'2002 Kwiniuk Hourly Chum'!F85</f>
        <v>0</v>
      </c>
      <c r="G86">
        <f>'2002 Kwiniuk Hourly Chum'!G85</f>
        <v>0</v>
      </c>
      <c r="H86">
        <f>'2002 Kwiniuk Hourly Chum'!H85</f>
        <v>0</v>
      </c>
      <c r="I86">
        <f>'2002 Kwiniuk Hourly Chum'!I85</f>
        <v>0</v>
      </c>
      <c r="J86">
        <f>'2002 Kwiniuk Hourly Chum'!J85</f>
        <v>0</v>
      </c>
      <c r="K86">
        <f>'2002 Kwiniuk Hourly Chum'!K85</f>
        <v>0</v>
      </c>
      <c r="L86">
        <f>'2002 Kwiniuk Hourly Chum'!L85</f>
        <v>0</v>
      </c>
      <c r="M86">
        <f>'2002 Kwiniuk Hourly Chum'!M85</f>
        <v>0</v>
      </c>
      <c r="N86">
        <f>'2002 Kwiniuk Hourly Chum'!N85</f>
        <v>0</v>
      </c>
      <c r="O86">
        <f>'2002 Kwiniuk Hourly Chum'!O85</f>
        <v>0</v>
      </c>
      <c r="P86">
        <f>'2002 Kwiniuk Hourly Chum'!P85</f>
        <v>0</v>
      </c>
      <c r="Q86">
        <f>'2002 Kwiniuk Hourly Chum'!Q85</f>
        <v>0</v>
      </c>
      <c r="R86">
        <f>'2002 Kwiniuk Hourly Chum'!R85</f>
        <v>0</v>
      </c>
      <c r="S86">
        <f>'2002 Kwiniuk Hourly Chum'!S85</f>
        <v>0</v>
      </c>
      <c r="T86">
        <f>'2002 Kwiniuk Hourly Chum'!T85</f>
        <v>0</v>
      </c>
      <c r="U86">
        <f>'2002 Kwiniuk Hourly Chum'!U85</f>
        <v>0</v>
      </c>
      <c r="V86">
        <f>'2002 Kwiniuk Hourly Chum'!V85</f>
        <v>0</v>
      </c>
      <c r="W86">
        <f>'2002 Kwiniuk Hourly Chum'!W85</f>
        <v>0</v>
      </c>
      <c r="X86">
        <f>'2002 Kwiniuk Hourly Chum'!X85</f>
        <v>3</v>
      </c>
      <c r="Y86">
        <f>'2002 Kwiniuk Hourly Chum'!Y85</f>
        <v>0</v>
      </c>
      <c r="Z86">
        <f t="shared" si="102"/>
        <v>9</v>
      </c>
      <c r="AB86">
        <f t="shared" si="103"/>
        <v>9</v>
      </c>
      <c r="AC86">
        <f t="shared" si="106"/>
        <v>18.782608695652176</v>
      </c>
      <c r="AE86">
        <f t="shared" si="105"/>
        <v>24</v>
      </c>
      <c r="AF86">
        <f t="shared" si="107"/>
        <v>0.13043478260869565</v>
      </c>
      <c r="AG86">
        <f t="shared" si="108"/>
        <v>1</v>
      </c>
      <c r="AH86">
        <f t="shared" si="109"/>
        <v>1</v>
      </c>
      <c r="AI86">
        <f t="shared" si="110"/>
        <v>1</v>
      </c>
      <c r="AJ86">
        <f t="shared" si="111"/>
        <v>1</v>
      </c>
      <c r="AK86">
        <f t="shared" si="112"/>
        <v>0</v>
      </c>
      <c r="AL86">
        <f t="shared" si="113"/>
        <v>0</v>
      </c>
      <c r="AM86">
        <f t="shared" si="114"/>
        <v>0</v>
      </c>
      <c r="AN86">
        <f t="shared" si="115"/>
        <v>0</v>
      </c>
      <c r="AO86">
        <f t="shared" si="116"/>
        <v>0</v>
      </c>
      <c r="AP86">
        <f t="shared" si="117"/>
        <v>0</v>
      </c>
      <c r="AQ86">
        <f t="shared" si="118"/>
        <v>0</v>
      </c>
      <c r="AR86">
        <f t="shared" si="119"/>
        <v>0</v>
      </c>
      <c r="AS86">
        <f t="shared" si="120"/>
        <v>0</v>
      </c>
      <c r="AT86">
        <f t="shared" si="121"/>
        <v>0</v>
      </c>
      <c r="AU86">
        <f t="shared" si="122"/>
        <v>0</v>
      </c>
      <c r="AV86">
        <f t="shared" si="123"/>
        <v>0</v>
      </c>
      <c r="AW86">
        <f t="shared" si="124"/>
        <v>0</v>
      </c>
      <c r="AX86">
        <f t="shared" si="125"/>
        <v>0</v>
      </c>
      <c r="AY86">
        <f t="shared" si="126"/>
        <v>0</v>
      </c>
      <c r="AZ86">
        <f t="shared" si="127"/>
        <v>0</v>
      </c>
      <c r="BA86">
        <f t="shared" si="128"/>
        <v>0</v>
      </c>
      <c r="BB86">
        <f t="shared" si="129"/>
        <v>1</v>
      </c>
      <c r="BC86">
        <f t="shared" si="130"/>
        <v>1</v>
      </c>
    </row>
    <row r="87" spans="1:55" x14ac:dyDescent="0.2">
      <c r="A87" s="1">
        <v>43713</v>
      </c>
      <c r="B87">
        <f>'2002 Kwiniuk Hourly Chum'!B86</f>
        <v>0</v>
      </c>
      <c r="C87">
        <f>'2002 Kwiniuk Hourly Chum'!C86</f>
        <v>0</v>
      </c>
      <c r="D87">
        <f>'2002 Kwiniuk Hourly Chum'!D86</f>
        <v>0</v>
      </c>
      <c r="E87">
        <f>'2002 Kwiniuk Hourly Chum'!E86</f>
        <v>0</v>
      </c>
      <c r="F87">
        <f>'2002 Kwiniuk Hourly Chum'!F86</f>
        <v>0</v>
      </c>
      <c r="G87">
        <f>'2002 Kwiniuk Hourly Chum'!G86</f>
        <v>0</v>
      </c>
      <c r="H87">
        <f>'2002 Kwiniuk Hourly Chum'!H86</f>
        <v>0</v>
      </c>
      <c r="I87">
        <f>'2002 Kwiniuk Hourly Chum'!I86</f>
        <v>0</v>
      </c>
      <c r="J87">
        <f>'2002 Kwiniuk Hourly Chum'!J86</f>
        <v>0</v>
      </c>
      <c r="K87">
        <f>'2002 Kwiniuk Hourly Chum'!K86</f>
        <v>0</v>
      </c>
      <c r="L87">
        <f>'2002 Kwiniuk Hourly Chum'!L86</f>
        <v>0</v>
      </c>
      <c r="M87">
        <f>'2002 Kwiniuk Hourly Chum'!M86</f>
        <v>0</v>
      </c>
      <c r="N87">
        <f>'2002 Kwiniuk Hourly Chum'!N86</f>
        <v>0</v>
      </c>
      <c r="O87">
        <f>'2002 Kwiniuk Hourly Chum'!O86</f>
        <v>0</v>
      </c>
      <c r="P87">
        <f>'2002 Kwiniuk Hourly Chum'!P86</f>
        <v>0</v>
      </c>
      <c r="Q87">
        <f>'2002 Kwiniuk Hourly Chum'!Q86</f>
        <v>0</v>
      </c>
      <c r="R87">
        <f>'2002 Kwiniuk Hourly Chum'!R86</f>
        <v>0</v>
      </c>
      <c r="S87">
        <f>'2002 Kwiniuk Hourly Chum'!S86</f>
        <v>0</v>
      </c>
      <c r="T87">
        <f>'2002 Kwiniuk Hourly Chum'!T86</f>
        <v>0</v>
      </c>
      <c r="U87">
        <f>'2002 Kwiniuk Hourly Chum'!U86</f>
        <v>0</v>
      </c>
      <c r="V87">
        <f>'2002 Kwiniuk Hourly Chum'!V86</f>
        <v>3</v>
      </c>
      <c r="W87">
        <f>'2002 Kwiniuk Hourly Chum'!W86</f>
        <v>0</v>
      </c>
      <c r="X87">
        <f>'2002 Kwiniuk Hourly Chum'!X86</f>
        <v>0</v>
      </c>
      <c r="Y87">
        <f>'2002 Kwiniuk Hourly Chum'!Y86</f>
        <v>3</v>
      </c>
      <c r="Z87">
        <f t="shared" si="102"/>
        <v>6</v>
      </c>
      <c r="AB87">
        <f t="shared" si="103"/>
        <v>6</v>
      </c>
      <c r="AC87">
        <f t="shared" si="106"/>
        <v>9.3913043478260878</v>
      </c>
      <c r="AE87">
        <f t="shared" si="105"/>
        <v>24</v>
      </c>
      <c r="AF87">
        <f t="shared" si="107"/>
        <v>6.5217391304347824E-2</v>
      </c>
      <c r="AG87">
        <f t="shared" si="108"/>
        <v>0</v>
      </c>
      <c r="AH87">
        <f t="shared" si="109"/>
        <v>0</v>
      </c>
      <c r="AI87">
        <f t="shared" si="110"/>
        <v>0</v>
      </c>
      <c r="AJ87">
        <f t="shared" si="111"/>
        <v>0</v>
      </c>
      <c r="AK87">
        <f t="shared" si="112"/>
        <v>0</v>
      </c>
      <c r="AL87">
        <f t="shared" si="113"/>
        <v>0</v>
      </c>
      <c r="AM87">
        <f t="shared" si="114"/>
        <v>0</v>
      </c>
      <c r="AN87">
        <f t="shared" si="115"/>
        <v>0</v>
      </c>
      <c r="AO87">
        <f t="shared" si="116"/>
        <v>0</v>
      </c>
      <c r="AP87">
        <f t="shared" si="117"/>
        <v>0</v>
      </c>
      <c r="AQ87">
        <f t="shared" si="118"/>
        <v>0</v>
      </c>
      <c r="AR87">
        <f t="shared" si="119"/>
        <v>0</v>
      </c>
      <c r="AS87">
        <f t="shared" si="120"/>
        <v>0</v>
      </c>
      <c r="AT87">
        <f t="shared" si="121"/>
        <v>0</v>
      </c>
      <c r="AU87">
        <f t="shared" si="122"/>
        <v>0</v>
      </c>
      <c r="AV87">
        <f t="shared" si="123"/>
        <v>0</v>
      </c>
      <c r="AW87">
        <f t="shared" si="124"/>
        <v>0</v>
      </c>
      <c r="AX87">
        <f t="shared" si="125"/>
        <v>0</v>
      </c>
      <c r="AY87">
        <f t="shared" si="126"/>
        <v>0</v>
      </c>
      <c r="AZ87">
        <f t="shared" si="127"/>
        <v>1</v>
      </c>
      <c r="BA87">
        <f t="shared" si="128"/>
        <v>1</v>
      </c>
      <c r="BB87">
        <f t="shared" si="129"/>
        <v>0</v>
      </c>
      <c r="BC87">
        <f t="shared" si="130"/>
        <v>1</v>
      </c>
    </row>
    <row r="88" spans="1:55" x14ac:dyDescent="0.2">
      <c r="A88" s="1">
        <v>43714</v>
      </c>
      <c r="B88">
        <f>'2002 Kwiniuk Hourly Chum'!B87</f>
        <v>0</v>
      </c>
      <c r="C88">
        <f>'2002 Kwiniuk Hourly Chum'!C87</f>
        <v>0</v>
      </c>
      <c r="D88">
        <f>'2002 Kwiniuk Hourly Chum'!D87</f>
        <v>0</v>
      </c>
      <c r="E88">
        <f>'2002 Kwiniuk Hourly Chum'!E87</f>
        <v>0</v>
      </c>
      <c r="F88">
        <f>'2002 Kwiniuk Hourly Chum'!F87</f>
        <v>0</v>
      </c>
      <c r="G88">
        <f>'2002 Kwiniuk Hourly Chum'!G87</f>
        <v>0</v>
      </c>
      <c r="H88">
        <f>'2002 Kwiniuk Hourly Chum'!H87</f>
        <v>0</v>
      </c>
      <c r="I88">
        <f>'2002 Kwiniuk Hourly Chum'!I87</f>
        <v>0</v>
      </c>
      <c r="J88">
        <f>'2002 Kwiniuk Hourly Chum'!J87</f>
        <v>0</v>
      </c>
      <c r="K88">
        <f>'2002 Kwiniuk Hourly Chum'!K87</f>
        <v>0</v>
      </c>
      <c r="L88">
        <f>'2002 Kwiniuk Hourly Chum'!L87</f>
        <v>0</v>
      </c>
      <c r="M88">
        <f>'2002 Kwiniuk Hourly Chum'!M87</f>
        <v>0</v>
      </c>
      <c r="N88">
        <f>'2002 Kwiniuk Hourly Chum'!N87</f>
        <v>0</v>
      </c>
      <c r="O88">
        <f>'2002 Kwiniuk Hourly Chum'!O87</f>
        <v>0</v>
      </c>
      <c r="P88">
        <f>'2002 Kwiniuk Hourly Chum'!P87</f>
        <v>0</v>
      </c>
      <c r="Q88">
        <f>'2002 Kwiniuk Hourly Chum'!Q87</f>
        <v>0</v>
      </c>
      <c r="R88">
        <f>'2002 Kwiniuk Hourly Chum'!R87</f>
        <v>0</v>
      </c>
      <c r="S88">
        <f>'2002 Kwiniuk Hourly Chum'!S87</f>
        <v>0</v>
      </c>
      <c r="T88">
        <f>'2002 Kwiniuk Hourly Chum'!T87</f>
        <v>0</v>
      </c>
      <c r="U88">
        <f>'2002 Kwiniuk Hourly Chum'!U87</f>
        <v>0</v>
      </c>
      <c r="V88">
        <f>'2002 Kwiniuk Hourly Chum'!V87</f>
        <v>0</v>
      </c>
      <c r="W88">
        <f>'2002 Kwiniuk Hourly Chum'!W87</f>
        <v>0</v>
      </c>
      <c r="X88">
        <f>'2002 Kwiniuk Hourly Chum'!X87</f>
        <v>0</v>
      </c>
      <c r="Y88">
        <f>'2002 Kwiniuk Hourly Chum'!Y87</f>
        <v>0</v>
      </c>
      <c r="Z88">
        <f t="shared" si="102"/>
        <v>0</v>
      </c>
      <c r="AB88">
        <f t="shared" si="103"/>
        <v>0</v>
      </c>
      <c r="AC88">
        <f t="shared" si="106"/>
        <v>0</v>
      </c>
      <c r="AE88">
        <f t="shared" si="105"/>
        <v>24</v>
      </c>
      <c r="AF88">
        <f t="shared" si="107"/>
        <v>0</v>
      </c>
      <c r="AG88">
        <f t="shared" si="108"/>
        <v>0</v>
      </c>
      <c r="AH88">
        <f t="shared" si="109"/>
        <v>0</v>
      </c>
      <c r="AI88">
        <f t="shared" si="110"/>
        <v>0</v>
      </c>
      <c r="AJ88">
        <f t="shared" si="111"/>
        <v>0</v>
      </c>
      <c r="AK88">
        <f t="shared" si="112"/>
        <v>0</v>
      </c>
      <c r="AL88">
        <f t="shared" si="113"/>
        <v>0</v>
      </c>
      <c r="AM88">
        <f t="shared" si="114"/>
        <v>0</v>
      </c>
      <c r="AN88">
        <f t="shared" si="115"/>
        <v>0</v>
      </c>
      <c r="AO88">
        <f t="shared" si="116"/>
        <v>0</v>
      </c>
      <c r="AP88">
        <f t="shared" si="117"/>
        <v>0</v>
      </c>
      <c r="AQ88">
        <f t="shared" si="118"/>
        <v>0</v>
      </c>
      <c r="AR88">
        <f t="shared" si="119"/>
        <v>0</v>
      </c>
      <c r="AS88">
        <f t="shared" si="120"/>
        <v>0</v>
      </c>
      <c r="AT88">
        <f t="shared" si="121"/>
        <v>0</v>
      </c>
      <c r="AU88">
        <f t="shared" si="122"/>
        <v>0</v>
      </c>
      <c r="AV88">
        <f t="shared" si="123"/>
        <v>0</v>
      </c>
      <c r="AW88">
        <f t="shared" si="124"/>
        <v>0</v>
      </c>
      <c r="AX88">
        <f t="shared" si="125"/>
        <v>0</v>
      </c>
      <c r="AY88">
        <f t="shared" si="126"/>
        <v>0</v>
      </c>
      <c r="AZ88">
        <f t="shared" si="127"/>
        <v>0</v>
      </c>
      <c r="BA88">
        <f t="shared" si="128"/>
        <v>0</v>
      </c>
      <c r="BB88">
        <f t="shared" si="129"/>
        <v>0</v>
      </c>
      <c r="BC88">
        <f t="shared" si="130"/>
        <v>0</v>
      </c>
    </row>
    <row r="89" spans="1:55" x14ac:dyDescent="0.2">
      <c r="A89" s="1">
        <v>43715</v>
      </c>
      <c r="B89">
        <f>'2002 Kwiniuk Hourly Chum'!B88</f>
        <v>0</v>
      </c>
      <c r="C89">
        <f>'2002 Kwiniuk Hourly Chum'!C88</f>
        <v>0</v>
      </c>
      <c r="D89">
        <f>'2002 Kwiniuk Hourly Chum'!D88</f>
        <v>0</v>
      </c>
      <c r="E89">
        <f>'2002 Kwiniuk Hourly Chum'!E88</f>
        <v>0</v>
      </c>
      <c r="F89">
        <f>'2002 Kwiniuk Hourly Chum'!F88</f>
        <v>0</v>
      </c>
      <c r="G89">
        <f>'2002 Kwiniuk Hourly Chum'!G88</f>
        <v>0</v>
      </c>
      <c r="H89">
        <f>'2002 Kwiniuk Hourly Chum'!H88</f>
        <v>0</v>
      </c>
      <c r="I89">
        <f>'2002 Kwiniuk Hourly Chum'!I88</f>
        <v>0</v>
      </c>
      <c r="J89">
        <f>'2002 Kwiniuk Hourly Chum'!J88</f>
        <v>0</v>
      </c>
      <c r="K89">
        <f>'2002 Kwiniuk Hourly Chum'!K88</f>
        <v>0</v>
      </c>
      <c r="L89">
        <f>'2002 Kwiniuk Hourly Chum'!L88</f>
        <v>0</v>
      </c>
      <c r="M89">
        <f>'2002 Kwiniuk Hourly Chum'!M88</f>
        <v>0</v>
      </c>
      <c r="N89">
        <f>'2002 Kwiniuk Hourly Chum'!N88</f>
        <v>0</v>
      </c>
      <c r="O89">
        <f>'2002 Kwiniuk Hourly Chum'!O88</f>
        <v>0</v>
      </c>
      <c r="P89">
        <f>'2002 Kwiniuk Hourly Chum'!P88</f>
        <v>0</v>
      </c>
      <c r="Q89">
        <f>'2002 Kwiniuk Hourly Chum'!Q88</f>
        <v>0</v>
      </c>
      <c r="R89">
        <f>'2002 Kwiniuk Hourly Chum'!R88</f>
        <v>0</v>
      </c>
      <c r="S89">
        <f>'2002 Kwiniuk Hourly Chum'!S88</f>
        <v>0</v>
      </c>
      <c r="T89">
        <f>'2002 Kwiniuk Hourly Chum'!T88</f>
        <v>0</v>
      </c>
      <c r="U89">
        <f>'2002 Kwiniuk Hourly Chum'!U88</f>
        <v>0</v>
      </c>
      <c r="V89">
        <f>'2002 Kwiniuk Hourly Chum'!V88</f>
        <v>0</v>
      </c>
      <c r="W89">
        <f>'2002 Kwiniuk Hourly Chum'!W88</f>
        <v>0</v>
      </c>
      <c r="X89">
        <f>'2002 Kwiniuk Hourly Chum'!X88</f>
        <v>0</v>
      </c>
      <c r="Y89">
        <f>'2002 Kwiniuk Hourly Chum'!Y88</f>
        <v>0</v>
      </c>
      <c r="Z89">
        <f t="shared" si="102"/>
        <v>0</v>
      </c>
      <c r="AB89">
        <f t="shared" si="103"/>
        <v>0</v>
      </c>
      <c r="AC89">
        <f t="shared" si="106"/>
        <v>0</v>
      </c>
      <c r="AE89">
        <f t="shared" si="105"/>
        <v>24</v>
      </c>
      <c r="AF89">
        <f t="shared" si="107"/>
        <v>0</v>
      </c>
      <c r="AG89">
        <f t="shared" si="108"/>
        <v>0</v>
      </c>
      <c r="AH89">
        <f t="shared" si="109"/>
        <v>0</v>
      </c>
      <c r="AI89">
        <f t="shared" si="110"/>
        <v>0</v>
      </c>
      <c r="AJ89">
        <f t="shared" si="111"/>
        <v>0</v>
      </c>
      <c r="AK89">
        <f t="shared" si="112"/>
        <v>0</v>
      </c>
      <c r="AL89">
        <f t="shared" si="113"/>
        <v>0</v>
      </c>
      <c r="AM89">
        <f t="shared" si="114"/>
        <v>0</v>
      </c>
      <c r="AN89">
        <f t="shared" si="115"/>
        <v>0</v>
      </c>
      <c r="AO89">
        <f t="shared" si="116"/>
        <v>0</v>
      </c>
      <c r="AP89">
        <f t="shared" si="117"/>
        <v>0</v>
      </c>
      <c r="AQ89">
        <f t="shared" si="118"/>
        <v>0</v>
      </c>
      <c r="AR89">
        <f t="shared" si="119"/>
        <v>0</v>
      </c>
      <c r="AS89">
        <f t="shared" si="120"/>
        <v>0</v>
      </c>
      <c r="AT89">
        <f t="shared" si="121"/>
        <v>0</v>
      </c>
      <c r="AU89">
        <f t="shared" si="122"/>
        <v>0</v>
      </c>
      <c r="AV89">
        <f t="shared" si="123"/>
        <v>0</v>
      </c>
      <c r="AW89">
        <f t="shared" si="124"/>
        <v>0</v>
      </c>
      <c r="AX89">
        <f t="shared" si="125"/>
        <v>0</v>
      </c>
      <c r="AY89">
        <f t="shared" si="126"/>
        <v>0</v>
      </c>
      <c r="AZ89">
        <f t="shared" si="127"/>
        <v>0</v>
      </c>
      <c r="BA89">
        <f t="shared" si="128"/>
        <v>0</v>
      </c>
      <c r="BB89">
        <f t="shared" si="129"/>
        <v>0</v>
      </c>
      <c r="BC89">
        <f t="shared" si="130"/>
        <v>0</v>
      </c>
    </row>
    <row r="90" spans="1:55" x14ac:dyDescent="0.2">
      <c r="A90" s="1">
        <v>43716</v>
      </c>
      <c r="B90">
        <f>'2002 Kwiniuk Hourly Chum'!B89</f>
        <v>0</v>
      </c>
      <c r="C90">
        <f>'2002 Kwiniuk Hourly Chum'!C89</f>
        <v>0</v>
      </c>
      <c r="D90">
        <f>'2002 Kwiniuk Hourly Chum'!D89</f>
        <v>0</v>
      </c>
      <c r="E90">
        <f>'2002 Kwiniuk Hourly Chum'!E89</f>
        <v>0</v>
      </c>
      <c r="F90">
        <f>'2002 Kwiniuk Hourly Chum'!F89</f>
        <v>0</v>
      </c>
      <c r="G90">
        <f>'2002 Kwiniuk Hourly Chum'!G89</f>
        <v>0</v>
      </c>
      <c r="H90">
        <f>'2002 Kwiniuk Hourly Chum'!H89</f>
        <v>0</v>
      </c>
      <c r="I90">
        <f>'2002 Kwiniuk Hourly Chum'!I89</f>
        <v>0</v>
      </c>
      <c r="J90">
        <f>'2002 Kwiniuk Hourly Chum'!J89</f>
        <v>0</v>
      </c>
      <c r="K90">
        <f>'2002 Kwiniuk Hourly Chum'!K89</f>
        <v>0</v>
      </c>
      <c r="L90">
        <f>'2002 Kwiniuk Hourly Chum'!L89</f>
        <v>0</v>
      </c>
      <c r="M90">
        <f>'2002 Kwiniuk Hourly Chum'!M89</f>
        <v>0</v>
      </c>
      <c r="N90">
        <f>'2002 Kwiniuk Hourly Chum'!N89</f>
        <v>0</v>
      </c>
      <c r="O90">
        <f>'2002 Kwiniuk Hourly Chum'!O89</f>
        <v>0</v>
      </c>
      <c r="P90">
        <f>'2002 Kwiniuk Hourly Chum'!P89</f>
        <v>0</v>
      </c>
      <c r="Q90">
        <f>'2002 Kwiniuk Hourly Chum'!Q89</f>
        <v>0</v>
      </c>
      <c r="R90">
        <f>'2002 Kwiniuk Hourly Chum'!R89</f>
        <v>0</v>
      </c>
      <c r="S90">
        <f>'2002 Kwiniuk Hourly Chum'!S89</f>
        <v>0</v>
      </c>
      <c r="T90">
        <f>'2002 Kwiniuk Hourly Chum'!T89</f>
        <v>0</v>
      </c>
      <c r="U90">
        <f>'2002 Kwiniuk Hourly Chum'!U89</f>
        <v>0</v>
      </c>
      <c r="V90">
        <f>'2002 Kwiniuk Hourly Chum'!V89</f>
        <v>0</v>
      </c>
      <c r="W90">
        <f>'2002 Kwiniuk Hourly Chum'!W89</f>
        <v>0</v>
      </c>
      <c r="X90">
        <f>'2002 Kwiniuk Hourly Chum'!X89</f>
        <v>0</v>
      </c>
      <c r="Y90">
        <f>'2002 Kwiniuk Hourly Chum'!Y89</f>
        <v>0</v>
      </c>
      <c r="Z90">
        <f t="shared" si="102"/>
        <v>0</v>
      </c>
      <c r="AB90">
        <f t="shared" si="103"/>
        <v>0</v>
      </c>
      <c r="AC90">
        <f t="shared" si="106"/>
        <v>0</v>
      </c>
      <c r="AE90">
        <f t="shared" si="105"/>
        <v>24</v>
      </c>
      <c r="AF90">
        <f t="shared" si="107"/>
        <v>0</v>
      </c>
      <c r="AG90">
        <f t="shared" si="108"/>
        <v>0</v>
      </c>
      <c r="AH90">
        <f t="shared" si="109"/>
        <v>0</v>
      </c>
      <c r="AI90">
        <f t="shared" si="110"/>
        <v>0</v>
      </c>
      <c r="AJ90">
        <f t="shared" si="111"/>
        <v>0</v>
      </c>
      <c r="AK90">
        <f t="shared" si="112"/>
        <v>0</v>
      </c>
      <c r="AL90">
        <f t="shared" si="113"/>
        <v>0</v>
      </c>
      <c r="AM90">
        <f t="shared" si="114"/>
        <v>0</v>
      </c>
      <c r="AN90">
        <f t="shared" si="115"/>
        <v>0</v>
      </c>
      <c r="AO90">
        <f t="shared" si="116"/>
        <v>0</v>
      </c>
      <c r="AP90">
        <f t="shared" si="117"/>
        <v>0</v>
      </c>
      <c r="AQ90">
        <f t="shared" si="118"/>
        <v>0</v>
      </c>
      <c r="AR90">
        <f t="shared" si="119"/>
        <v>0</v>
      </c>
      <c r="AS90">
        <f t="shared" si="120"/>
        <v>0</v>
      </c>
      <c r="AT90">
        <f t="shared" si="121"/>
        <v>0</v>
      </c>
      <c r="AU90">
        <f t="shared" si="122"/>
        <v>0</v>
      </c>
      <c r="AV90">
        <f t="shared" si="123"/>
        <v>0</v>
      </c>
      <c r="AW90">
        <f t="shared" si="124"/>
        <v>0</v>
      </c>
      <c r="AX90">
        <f t="shared" si="125"/>
        <v>0</v>
      </c>
      <c r="AY90">
        <f t="shared" si="126"/>
        <v>0</v>
      </c>
      <c r="AZ90">
        <f t="shared" si="127"/>
        <v>0</v>
      </c>
      <c r="BA90">
        <f t="shared" si="128"/>
        <v>0</v>
      </c>
      <c r="BB90">
        <f t="shared" si="129"/>
        <v>0</v>
      </c>
      <c r="BC90">
        <f t="shared" si="130"/>
        <v>0</v>
      </c>
    </row>
    <row r="91" spans="1:55" x14ac:dyDescent="0.2">
      <c r="A91" s="1">
        <v>43717</v>
      </c>
      <c r="B91">
        <f>'2002 Kwiniuk Hourly Chum'!B90</f>
        <v>0</v>
      </c>
      <c r="C91">
        <f>'2002 Kwiniuk Hourly Chum'!C90</f>
        <v>0</v>
      </c>
      <c r="D91">
        <f>'2002 Kwiniuk Hourly Chum'!D90</f>
        <v>0</v>
      </c>
      <c r="E91">
        <f>'2002 Kwiniuk Hourly Chum'!E90</f>
        <v>0</v>
      </c>
      <c r="F91">
        <f>'2002 Kwiniuk Hourly Chum'!F90</f>
        <v>0</v>
      </c>
      <c r="G91">
        <f>'2002 Kwiniuk Hourly Chum'!G90</f>
        <v>0</v>
      </c>
      <c r="H91">
        <f>'2002 Kwiniuk Hourly Chum'!H90</f>
        <v>0</v>
      </c>
      <c r="I91">
        <f>'2002 Kwiniuk Hourly Chum'!I90</f>
        <v>0</v>
      </c>
      <c r="J91">
        <f>'2002 Kwiniuk Hourly Chum'!J90</f>
        <v>0</v>
      </c>
      <c r="K91">
        <f>'2002 Kwiniuk Hourly Chum'!K90</f>
        <v>0</v>
      </c>
      <c r="L91">
        <f>'2002 Kwiniuk Hourly Chum'!L90</f>
        <v>0</v>
      </c>
      <c r="M91">
        <f>'2002 Kwiniuk Hourly Chum'!M90</f>
        <v>0</v>
      </c>
      <c r="N91">
        <f>'2002 Kwiniuk Hourly Chum'!N90</f>
        <v>0</v>
      </c>
      <c r="O91">
        <f>'2002 Kwiniuk Hourly Chum'!O90</f>
        <v>0</v>
      </c>
      <c r="P91">
        <f>'2002 Kwiniuk Hourly Chum'!P90</f>
        <v>0</v>
      </c>
      <c r="Q91">
        <f>'2002 Kwiniuk Hourly Chum'!Q90</f>
        <v>0</v>
      </c>
      <c r="R91">
        <f>'2002 Kwiniuk Hourly Chum'!R90</f>
        <v>0</v>
      </c>
      <c r="S91">
        <f>'2002 Kwiniuk Hourly Chum'!S90</f>
        <v>0</v>
      </c>
      <c r="T91">
        <f>'2002 Kwiniuk Hourly Chum'!T90</f>
        <v>0</v>
      </c>
      <c r="U91">
        <f>'2002 Kwiniuk Hourly Chum'!U90</f>
        <v>3</v>
      </c>
      <c r="V91">
        <f>'2002 Kwiniuk Hourly Chum'!V90</f>
        <v>0</v>
      </c>
      <c r="W91">
        <f>'2002 Kwiniuk Hourly Chum'!W90</f>
        <v>0</v>
      </c>
      <c r="X91">
        <f>'2002 Kwiniuk Hourly Chum'!X90</f>
        <v>0</v>
      </c>
      <c r="Y91">
        <f>'2002 Kwiniuk Hourly Chum'!Y90</f>
        <v>0</v>
      </c>
      <c r="Z91">
        <f t="shared" si="102"/>
        <v>3</v>
      </c>
      <c r="AB91">
        <f t="shared" si="103"/>
        <v>3</v>
      </c>
      <c r="AC91">
        <f t="shared" si="106"/>
        <v>6.2608695652173925</v>
      </c>
      <c r="AE91">
        <f t="shared" si="105"/>
        <v>24</v>
      </c>
      <c r="AF91">
        <f t="shared" si="107"/>
        <v>4.3478260869565216E-2</v>
      </c>
      <c r="AG91">
        <f t="shared" si="108"/>
        <v>0</v>
      </c>
      <c r="AH91">
        <f t="shared" si="109"/>
        <v>0</v>
      </c>
      <c r="AI91">
        <f t="shared" si="110"/>
        <v>0</v>
      </c>
      <c r="AJ91">
        <f t="shared" si="111"/>
        <v>0</v>
      </c>
      <c r="AK91">
        <f t="shared" si="112"/>
        <v>0</v>
      </c>
      <c r="AL91">
        <f t="shared" si="113"/>
        <v>0</v>
      </c>
      <c r="AM91">
        <f t="shared" si="114"/>
        <v>0</v>
      </c>
      <c r="AN91">
        <f t="shared" si="115"/>
        <v>0</v>
      </c>
      <c r="AO91">
        <f t="shared" si="116"/>
        <v>0</v>
      </c>
      <c r="AP91">
        <f t="shared" si="117"/>
        <v>0</v>
      </c>
      <c r="AQ91">
        <f t="shared" si="118"/>
        <v>0</v>
      </c>
      <c r="AR91">
        <f t="shared" si="119"/>
        <v>0</v>
      </c>
      <c r="AS91">
        <f t="shared" si="120"/>
        <v>0</v>
      </c>
      <c r="AT91">
        <f t="shared" si="121"/>
        <v>0</v>
      </c>
      <c r="AU91">
        <f t="shared" si="122"/>
        <v>0</v>
      </c>
      <c r="AV91">
        <f t="shared" si="123"/>
        <v>0</v>
      </c>
      <c r="AW91">
        <f t="shared" si="124"/>
        <v>0</v>
      </c>
      <c r="AX91">
        <f t="shared" si="125"/>
        <v>0</v>
      </c>
      <c r="AY91">
        <f t="shared" si="126"/>
        <v>1</v>
      </c>
      <c r="AZ91">
        <f t="shared" si="127"/>
        <v>1</v>
      </c>
      <c r="BA91">
        <f t="shared" si="128"/>
        <v>0</v>
      </c>
      <c r="BB91">
        <f t="shared" si="129"/>
        <v>0</v>
      </c>
      <c r="BC91">
        <f t="shared" si="130"/>
        <v>0</v>
      </c>
    </row>
    <row r="92" spans="1:55" x14ac:dyDescent="0.2">
      <c r="A92" s="1">
        <v>43718</v>
      </c>
      <c r="B92">
        <f>'2002 Kwiniuk Hourly Chum'!B91</f>
        <v>0</v>
      </c>
      <c r="C92">
        <f>'2002 Kwiniuk Hourly Chum'!C91</f>
        <v>0</v>
      </c>
      <c r="D92">
        <f>'2002 Kwiniuk Hourly Chum'!D91</f>
        <v>0</v>
      </c>
      <c r="E92">
        <f>'2002 Kwiniuk Hourly Chum'!E91</f>
        <v>0</v>
      </c>
      <c r="F92">
        <f>'2002 Kwiniuk Hourly Chum'!F91</f>
        <v>0</v>
      </c>
      <c r="G92">
        <f>'2002 Kwiniuk Hourly Chum'!G91</f>
        <v>0</v>
      </c>
      <c r="H92">
        <f>'2002 Kwiniuk Hourly Chum'!H91</f>
        <v>0</v>
      </c>
      <c r="I92">
        <f>'2002 Kwiniuk Hourly Chum'!I91</f>
        <v>0</v>
      </c>
      <c r="J92">
        <f>'2002 Kwiniuk Hourly Chum'!J91</f>
        <v>0</v>
      </c>
      <c r="K92">
        <f>'2002 Kwiniuk Hourly Chum'!K91</f>
        <v>0</v>
      </c>
      <c r="L92">
        <f>'2002 Kwiniuk Hourly Chum'!L91</f>
        <v>0</v>
      </c>
      <c r="M92">
        <f>'2002 Kwiniuk Hourly Chum'!M91</f>
        <v>0</v>
      </c>
      <c r="N92">
        <f>'2002 Kwiniuk Hourly Chum'!N91</f>
        <v>0</v>
      </c>
      <c r="O92">
        <f>'2002 Kwiniuk Hourly Chum'!O91</f>
        <v>0</v>
      </c>
      <c r="P92">
        <f>'2002 Kwiniuk Hourly Chum'!P91</f>
        <v>0</v>
      </c>
      <c r="Q92">
        <f>'2002 Kwiniuk Hourly Chum'!Q91</f>
        <v>0</v>
      </c>
      <c r="R92">
        <f>'2002 Kwiniuk Hourly Chum'!R91</f>
        <v>0</v>
      </c>
      <c r="S92">
        <f>'2002 Kwiniuk Hourly Chum'!S91</f>
        <v>0</v>
      </c>
      <c r="T92">
        <f>'2002 Kwiniuk Hourly Chum'!T91</f>
        <v>0</v>
      </c>
      <c r="U92">
        <f>'2002 Kwiniuk Hourly Chum'!U91</f>
        <v>0</v>
      </c>
      <c r="V92">
        <f>'2002 Kwiniuk Hourly Chum'!V91</f>
        <v>0</v>
      </c>
      <c r="W92">
        <f>'2002 Kwiniuk Hourly Chum'!W91</f>
        <v>0</v>
      </c>
      <c r="X92">
        <f>'2002 Kwiniuk Hourly Chum'!X91</f>
        <v>0</v>
      </c>
      <c r="Y92">
        <f>'2002 Kwiniuk Hourly Chum'!Y91</f>
        <v>0</v>
      </c>
      <c r="Z92">
        <f t="shared" si="102"/>
        <v>0</v>
      </c>
      <c r="AB92">
        <f t="shared" si="103"/>
        <v>0</v>
      </c>
      <c r="AC92">
        <f t="shared" si="106"/>
        <v>0</v>
      </c>
      <c r="AE92">
        <f t="shared" si="105"/>
        <v>24</v>
      </c>
      <c r="AF92">
        <f t="shared" si="107"/>
        <v>0</v>
      </c>
      <c r="AG92">
        <f t="shared" si="108"/>
        <v>0</v>
      </c>
      <c r="AH92">
        <f t="shared" si="109"/>
        <v>0</v>
      </c>
      <c r="AI92">
        <f t="shared" si="110"/>
        <v>0</v>
      </c>
      <c r="AJ92">
        <f t="shared" si="111"/>
        <v>0</v>
      </c>
      <c r="AK92">
        <f t="shared" si="112"/>
        <v>0</v>
      </c>
      <c r="AL92">
        <f t="shared" si="113"/>
        <v>0</v>
      </c>
      <c r="AM92">
        <f t="shared" si="114"/>
        <v>0</v>
      </c>
      <c r="AN92">
        <f t="shared" si="115"/>
        <v>0</v>
      </c>
      <c r="AO92">
        <f t="shared" si="116"/>
        <v>0</v>
      </c>
      <c r="AP92">
        <f t="shared" si="117"/>
        <v>0</v>
      </c>
      <c r="AQ92">
        <f t="shared" si="118"/>
        <v>0</v>
      </c>
      <c r="AR92">
        <f t="shared" si="119"/>
        <v>0</v>
      </c>
      <c r="AS92">
        <f t="shared" si="120"/>
        <v>0</v>
      </c>
      <c r="AT92">
        <f t="shared" si="121"/>
        <v>0</v>
      </c>
      <c r="AU92">
        <f t="shared" si="122"/>
        <v>0</v>
      </c>
      <c r="AV92">
        <f t="shared" si="123"/>
        <v>0</v>
      </c>
      <c r="AW92">
        <f t="shared" si="124"/>
        <v>0</v>
      </c>
      <c r="AX92">
        <f t="shared" si="125"/>
        <v>0</v>
      </c>
      <c r="AY92">
        <f t="shared" si="126"/>
        <v>0</v>
      </c>
      <c r="AZ92">
        <f t="shared" si="127"/>
        <v>0</v>
      </c>
      <c r="BA92">
        <f t="shared" si="128"/>
        <v>0</v>
      </c>
      <c r="BB92">
        <f t="shared" si="129"/>
        <v>0</v>
      </c>
      <c r="BC92">
        <f t="shared" si="130"/>
        <v>0</v>
      </c>
    </row>
    <row r="93" spans="1:55" x14ac:dyDescent="0.2">
      <c r="A93" s="1">
        <v>43719</v>
      </c>
      <c r="B93">
        <f>'2002 Kwiniuk Hourly Chum'!B92</f>
        <v>0</v>
      </c>
      <c r="C93">
        <f>'2002 Kwiniuk Hourly Chum'!C92</f>
        <v>0</v>
      </c>
      <c r="D93">
        <f>'2002 Kwiniuk Hourly Chum'!D92</f>
        <v>0</v>
      </c>
      <c r="E93">
        <f>'2002 Kwiniuk Hourly Chum'!E92</f>
        <v>0</v>
      </c>
      <c r="F93">
        <f>'2002 Kwiniuk Hourly Chum'!F92</f>
        <v>0</v>
      </c>
      <c r="G93">
        <f>'2002 Kwiniuk Hourly Chum'!G92</f>
        <v>0</v>
      </c>
      <c r="H93">
        <f>'2002 Kwiniuk Hourly Chum'!H92</f>
        <v>0</v>
      </c>
      <c r="I93">
        <f>'2002 Kwiniuk Hourly Chum'!I92</f>
        <v>0</v>
      </c>
      <c r="J93">
        <f>'2002 Kwiniuk Hourly Chum'!J92</f>
        <v>0</v>
      </c>
      <c r="K93">
        <f>'2002 Kwiniuk Hourly Chum'!K92</f>
        <v>0</v>
      </c>
      <c r="L93">
        <f>'2002 Kwiniuk Hourly Chum'!L92</f>
        <v>0</v>
      </c>
      <c r="M93">
        <f>'2002 Kwiniuk Hourly Chum'!M92</f>
        <v>0</v>
      </c>
      <c r="N93">
        <f>'2002 Kwiniuk Hourly Chum'!N92</f>
        <v>0</v>
      </c>
      <c r="O93">
        <f>'2002 Kwiniuk Hourly Chum'!O92</f>
        <v>0</v>
      </c>
      <c r="P93">
        <f>'2002 Kwiniuk Hourly Chum'!P92</f>
        <v>0</v>
      </c>
      <c r="Q93">
        <f>'2002 Kwiniuk Hourly Chum'!Q92</f>
        <v>0</v>
      </c>
      <c r="R93">
        <f>'2002 Kwiniuk Hourly Chum'!R92</f>
        <v>0</v>
      </c>
      <c r="S93">
        <f>'2002 Kwiniuk Hourly Chum'!S92</f>
        <v>0</v>
      </c>
      <c r="T93">
        <f>'2002 Kwiniuk Hourly Chum'!T92</f>
        <v>0</v>
      </c>
      <c r="U93">
        <f>'2002 Kwiniuk Hourly Chum'!U92</f>
        <v>0</v>
      </c>
      <c r="V93">
        <f>'2002 Kwiniuk Hourly Chum'!V92</f>
        <v>0</v>
      </c>
      <c r="W93">
        <f>'2002 Kwiniuk Hourly Chum'!W92</f>
        <v>0</v>
      </c>
      <c r="X93">
        <f>'2002 Kwiniuk Hourly Chum'!X92</f>
        <v>0</v>
      </c>
      <c r="Y93">
        <f>'2002 Kwiniuk Hourly Chum'!Y92</f>
        <v>0</v>
      </c>
      <c r="Z93">
        <f t="shared" si="102"/>
        <v>0</v>
      </c>
      <c r="AB93">
        <f t="shared" si="103"/>
        <v>0</v>
      </c>
      <c r="AC93">
        <f t="shared" si="106"/>
        <v>0</v>
      </c>
      <c r="AE93">
        <f t="shared" si="105"/>
        <v>24</v>
      </c>
      <c r="AF93">
        <f t="shared" si="107"/>
        <v>0</v>
      </c>
      <c r="AG93">
        <f t="shared" si="108"/>
        <v>0</v>
      </c>
      <c r="AH93">
        <f t="shared" si="109"/>
        <v>0</v>
      </c>
      <c r="AI93">
        <f t="shared" si="110"/>
        <v>0</v>
      </c>
      <c r="AJ93">
        <f t="shared" si="111"/>
        <v>0</v>
      </c>
      <c r="AK93">
        <f t="shared" si="112"/>
        <v>0</v>
      </c>
      <c r="AL93">
        <f t="shared" si="113"/>
        <v>0</v>
      </c>
      <c r="AM93">
        <f t="shared" si="114"/>
        <v>0</v>
      </c>
      <c r="AN93">
        <f t="shared" si="115"/>
        <v>0</v>
      </c>
      <c r="AO93">
        <f t="shared" si="116"/>
        <v>0</v>
      </c>
      <c r="AP93">
        <f t="shared" si="117"/>
        <v>0</v>
      </c>
      <c r="AQ93">
        <f t="shared" si="118"/>
        <v>0</v>
      </c>
      <c r="AR93">
        <f t="shared" si="119"/>
        <v>0</v>
      </c>
      <c r="AS93">
        <f t="shared" si="120"/>
        <v>0</v>
      </c>
      <c r="AT93">
        <f t="shared" si="121"/>
        <v>0</v>
      </c>
      <c r="AU93">
        <f t="shared" si="122"/>
        <v>0</v>
      </c>
      <c r="AV93">
        <f t="shared" si="123"/>
        <v>0</v>
      </c>
      <c r="AW93">
        <f t="shared" si="124"/>
        <v>0</v>
      </c>
      <c r="AX93">
        <f t="shared" si="125"/>
        <v>0</v>
      </c>
      <c r="AY93">
        <f t="shared" si="126"/>
        <v>0</v>
      </c>
      <c r="AZ93">
        <f t="shared" si="127"/>
        <v>0</v>
      </c>
      <c r="BA93">
        <f t="shared" si="128"/>
        <v>0</v>
      </c>
      <c r="BB93">
        <f t="shared" si="129"/>
        <v>0</v>
      </c>
      <c r="BC93">
        <f t="shared" si="130"/>
        <v>0</v>
      </c>
    </row>
    <row r="94" spans="1:55" x14ac:dyDescent="0.2">
      <c r="A94" s="1"/>
    </row>
    <row r="95" spans="1:55" x14ac:dyDescent="0.2">
      <c r="B95" s="5">
        <v>5265</v>
      </c>
      <c r="C95" s="5">
        <v>4410</v>
      </c>
      <c r="D95" s="5">
        <v>1338</v>
      </c>
      <c r="E95" s="5">
        <v>264</v>
      </c>
      <c r="F95" s="5">
        <v>-288</v>
      </c>
      <c r="G95" s="5">
        <v>411</v>
      </c>
      <c r="H95" s="5">
        <v>471</v>
      </c>
      <c r="I95" s="5">
        <v>819</v>
      </c>
      <c r="J95" s="5">
        <v>393</v>
      </c>
      <c r="K95" s="5">
        <v>153</v>
      </c>
      <c r="L95" s="5">
        <v>72</v>
      </c>
      <c r="M95" s="5">
        <v>-15</v>
      </c>
      <c r="N95" s="5">
        <v>117</v>
      </c>
      <c r="O95" s="5">
        <v>315</v>
      </c>
      <c r="P95" s="5">
        <v>537</v>
      </c>
      <c r="Q95" s="5">
        <v>813</v>
      </c>
      <c r="R95" s="5">
        <v>1143</v>
      </c>
      <c r="S95" s="5">
        <v>1701</v>
      </c>
      <c r="T95" s="5">
        <v>1386</v>
      </c>
      <c r="U95" s="5">
        <v>2565</v>
      </c>
      <c r="V95" s="5">
        <v>3420</v>
      </c>
      <c r="W95" s="5">
        <v>2529</v>
      </c>
      <c r="X95" s="5">
        <v>4425</v>
      </c>
      <c r="Y95" s="5">
        <v>5745</v>
      </c>
      <c r="Z95">
        <f>SUM(B95:Y95)</f>
        <v>37989</v>
      </c>
      <c r="AB95" t="s">
        <v>28</v>
      </c>
      <c r="AC95" t="s">
        <v>29</v>
      </c>
      <c r="AD95" t="s">
        <v>32</v>
      </c>
    </row>
    <row r="96" spans="1:55" x14ac:dyDescent="0.2">
      <c r="B96" s="7">
        <f>B95/$Z$95</f>
        <v>0.13859275053304904</v>
      </c>
      <c r="C96" s="7">
        <f t="shared" ref="C96:Y96" si="131">C95/$Z$95</f>
        <v>0.11608623548922056</v>
      </c>
      <c r="D96" s="15">
        <f t="shared" si="131"/>
        <v>3.5220721787885968E-2</v>
      </c>
      <c r="E96" s="15">
        <f t="shared" si="131"/>
        <v>6.9493800837084419E-3</v>
      </c>
      <c r="F96" s="15">
        <f t="shared" si="131"/>
        <v>-7.5811419095001189E-3</v>
      </c>
      <c r="G96" s="15">
        <f t="shared" si="131"/>
        <v>1.0818921266682461E-2</v>
      </c>
      <c r="H96" s="15">
        <f t="shared" si="131"/>
        <v>1.2398325831161652E-2</v>
      </c>
      <c r="I96" s="15">
        <f t="shared" si="131"/>
        <v>2.1558872305140961E-2</v>
      </c>
      <c r="J96" s="15">
        <f t="shared" si="131"/>
        <v>1.0345099897338703E-2</v>
      </c>
      <c r="K96" s="15">
        <f t="shared" si="131"/>
        <v>4.0274816394219376E-3</v>
      </c>
      <c r="L96" s="15">
        <f t="shared" si="131"/>
        <v>1.8952854773750297E-3</v>
      </c>
      <c r="M96" s="15">
        <f t="shared" si="131"/>
        <v>-3.9485114111979786E-4</v>
      </c>
      <c r="N96" s="15">
        <f t="shared" si="131"/>
        <v>3.0798389007344229E-3</v>
      </c>
      <c r="O96" s="15">
        <f t="shared" si="131"/>
        <v>8.291873963515755E-3</v>
      </c>
      <c r="P96" s="15">
        <f t="shared" si="131"/>
        <v>1.4135670852088762E-2</v>
      </c>
      <c r="Q96" s="15">
        <f t="shared" si="131"/>
        <v>2.1400931848693044E-2</v>
      </c>
      <c r="R96" s="15">
        <f t="shared" si="131"/>
        <v>3.0087656953328594E-2</v>
      </c>
      <c r="S96" s="7">
        <f t="shared" si="131"/>
        <v>4.4776119402985072E-2</v>
      </c>
      <c r="T96" s="7">
        <f t="shared" si="131"/>
        <v>3.6484245439469321E-2</v>
      </c>
      <c r="U96" s="7">
        <f t="shared" si="131"/>
        <v>6.7519545131485434E-2</v>
      </c>
      <c r="V96" s="7">
        <f t="shared" si="131"/>
        <v>9.0026060175313907E-2</v>
      </c>
      <c r="W96" s="7">
        <f t="shared" si="131"/>
        <v>6.6571902392797921E-2</v>
      </c>
      <c r="X96" s="7">
        <f t="shared" si="131"/>
        <v>0.11648108663034036</v>
      </c>
      <c r="Y96" s="7">
        <f t="shared" si="131"/>
        <v>0.15122798704888257</v>
      </c>
      <c r="Z96" s="6"/>
      <c r="AB96">
        <f>SUM(AB7:AB93)</f>
        <v>37989</v>
      </c>
      <c r="AC96">
        <f>SUM(AC7:AC93)</f>
        <v>3232231.0633674213</v>
      </c>
      <c r="AD96">
        <f>SQRT(AC96)</f>
        <v>1797.8406668465982</v>
      </c>
    </row>
    <row r="98" spans="5:5" x14ac:dyDescent="0.2">
      <c r="E98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AA53-603B-45A4-B080-5B06970B7539}">
  <sheetPr transitionEvaluation="1"/>
  <dimension ref="A1:AC104"/>
  <sheetViews>
    <sheetView zoomScale="75" workbookViewId="0">
      <pane xSplit="1" ySplit="5" topLeftCell="B15" activePane="bottomRight" state="frozen"/>
      <selection activeCell="A44" sqref="A44"/>
      <selection pane="topRight" activeCell="A44" sqref="A44"/>
      <selection pane="bottomLeft" activeCell="A44" sqref="A44"/>
      <selection pane="bottomRight" activeCell="AE64" sqref="AE64"/>
    </sheetView>
  </sheetViews>
  <sheetFormatPr defaultRowHeight="12.75" x14ac:dyDescent="0.2"/>
  <cols>
    <col min="1" max="1" width="8.1640625" style="24" customWidth="1"/>
    <col min="2" max="2" width="7.83203125" style="24" customWidth="1"/>
    <col min="3" max="3" width="6.6640625" style="24" customWidth="1"/>
    <col min="4" max="4" width="8.1640625" style="24" customWidth="1"/>
    <col min="5" max="6" width="6.6640625" style="24" customWidth="1"/>
    <col min="7" max="7" width="7.83203125" style="24" customWidth="1"/>
    <col min="8" max="18" width="6.6640625" style="24" customWidth="1"/>
    <col min="19" max="19" width="7.33203125" style="24" customWidth="1"/>
    <col min="20" max="20" width="7.5" style="24" customWidth="1"/>
    <col min="21" max="21" width="7.33203125" style="24" customWidth="1"/>
    <col min="22" max="23" width="6.6640625" style="24" customWidth="1"/>
    <col min="24" max="24" width="7.5" style="24" customWidth="1"/>
    <col min="25" max="25" width="8.1640625" style="24" customWidth="1"/>
    <col min="26" max="26" width="8.83203125" style="24" customWidth="1"/>
    <col min="27" max="27" width="6.6640625" style="24" customWidth="1"/>
    <col min="28" max="256" width="9.33203125" style="24"/>
    <col min="257" max="257" width="8.1640625" style="24" customWidth="1"/>
    <col min="258" max="258" width="7.83203125" style="24" customWidth="1"/>
    <col min="259" max="259" width="6.6640625" style="24" customWidth="1"/>
    <col min="260" max="260" width="8.1640625" style="24" customWidth="1"/>
    <col min="261" max="262" width="6.6640625" style="24" customWidth="1"/>
    <col min="263" max="263" width="7.83203125" style="24" customWidth="1"/>
    <col min="264" max="274" width="6.6640625" style="24" customWidth="1"/>
    <col min="275" max="275" width="7.33203125" style="24" customWidth="1"/>
    <col min="276" max="276" width="7.5" style="24" customWidth="1"/>
    <col min="277" max="277" width="7.33203125" style="24" customWidth="1"/>
    <col min="278" max="279" width="6.6640625" style="24" customWidth="1"/>
    <col min="280" max="280" width="7.5" style="24" customWidth="1"/>
    <col min="281" max="281" width="8.1640625" style="24" customWidth="1"/>
    <col min="282" max="282" width="8.83203125" style="24" customWidth="1"/>
    <col min="283" max="283" width="6.6640625" style="24" customWidth="1"/>
    <col min="284" max="512" width="9.33203125" style="24"/>
    <col min="513" max="513" width="8.1640625" style="24" customWidth="1"/>
    <col min="514" max="514" width="7.83203125" style="24" customWidth="1"/>
    <col min="515" max="515" width="6.6640625" style="24" customWidth="1"/>
    <col min="516" max="516" width="8.1640625" style="24" customWidth="1"/>
    <col min="517" max="518" width="6.6640625" style="24" customWidth="1"/>
    <col min="519" max="519" width="7.83203125" style="24" customWidth="1"/>
    <col min="520" max="530" width="6.6640625" style="24" customWidth="1"/>
    <col min="531" max="531" width="7.33203125" style="24" customWidth="1"/>
    <col min="532" max="532" width="7.5" style="24" customWidth="1"/>
    <col min="533" max="533" width="7.33203125" style="24" customWidth="1"/>
    <col min="534" max="535" width="6.6640625" style="24" customWidth="1"/>
    <col min="536" max="536" width="7.5" style="24" customWidth="1"/>
    <col min="537" max="537" width="8.1640625" style="24" customWidth="1"/>
    <col min="538" max="538" width="8.83203125" style="24" customWidth="1"/>
    <col min="539" max="539" width="6.6640625" style="24" customWidth="1"/>
    <col min="540" max="768" width="9.33203125" style="24"/>
    <col min="769" max="769" width="8.1640625" style="24" customWidth="1"/>
    <col min="770" max="770" width="7.83203125" style="24" customWidth="1"/>
    <col min="771" max="771" width="6.6640625" style="24" customWidth="1"/>
    <col min="772" max="772" width="8.1640625" style="24" customWidth="1"/>
    <col min="773" max="774" width="6.6640625" style="24" customWidth="1"/>
    <col min="775" max="775" width="7.83203125" style="24" customWidth="1"/>
    <col min="776" max="786" width="6.6640625" style="24" customWidth="1"/>
    <col min="787" max="787" width="7.33203125" style="24" customWidth="1"/>
    <col min="788" max="788" width="7.5" style="24" customWidth="1"/>
    <col min="789" max="789" width="7.33203125" style="24" customWidth="1"/>
    <col min="790" max="791" width="6.6640625" style="24" customWidth="1"/>
    <col min="792" max="792" width="7.5" style="24" customWidth="1"/>
    <col min="793" max="793" width="8.1640625" style="24" customWidth="1"/>
    <col min="794" max="794" width="8.83203125" style="24" customWidth="1"/>
    <col min="795" max="795" width="6.6640625" style="24" customWidth="1"/>
    <col min="796" max="1024" width="9.33203125" style="24"/>
    <col min="1025" max="1025" width="8.1640625" style="24" customWidth="1"/>
    <col min="1026" max="1026" width="7.83203125" style="24" customWidth="1"/>
    <col min="1027" max="1027" width="6.6640625" style="24" customWidth="1"/>
    <col min="1028" max="1028" width="8.1640625" style="24" customWidth="1"/>
    <col min="1029" max="1030" width="6.6640625" style="24" customWidth="1"/>
    <col min="1031" max="1031" width="7.83203125" style="24" customWidth="1"/>
    <col min="1032" max="1042" width="6.6640625" style="24" customWidth="1"/>
    <col min="1043" max="1043" width="7.33203125" style="24" customWidth="1"/>
    <col min="1044" max="1044" width="7.5" style="24" customWidth="1"/>
    <col min="1045" max="1045" width="7.33203125" style="24" customWidth="1"/>
    <col min="1046" max="1047" width="6.6640625" style="24" customWidth="1"/>
    <col min="1048" max="1048" width="7.5" style="24" customWidth="1"/>
    <col min="1049" max="1049" width="8.1640625" style="24" customWidth="1"/>
    <col min="1050" max="1050" width="8.83203125" style="24" customWidth="1"/>
    <col min="1051" max="1051" width="6.6640625" style="24" customWidth="1"/>
    <col min="1052" max="1280" width="9.33203125" style="24"/>
    <col min="1281" max="1281" width="8.1640625" style="24" customWidth="1"/>
    <col min="1282" max="1282" width="7.83203125" style="24" customWidth="1"/>
    <col min="1283" max="1283" width="6.6640625" style="24" customWidth="1"/>
    <col min="1284" max="1284" width="8.1640625" style="24" customWidth="1"/>
    <col min="1285" max="1286" width="6.6640625" style="24" customWidth="1"/>
    <col min="1287" max="1287" width="7.83203125" style="24" customWidth="1"/>
    <col min="1288" max="1298" width="6.6640625" style="24" customWidth="1"/>
    <col min="1299" max="1299" width="7.33203125" style="24" customWidth="1"/>
    <col min="1300" max="1300" width="7.5" style="24" customWidth="1"/>
    <col min="1301" max="1301" width="7.33203125" style="24" customWidth="1"/>
    <col min="1302" max="1303" width="6.6640625" style="24" customWidth="1"/>
    <col min="1304" max="1304" width="7.5" style="24" customWidth="1"/>
    <col min="1305" max="1305" width="8.1640625" style="24" customWidth="1"/>
    <col min="1306" max="1306" width="8.83203125" style="24" customWidth="1"/>
    <col min="1307" max="1307" width="6.6640625" style="24" customWidth="1"/>
    <col min="1308" max="1536" width="9.33203125" style="24"/>
    <col min="1537" max="1537" width="8.1640625" style="24" customWidth="1"/>
    <col min="1538" max="1538" width="7.83203125" style="24" customWidth="1"/>
    <col min="1539" max="1539" width="6.6640625" style="24" customWidth="1"/>
    <col min="1540" max="1540" width="8.1640625" style="24" customWidth="1"/>
    <col min="1541" max="1542" width="6.6640625" style="24" customWidth="1"/>
    <col min="1543" max="1543" width="7.83203125" style="24" customWidth="1"/>
    <col min="1544" max="1554" width="6.6640625" style="24" customWidth="1"/>
    <col min="1555" max="1555" width="7.33203125" style="24" customWidth="1"/>
    <col min="1556" max="1556" width="7.5" style="24" customWidth="1"/>
    <col min="1557" max="1557" width="7.33203125" style="24" customWidth="1"/>
    <col min="1558" max="1559" width="6.6640625" style="24" customWidth="1"/>
    <col min="1560" max="1560" width="7.5" style="24" customWidth="1"/>
    <col min="1561" max="1561" width="8.1640625" style="24" customWidth="1"/>
    <col min="1562" max="1562" width="8.83203125" style="24" customWidth="1"/>
    <col min="1563" max="1563" width="6.6640625" style="24" customWidth="1"/>
    <col min="1564" max="1792" width="9.33203125" style="24"/>
    <col min="1793" max="1793" width="8.1640625" style="24" customWidth="1"/>
    <col min="1794" max="1794" width="7.83203125" style="24" customWidth="1"/>
    <col min="1795" max="1795" width="6.6640625" style="24" customWidth="1"/>
    <col min="1796" max="1796" width="8.1640625" style="24" customWidth="1"/>
    <col min="1797" max="1798" width="6.6640625" style="24" customWidth="1"/>
    <col min="1799" max="1799" width="7.83203125" style="24" customWidth="1"/>
    <col min="1800" max="1810" width="6.6640625" style="24" customWidth="1"/>
    <col min="1811" max="1811" width="7.33203125" style="24" customWidth="1"/>
    <col min="1812" max="1812" width="7.5" style="24" customWidth="1"/>
    <col min="1813" max="1813" width="7.33203125" style="24" customWidth="1"/>
    <col min="1814" max="1815" width="6.6640625" style="24" customWidth="1"/>
    <col min="1816" max="1816" width="7.5" style="24" customWidth="1"/>
    <col min="1817" max="1817" width="8.1640625" style="24" customWidth="1"/>
    <col min="1818" max="1818" width="8.83203125" style="24" customWidth="1"/>
    <col min="1819" max="1819" width="6.6640625" style="24" customWidth="1"/>
    <col min="1820" max="2048" width="9.33203125" style="24"/>
    <col min="2049" max="2049" width="8.1640625" style="24" customWidth="1"/>
    <col min="2050" max="2050" width="7.83203125" style="24" customWidth="1"/>
    <col min="2051" max="2051" width="6.6640625" style="24" customWidth="1"/>
    <col min="2052" max="2052" width="8.1640625" style="24" customWidth="1"/>
    <col min="2053" max="2054" width="6.6640625" style="24" customWidth="1"/>
    <col min="2055" max="2055" width="7.83203125" style="24" customWidth="1"/>
    <col min="2056" max="2066" width="6.6640625" style="24" customWidth="1"/>
    <col min="2067" max="2067" width="7.33203125" style="24" customWidth="1"/>
    <col min="2068" max="2068" width="7.5" style="24" customWidth="1"/>
    <col min="2069" max="2069" width="7.33203125" style="24" customWidth="1"/>
    <col min="2070" max="2071" width="6.6640625" style="24" customWidth="1"/>
    <col min="2072" max="2072" width="7.5" style="24" customWidth="1"/>
    <col min="2073" max="2073" width="8.1640625" style="24" customWidth="1"/>
    <col min="2074" max="2074" width="8.83203125" style="24" customWidth="1"/>
    <col min="2075" max="2075" width="6.6640625" style="24" customWidth="1"/>
    <col min="2076" max="2304" width="9.33203125" style="24"/>
    <col min="2305" max="2305" width="8.1640625" style="24" customWidth="1"/>
    <col min="2306" max="2306" width="7.83203125" style="24" customWidth="1"/>
    <col min="2307" max="2307" width="6.6640625" style="24" customWidth="1"/>
    <col min="2308" max="2308" width="8.1640625" style="24" customWidth="1"/>
    <col min="2309" max="2310" width="6.6640625" style="24" customWidth="1"/>
    <col min="2311" max="2311" width="7.83203125" style="24" customWidth="1"/>
    <col min="2312" max="2322" width="6.6640625" style="24" customWidth="1"/>
    <col min="2323" max="2323" width="7.33203125" style="24" customWidth="1"/>
    <col min="2324" max="2324" width="7.5" style="24" customWidth="1"/>
    <col min="2325" max="2325" width="7.33203125" style="24" customWidth="1"/>
    <col min="2326" max="2327" width="6.6640625" style="24" customWidth="1"/>
    <col min="2328" max="2328" width="7.5" style="24" customWidth="1"/>
    <col min="2329" max="2329" width="8.1640625" style="24" customWidth="1"/>
    <col min="2330" max="2330" width="8.83203125" style="24" customWidth="1"/>
    <col min="2331" max="2331" width="6.6640625" style="24" customWidth="1"/>
    <col min="2332" max="2560" width="9.33203125" style="24"/>
    <col min="2561" max="2561" width="8.1640625" style="24" customWidth="1"/>
    <col min="2562" max="2562" width="7.83203125" style="24" customWidth="1"/>
    <col min="2563" max="2563" width="6.6640625" style="24" customWidth="1"/>
    <col min="2564" max="2564" width="8.1640625" style="24" customWidth="1"/>
    <col min="2565" max="2566" width="6.6640625" style="24" customWidth="1"/>
    <col min="2567" max="2567" width="7.83203125" style="24" customWidth="1"/>
    <col min="2568" max="2578" width="6.6640625" style="24" customWidth="1"/>
    <col min="2579" max="2579" width="7.33203125" style="24" customWidth="1"/>
    <col min="2580" max="2580" width="7.5" style="24" customWidth="1"/>
    <col min="2581" max="2581" width="7.33203125" style="24" customWidth="1"/>
    <col min="2582" max="2583" width="6.6640625" style="24" customWidth="1"/>
    <col min="2584" max="2584" width="7.5" style="24" customWidth="1"/>
    <col min="2585" max="2585" width="8.1640625" style="24" customWidth="1"/>
    <col min="2586" max="2586" width="8.83203125" style="24" customWidth="1"/>
    <col min="2587" max="2587" width="6.6640625" style="24" customWidth="1"/>
    <col min="2588" max="2816" width="9.33203125" style="24"/>
    <col min="2817" max="2817" width="8.1640625" style="24" customWidth="1"/>
    <col min="2818" max="2818" width="7.83203125" style="24" customWidth="1"/>
    <col min="2819" max="2819" width="6.6640625" style="24" customWidth="1"/>
    <col min="2820" max="2820" width="8.1640625" style="24" customWidth="1"/>
    <col min="2821" max="2822" width="6.6640625" style="24" customWidth="1"/>
    <col min="2823" max="2823" width="7.83203125" style="24" customWidth="1"/>
    <col min="2824" max="2834" width="6.6640625" style="24" customWidth="1"/>
    <col min="2835" max="2835" width="7.33203125" style="24" customWidth="1"/>
    <col min="2836" max="2836" width="7.5" style="24" customWidth="1"/>
    <col min="2837" max="2837" width="7.33203125" style="24" customWidth="1"/>
    <col min="2838" max="2839" width="6.6640625" style="24" customWidth="1"/>
    <col min="2840" max="2840" width="7.5" style="24" customWidth="1"/>
    <col min="2841" max="2841" width="8.1640625" style="24" customWidth="1"/>
    <col min="2842" max="2842" width="8.83203125" style="24" customWidth="1"/>
    <col min="2843" max="2843" width="6.6640625" style="24" customWidth="1"/>
    <col min="2844" max="3072" width="9.33203125" style="24"/>
    <col min="3073" max="3073" width="8.1640625" style="24" customWidth="1"/>
    <col min="3074" max="3074" width="7.83203125" style="24" customWidth="1"/>
    <col min="3075" max="3075" width="6.6640625" style="24" customWidth="1"/>
    <col min="3076" max="3076" width="8.1640625" style="24" customWidth="1"/>
    <col min="3077" max="3078" width="6.6640625" style="24" customWidth="1"/>
    <col min="3079" max="3079" width="7.83203125" style="24" customWidth="1"/>
    <col min="3080" max="3090" width="6.6640625" style="24" customWidth="1"/>
    <col min="3091" max="3091" width="7.33203125" style="24" customWidth="1"/>
    <col min="3092" max="3092" width="7.5" style="24" customWidth="1"/>
    <col min="3093" max="3093" width="7.33203125" style="24" customWidth="1"/>
    <col min="3094" max="3095" width="6.6640625" style="24" customWidth="1"/>
    <col min="3096" max="3096" width="7.5" style="24" customWidth="1"/>
    <col min="3097" max="3097" width="8.1640625" style="24" customWidth="1"/>
    <col min="3098" max="3098" width="8.83203125" style="24" customWidth="1"/>
    <col min="3099" max="3099" width="6.6640625" style="24" customWidth="1"/>
    <col min="3100" max="3328" width="9.33203125" style="24"/>
    <col min="3329" max="3329" width="8.1640625" style="24" customWidth="1"/>
    <col min="3330" max="3330" width="7.83203125" style="24" customWidth="1"/>
    <col min="3331" max="3331" width="6.6640625" style="24" customWidth="1"/>
    <col min="3332" max="3332" width="8.1640625" style="24" customWidth="1"/>
    <col min="3333" max="3334" width="6.6640625" style="24" customWidth="1"/>
    <col min="3335" max="3335" width="7.83203125" style="24" customWidth="1"/>
    <col min="3336" max="3346" width="6.6640625" style="24" customWidth="1"/>
    <col min="3347" max="3347" width="7.33203125" style="24" customWidth="1"/>
    <col min="3348" max="3348" width="7.5" style="24" customWidth="1"/>
    <col min="3349" max="3349" width="7.33203125" style="24" customWidth="1"/>
    <col min="3350" max="3351" width="6.6640625" style="24" customWidth="1"/>
    <col min="3352" max="3352" width="7.5" style="24" customWidth="1"/>
    <col min="3353" max="3353" width="8.1640625" style="24" customWidth="1"/>
    <col min="3354" max="3354" width="8.83203125" style="24" customWidth="1"/>
    <col min="3355" max="3355" width="6.6640625" style="24" customWidth="1"/>
    <col min="3356" max="3584" width="9.33203125" style="24"/>
    <col min="3585" max="3585" width="8.1640625" style="24" customWidth="1"/>
    <col min="3586" max="3586" width="7.83203125" style="24" customWidth="1"/>
    <col min="3587" max="3587" width="6.6640625" style="24" customWidth="1"/>
    <col min="3588" max="3588" width="8.1640625" style="24" customWidth="1"/>
    <col min="3589" max="3590" width="6.6640625" style="24" customWidth="1"/>
    <col min="3591" max="3591" width="7.83203125" style="24" customWidth="1"/>
    <col min="3592" max="3602" width="6.6640625" style="24" customWidth="1"/>
    <col min="3603" max="3603" width="7.33203125" style="24" customWidth="1"/>
    <col min="3604" max="3604" width="7.5" style="24" customWidth="1"/>
    <col min="3605" max="3605" width="7.33203125" style="24" customWidth="1"/>
    <col min="3606" max="3607" width="6.6640625" style="24" customWidth="1"/>
    <col min="3608" max="3608" width="7.5" style="24" customWidth="1"/>
    <col min="3609" max="3609" width="8.1640625" style="24" customWidth="1"/>
    <col min="3610" max="3610" width="8.83203125" style="24" customWidth="1"/>
    <col min="3611" max="3611" width="6.6640625" style="24" customWidth="1"/>
    <col min="3612" max="3840" width="9.33203125" style="24"/>
    <col min="3841" max="3841" width="8.1640625" style="24" customWidth="1"/>
    <col min="3842" max="3842" width="7.83203125" style="24" customWidth="1"/>
    <col min="3843" max="3843" width="6.6640625" style="24" customWidth="1"/>
    <col min="3844" max="3844" width="8.1640625" style="24" customWidth="1"/>
    <col min="3845" max="3846" width="6.6640625" style="24" customWidth="1"/>
    <col min="3847" max="3847" width="7.83203125" style="24" customWidth="1"/>
    <col min="3848" max="3858" width="6.6640625" style="24" customWidth="1"/>
    <col min="3859" max="3859" width="7.33203125" style="24" customWidth="1"/>
    <col min="3860" max="3860" width="7.5" style="24" customWidth="1"/>
    <col min="3861" max="3861" width="7.33203125" style="24" customWidth="1"/>
    <col min="3862" max="3863" width="6.6640625" style="24" customWidth="1"/>
    <col min="3864" max="3864" width="7.5" style="24" customWidth="1"/>
    <col min="3865" max="3865" width="8.1640625" style="24" customWidth="1"/>
    <col min="3866" max="3866" width="8.83203125" style="24" customWidth="1"/>
    <col min="3867" max="3867" width="6.6640625" style="24" customWidth="1"/>
    <col min="3868" max="4096" width="9.33203125" style="24"/>
    <col min="4097" max="4097" width="8.1640625" style="24" customWidth="1"/>
    <col min="4098" max="4098" width="7.83203125" style="24" customWidth="1"/>
    <col min="4099" max="4099" width="6.6640625" style="24" customWidth="1"/>
    <col min="4100" max="4100" width="8.1640625" style="24" customWidth="1"/>
    <col min="4101" max="4102" width="6.6640625" style="24" customWidth="1"/>
    <col min="4103" max="4103" width="7.83203125" style="24" customWidth="1"/>
    <col min="4104" max="4114" width="6.6640625" style="24" customWidth="1"/>
    <col min="4115" max="4115" width="7.33203125" style="24" customWidth="1"/>
    <col min="4116" max="4116" width="7.5" style="24" customWidth="1"/>
    <col min="4117" max="4117" width="7.33203125" style="24" customWidth="1"/>
    <col min="4118" max="4119" width="6.6640625" style="24" customWidth="1"/>
    <col min="4120" max="4120" width="7.5" style="24" customWidth="1"/>
    <col min="4121" max="4121" width="8.1640625" style="24" customWidth="1"/>
    <col min="4122" max="4122" width="8.83203125" style="24" customWidth="1"/>
    <col min="4123" max="4123" width="6.6640625" style="24" customWidth="1"/>
    <col min="4124" max="4352" width="9.33203125" style="24"/>
    <col min="4353" max="4353" width="8.1640625" style="24" customWidth="1"/>
    <col min="4354" max="4354" width="7.83203125" style="24" customWidth="1"/>
    <col min="4355" max="4355" width="6.6640625" style="24" customWidth="1"/>
    <col min="4356" max="4356" width="8.1640625" style="24" customWidth="1"/>
    <col min="4357" max="4358" width="6.6640625" style="24" customWidth="1"/>
    <col min="4359" max="4359" width="7.83203125" style="24" customWidth="1"/>
    <col min="4360" max="4370" width="6.6640625" style="24" customWidth="1"/>
    <col min="4371" max="4371" width="7.33203125" style="24" customWidth="1"/>
    <col min="4372" max="4372" width="7.5" style="24" customWidth="1"/>
    <col min="4373" max="4373" width="7.33203125" style="24" customWidth="1"/>
    <col min="4374" max="4375" width="6.6640625" style="24" customWidth="1"/>
    <col min="4376" max="4376" width="7.5" style="24" customWidth="1"/>
    <col min="4377" max="4377" width="8.1640625" style="24" customWidth="1"/>
    <col min="4378" max="4378" width="8.83203125" style="24" customWidth="1"/>
    <col min="4379" max="4379" width="6.6640625" style="24" customWidth="1"/>
    <col min="4380" max="4608" width="9.33203125" style="24"/>
    <col min="4609" max="4609" width="8.1640625" style="24" customWidth="1"/>
    <col min="4610" max="4610" width="7.83203125" style="24" customWidth="1"/>
    <col min="4611" max="4611" width="6.6640625" style="24" customWidth="1"/>
    <col min="4612" max="4612" width="8.1640625" style="24" customWidth="1"/>
    <col min="4613" max="4614" width="6.6640625" style="24" customWidth="1"/>
    <col min="4615" max="4615" width="7.83203125" style="24" customWidth="1"/>
    <col min="4616" max="4626" width="6.6640625" style="24" customWidth="1"/>
    <col min="4627" max="4627" width="7.33203125" style="24" customWidth="1"/>
    <col min="4628" max="4628" width="7.5" style="24" customWidth="1"/>
    <col min="4629" max="4629" width="7.33203125" style="24" customWidth="1"/>
    <col min="4630" max="4631" width="6.6640625" style="24" customWidth="1"/>
    <col min="4632" max="4632" width="7.5" style="24" customWidth="1"/>
    <col min="4633" max="4633" width="8.1640625" style="24" customWidth="1"/>
    <col min="4634" max="4634" width="8.83203125" style="24" customWidth="1"/>
    <col min="4635" max="4635" width="6.6640625" style="24" customWidth="1"/>
    <col min="4636" max="4864" width="9.33203125" style="24"/>
    <col min="4865" max="4865" width="8.1640625" style="24" customWidth="1"/>
    <col min="4866" max="4866" width="7.83203125" style="24" customWidth="1"/>
    <col min="4867" max="4867" width="6.6640625" style="24" customWidth="1"/>
    <col min="4868" max="4868" width="8.1640625" style="24" customWidth="1"/>
    <col min="4869" max="4870" width="6.6640625" style="24" customWidth="1"/>
    <col min="4871" max="4871" width="7.83203125" style="24" customWidth="1"/>
    <col min="4872" max="4882" width="6.6640625" style="24" customWidth="1"/>
    <col min="4883" max="4883" width="7.33203125" style="24" customWidth="1"/>
    <col min="4884" max="4884" width="7.5" style="24" customWidth="1"/>
    <col min="4885" max="4885" width="7.33203125" style="24" customWidth="1"/>
    <col min="4886" max="4887" width="6.6640625" style="24" customWidth="1"/>
    <col min="4888" max="4888" width="7.5" style="24" customWidth="1"/>
    <col min="4889" max="4889" width="8.1640625" style="24" customWidth="1"/>
    <col min="4890" max="4890" width="8.83203125" style="24" customWidth="1"/>
    <col min="4891" max="4891" width="6.6640625" style="24" customWidth="1"/>
    <col min="4892" max="5120" width="9.33203125" style="24"/>
    <col min="5121" max="5121" width="8.1640625" style="24" customWidth="1"/>
    <col min="5122" max="5122" width="7.83203125" style="24" customWidth="1"/>
    <col min="5123" max="5123" width="6.6640625" style="24" customWidth="1"/>
    <col min="5124" max="5124" width="8.1640625" style="24" customWidth="1"/>
    <col min="5125" max="5126" width="6.6640625" style="24" customWidth="1"/>
    <col min="5127" max="5127" width="7.83203125" style="24" customWidth="1"/>
    <col min="5128" max="5138" width="6.6640625" style="24" customWidth="1"/>
    <col min="5139" max="5139" width="7.33203125" style="24" customWidth="1"/>
    <col min="5140" max="5140" width="7.5" style="24" customWidth="1"/>
    <col min="5141" max="5141" width="7.33203125" style="24" customWidth="1"/>
    <col min="5142" max="5143" width="6.6640625" style="24" customWidth="1"/>
    <col min="5144" max="5144" width="7.5" style="24" customWidth="1"/>
    <col min="5145" max="5145" width="8.1640625" style="24" customWidth="1"/>
    <col min="5146" max="5146" width="8.83203125" style="24" customWidth="1"/>
    <col min="5147" max="5147" width="6.6640625" style="24" customWidth="1"/>
    <col min="5148" max="5376" width="9.33203125" style="24"/>
    <col min="5377" max="5377" width="8.1640625" style="24" customWidth="1"/>
    <col min="5378" max="5378" width="7.83203125" style="24" customWidth="1"/>
    <col min="5379" max="5379" width="6.6640625" style="24" customWidth="1"/>
    <col min="5380" max="5380" width="8.1640625" style="24" customWidth="1"/>
    <col min="5381" max="5382" width="6.6640625" style="24" customWidth="1"/>
    <col min="5383" max="5383" width="7.83203125" style="24" customWidth="1"/>
    <col min="5384" max="5394" width="6.6640625" style="24" customWidth="1"/>
    <col min="5395" max="5395" width="7.33203125" style="24" customWidth="1"/>
    <col min="5396" max="5396" width="7.5" style="24" customWidth="1"/>
    <col min="5397" max="5397" width="7.33203125" style="24" customWidth="1"/>
    <col min="5398" max="5399" width="6.6640625" style="24" customWidth="1"/>
    <col min="5400" max="5400" width="7.5" style="24" customWidth="1"/>
    <col min="5401" max="5401" width="8.1640625" style="24" customWidth="1"/>
    <col min="5402" max="5402" width="8.83203125" style="24" customWidth="1"/>
    <col min="5403" max="5403" width="6.6640625" style="24" customWidth="1"/>
    <col min="5404" max="5632" width="9.33203125" style="24"/>
    <col min="5633" max="5633" width="8.1640625" style="24" customWidth="1"/>
    <col min="5634" max="5634" width="7.83203125" style="24" customWidth="1"/>
    <col min="5635" max="5635" width="6.6640625" style="24" customWidth="1"/>
    <col min="5636" max="5636" width="8.1640625" style="24" customWidth="1"/>
    <col min="5637" max="5638" width="6.6640625" style="24" customWidth="1"/>
    <col min="5639" max="5639" width="7.83203125" style="24" customWidth="1"/>
    <col min="5640" max="5650" width="6.6640625" style="24" customWidth="1"/>
    <col min="5651" max="5651" width="7.33203125" style="24" customWidth="1"/>
    <col min="5652" max="5652" width="7.5" style="24" customWidth="1"/>
    <col min="5653" max="5653" width="7.33203125" style="24" customWidth="1"/>
    <col min="5654" max="5655" width="6.6640625" style="24" customWidth="1"/>
    <col min="5656" max="5656" width="7.5" style="24" customWidth="1"/>
    <col min="5657" max="5657" width="8.1640625" style="24" customWidth="1"/>
    <col min="5658" max="5658" width="8.83203125" style="24" customWidth="1"/>
    <col min="5659" max="5659" width="6.6640625" style="24" customWidth="1"/>
    <col min="5660" max="5888" width="9.33203125" style="24"/>
    <col min="5889" max="5889" width="8.1640625" style="24" customWidth="1"/>
    <col min="5890" max="5890" width="7.83203125" style="24" customWidth="1"/>
    <col min="5891" max="5891" width="6.6640625" style="24" customWidth="1"/>
    <col min="5892" max="5892" width="8.1640625" style="24" customWidth="1"/>
    <col min="5893" max="5894" width="6.6640625" style="24" customWidth="1"/>
    <col min="5895" max="5895" width="7.83203125" style="24" customWidth="1"/>
    <col min="5896" max="5906" width="6.6640625" style="24" customWidth="1"/>
    <col min="5907" max="5907" width="7.33203125" style="24" customWidth="1"/>
    <col min="5908" max="5908" width="7.5" style="24" customWidth="1"/>
    <col min="5909" max="5909" width="7.33203125" style="24" customWidth="1"/>
    <col min="5910" max="5911" width="6.6640625" style="24" customWidth="1"/>
    <col min="5912" max="5912" width="7.5" style="24" customWidth="1"/>
    <col min="5913" max="5913" width="8.1640625" style="24" customWidth="1"/>
    <col min="5914" max="5914" width="8.83203125" style="24" customWidth="1"/>
    <col min="5915" max="5915" width="6.6640625" style="24" customWidth="1"/>
    <col min="5916" max="6144" width="9.33203125" style="24"/>
    <col min="6145" max="6145" width="8.1640625" style="24" customWidth="1"/>
    <col min="6146" max="6146" width="7.83203125" style="24" customWidth="1"/>
    <col min="6147" max="6147" width="6.6640625" style="24" customWidth="1"/>
    <col min="6148" max="6148" width="8.1640625" style="24" customWidth="1"/>
    <col min="6149" max="6150" width="6.6640625" style="24" customWidth="1"/>
    <col min="6151" max="6151" width="7.83203125" style="24" customWidth="1"/>
    <col min="6152" max="6162" width="6.6640625" style="24" customWidth="1"/>
    <col min="6163" max="6163" width="7.33203125" style="24" customWidth="1"/>
    <col min="6164" max="6164" width="7.5" style="24" customWidth="1"/>
    <col min="6165" max="6165" width="7.33203125" style="24" customWidth="1"/>
    <col min="6166" max="6167" width="6.6640625" style="24" customWidth="1"/>
    <col min="6168" max="6168" width="7.5" style="24" customWidth="1"/>
    <col min="6169" max="6169" width="8.1640625" style="24" customWidth="1"/>
    <col min="6170" max="6170" width="8.83203125" style="24" customWidth="1"/>
    <col min="6171" max="6171" width="6.6640625" style="24" customWidth="1"/>
    <col min="6172" max="6400" width="9.33203125" style="24"/>
    <col min="6401" max="6401" width="8.1640625" style="24" customWidth="1"/>
    <col min="6402" max="6402" width="7.83203125" style="24" customWidth="1"/>
    <col min="6403" max="6403" width="6.6640625" style="24" customWidth="1"/>
    <col min="6404" max="6404" width="8.1640625" style="24" customWidth="1"/>
    <col min="6405" max="6406" width="6.6640625" style="24" customWidth="1"/>
    <col min="6407" max="6407" width="7.83203125" style="24" customWidth="1"/>
    <col min="6408" max="6418" width="6.6640625" style="24" customWidth="1"/>
    <col min="6419" max="6419" width="7.33203125" style="24" customWidth="1"/>
    <col min="6420" max="6420" width="7.5" style="24" customWidth="1"/>
    <col min="6421" max="6421" width="7.33203125" style="24" customWidth="1"/>
    <col min="6422" max="6423" width="6.6640625" style="24" customWidth="1"/>
    <col min="6424" max="6424" width="7.5" style="24" customWidth="1"/>
    <col min="6425" max="6425" width="8.1640625" style="24" customWidth="1"/>
    <col min="6426" max="6426" width="8.83203125" style="24" customWidth="1"/>
    <col min="6427" max="6427" width="6.6640625" style="24" customWidth="1"/>
    <col min="6428" max="6656" width="9.33203125" style="24"/>
    <col min="6657" max="6657" width="8.1640625" style="24" customWidth="1"/>
    <col min="6658" max="6658" width="7.83203125" style="24" customWidth="1"/>
    <col min="6659" max="6659" width="6.6640625" style="24" customWidth="1"/>
    <col min="6660" max="6660" width="8.1640625" style="24" customWidth="1"/>
    <col min="6661" max="6662" width="6.6640625" style="24" customWidth="1"/>
    <col min="6663" max="6663" width="7.83203125" style="24" customWidth="1"/>
    <col min="6664" max="6674" width="6.6640625" style="24" customWidth="1"/>
    <col min="6675" max="6675" width="7.33203125" style="24" customWidth="1"/>
    <col min="6676" max="6676" width="7.5" style="24" customWidth="1"/>
    <col min="6677" max="6677" width="7.33203125" style="24" customWidth="1"/>
    <col min="6678" max="6679" width="6.6640625" style="24" customWidth="1"/>
    <col min="6680" max="6680" width="7.5" style="24" customWidth="1"/>
    <col min="6681" max="6681" width="8.1640625" style="24" customWidth="1"/>
    <col min="6682" max="6682" width="8.83203125" style="24" customWidth="1"/>
    <col min="6683" max="6683" width="6.6640625" style="24" customWidth="1"/>
    <col min="6684" max="6912" width="9.33203125" style="24"/>
    <col min="6913" max="6913" width="8.1640625" style="24" customWidth="1"/>
    <col min="6914" max="6914" width="7.83203125" style="24" customWidth="1"/>
    <col min="6915" max="6915" width="6.6640625" style="24" customWidth="1"/>
    <col min="6916" max="6916" width="8.1640625" style="24" customWidth="1"/>
    <col min="6917" max="6918" width="6.6640625" style="24" customWidth="1"/>
    <col min="6919" max="6919" width="7.83203125" style="24" customWidth="1"/>
    <col min="6920" max="6930" width="6.6640625" style="24" customWidth="1"/>
    <col min="6931" max="6931" width="7.33203125" style="24" customWidth="1"/>
    <col min="6932" max="6932" width="7.5" style="24" customWidth="1"/>
    <col min="6933" max="6933" width="7.33203125" style="24" customWidth="1"/>
    <col min="6934" max="6935" width="6.6640625" style="24" customWidth="1"/>
    <col min="6936" max="6936" width="7.5" style="24" customWidth="1"/>
    <col min="6937" max="6937" width="8.1640625" style="24" customWidth="1"/>
    <col min="6938" max="6938" width="8.83203125" style="24" customWidth="1"/>
    <col min="6939" max="6939" width="6.6640625" style="24" customWidth="1"/>
    <col min="6940" max="7168" width="9.33203125" style="24"/>
    <col min="7169" max="7169" width="8.1640625" style="24" customWidth="1"/>
    <col min="7170" max="7170" width="7.83203125" style="24" customWidth="1"/>
    <col min="7171" max="7171" width="6.6640625" style="24" customWidth="1"/>
    <col min="7172" max="7172" width="8.1640625" style="24" customWidth="1"/>
    <col min="7173" max="7174" width="6.6640625" style="24" customWidth="1"/>
    <col min="7175" max="7175" width="7.83203125" style="24" customWidth="1"/>
    <col min="7176" max="7186" width="6.6640625" style="24" customWidth="1"/>
    <col min="7187" max="7187" width="7.33203125" style="24" customWidth="1"/>
    <col min="7188" max="7188" width="7.5" style="24" customWidth="1"/>
    <col min="7189" max="7189" width="7.33203125" style="24" customWidth="1"/>
    <col min="7190" max="7191" width="6.6640625" style="24" customWidth="1"/>
    <col min="7192" max="7192" width="7.5" style="24" customWidth="1"/>
    <col min="7193" max="7193" width="8.1640625" style="24" customWidth="1"/>
    <col min="7194" max="7194" width="8.83203125" style="24" customWidth="1"/>
    <col min="7195" max="7195" width="6.6640625" style="24" customWidth="1"/>
    <col min="7196" max="7424" width="9.33203125" style="24"/>
    <col min="7425" max="7425" width="8.1640625" style="24" customWidth="1"/>
    <col min="7426" max="7426" width="7.83203125" style="24" customWidth="1"/>
    <col min="7427" max="7427" width="6.6640625" style="24" customWidth="1"/>
    <col min="7428" max="7428" width="8.1640625" style="24" customWidth="1"/>
    <col min="7429" max="7430" width="6.6640625" style="24" customWidth="1"/>
    <col min="7431" max="7431" width="7.83203125" style="24" customWidth="1"/>
    <col min="7432" max="7442" width="6.6640625" style="24" customWidth="1"/>
    <col min="7443" max="7443" width="7.33203125" style="24" customWidth="1"/>
    <col min="7444" max="7444" width="7.5" style="24" customWidth="1"/>
    <col min="7445" max="7445" width="7.33203125" style="24" customWidth="1"/>
    <col min="7446" max="7447" width="6.6640625" style="24" customWidth="1"/>
    <col min="7448" max="7448" width="7.5" style="24" customWidth="1"/>
    <col min="7449" max="7449" width="8.1640625" style="24" customWidth="1"/>
    <col min="7450" max="7450" width="8.83203125" style="24" customWidth="1"/>
    <col min="7451" max="7451" width="6.6640625" style="24" customWidth="1"/>
    <col min="7452" max="7680" width="9.33203125" style="24"/>
    <col min="7681" max="7681" width="8.1640625" style="24" customWidth="1"/>
    <col min="7682" max="7682" width="7.83203125" style="24" customWidth="1"/>
    <col min="7683" max="7683" width="6.6640625" style="24" customWidth="1"/>
    <col min="7684" max="7684" width="8.1640625" style="24" customWidth="1"/>
    <col min="7685" max="7686" width="6.6640625" style="24" customWidth="1"/>
    <col min="7687" max="7687" width="7.83203125" style="24" customWidth="1"/>
    <col min="7688" max="7698" width="6.6640625" style="24" customWidth="1"/>
    <col min="7699" max="7699" width="7.33203125" style="24" customWidth="1"/>
    <col min="7700" max="7700" width="7.5" style="24" customWidth="1"/>
    <col min="7701" max="7701" width="7.33203125" style="24" customWidth="1"/>
    <col min="7702" max="7703" width="6.6640625" style="24" customWidth="1"/>
    <col min="7704" max="7704" width="7.5" style="24" customWidth="1"/>
    <col min="7705" max="7705" width="8.1640625" style="24" customWidth="1"/>
    <col min="7706" max="7706" width="8.83203125" style="24" customWidth="1"/>
    <col min="7707" max="7707" width="6.6640625" style="24" customWidth="1"/>
    <col min="7708" max="7936" width="9.33203125" style="24"/>
    <col min="7937" max="7937" width="8.1640625" style="24" customWidth="1"/>
    <col min="7938" max="7938" width="7.83203125" style="24" customWidth="1"/>
    <col min="7939" max="7939" width="6.6640625" style="24" customWidth="1"/>
    <col min="7940" max="7940" width="8.1640625" style="24" customWidth="1"/>
    <col min="7941" max="7942" width="6.6640625" style="24" customWidth="1"/>
    <col min="7943" max="7943" width="7.83203125" style="24" customWidth="1"/>
    <col min="7944" max="7954" width="6.6640625" style="24" customWidth="1"/>
    <col min="7955" max="7955" width="7.33203125" style="24" customWidth="1"/>
    <col min="7956" max="7956" width="7.5" style="24" customWidth="1"/>
    <col min="7957" max="7957" width="7.33203125" style="24" customWidth="1"/>
    <col min="7958" max="7959" width="6.6640625" style="24" customWidth="1"/>
    <col min="7960" max="7960" width="7.5" style="24" customWidth="1"/>
    <col min="7961" max="7961" width="8.1640625" style="24" customWidth="1"/>
    <col min="7962" max="7962" width="8.83203125" style="24" customWidth="1"/>
    <col min="7963" max="7963" width="6.6640625" style="24" customWidth="1"/>
    <col min="7964" max="8192" width="9.33203125" style="24"/>
    <col min="8193" max="8193" width="8.1640625" style="24" customWidth="1"/>
    <col min="8194" max="8194" width="7.83203125" style="24" customWidth="1"/>
    <col min="8195" max="8195" width="6.6640625" style="24" customWidth="1"/>
    <col min="8196" max="8196" width="8.1640625" style="24" customWidth="1"/>
    <col min="8197" max="8198" width="6.6640625" style="24" customWidth="1"/>
    <col min="8199" max="8199" width="7.83203125" style="24" customWidth="1"/>
    <col min="8200" max="8210" width="6.6640625" style="24" customWidth="1"/>
    <col min="8211" max="8211" width="7.33203125" style="24" customWidth="1"/>
    <col min="8212" max="8212" width="7.5" style="24" customWidth="1"/>
    <col min="8213" max="8213" width="7.33203125" style="24" customWidth="1"/>
    <col min="8214" max="8215" width="6.6640625" style="24" customWidth="1"/>
    <col min="8216" max="8216" width="7.5" style="24" customWidth="1"/>
    <col min="8217" max="8217" width="8.1640625" style="24" customWidth="1"/>
    <col min="8218" max="8218" width="8.83203125" style="24" customWidth="1"/>
    <col min="8219" max="8219" width="6.6640625" style="24" customWidth="1"/>
    <col min="8220" max="8448" width="9.33203125" style="24"/>
    <col min="8449" max="8449" width="8.1640625" style="24" customWidth="1"/>
    <col min="8450" max="8450" width="7.83203125" style="24" customWidth="1"/>
    <col min="8451" max="8451" width="6.6640625" style="24" customWidth="1"/>
    <col min="8452" max="8452" width="8.1640625" style="24" customWidth="1"/>
    <col min="8453" max="8454" width="6.6640625" style="24" customWidth="1"/>
    <col min="8455" max="8455" width="7.83203125" style="24" customWidth="1"/>
    <col min="8456" max="8466" width="6.6640625" style="24" customWidth="1"/>
    <col min="8467" max="8467" width="7.33203125" style="24" customWidth="1"/>
    <col min="8468" max="8468" width="7.5" style="24" customWidth="1"/>
    <col min="8469" max="8469" width="7.33203125" style="24" customWidth="1"/>
    <col min="8470" max="8471" width="6.6640625" style="24" customWidth="1"/>
    <col min="8472" max="8472" width="7.5" style="24" customWidth="1"/>
    <col min="8473" max="8473" width="8.1640625" style="24" customWidth="1"/>
    <col min="8474" max="8474" width="8.83203125" style="24" customWidth="1"/>
    <col min="8475" max="8475" width="6.6640625" style="24" customWidth="1"/>
    <col min="8476" max="8704" width="9.33203125" style="24"/>
    <col min="8705" max="8705" width="8.1640625" style="24" customWidth="1"/>
    <col min="8706" max="8706" width="7.83203125" style="24" customWidth="1"/>
    <col min="8707" max="8707" width="6.6640625" style="24" customWidth="1"/>
    <col min="8708" max="8708" width="8.1640625" style="24" customWidth="1"/>
    <col min="8709" max="8710" width="6.6640625" style="24" customWidth="1"/>
    <col min="8711" max="8711" width="7.83203125" style="24" customWidth="1"/>
    <col min="8712" max="8722" width="6.6640625" style="24" customWidth="1"/>
    <col min="8723" max="8723" width="7.33203125" style="24" customWidth="1"/>
    <col min="8724" max="8724" width="7.5" style="24" customWidth="1"/>
    <col min="8725" max="8725" width="7.33203125" style="24" customWidth="1"/>
    <col min="8726" max="8727" width="6.6640625" style="24" customWidth="1"/>
    <col min="8728" max="8728" width="7.5" style="24" customWidth="1"/>
    <col min="8729" max="8729" width="8.1640625" style="24" customWidth="1"/>
    <col min="8730" max="8730" width="8.83203125" style="24" customWidth="1"/>
    <col min="8731" max="8731" width="6.6640625" style="24" customWidth="1"/>
    <col min="8732" max="8960" width="9.33203125" style="24"/>
    <col min="8961" max="8961" width="8.1640625" style="24" customWidth="1"/>
    <col min="8962" max="8962" width="7.83203125" style="24" customWidth="1"/>
    <col min="8963" max="8963" width="6.6640625" style="24" customWidth="1"/>
    <col min="8964" max="8964" width="8.1640625" style="24" customWidth="1"/>
    <col min="8965" max="8966" width="6.6640625" style="24" customWidth="1"/>
    <col min="8967" max="8967" width="7.83203125" style="24" customWidth="1"/>
    <col min="8968" max="8978" width="6.6640625" style="24" customWidth="1"/>
    <col min="8979" max="8979" width="7.33203125" style="24" customWidth="1"/>
    <col min="8980" max="8980" width="7.5" style="24" customWidth="1"/>
    <col min="8981" max="8981" width="7.33203125" style="24" customWidth="1"/>
    <col min="8982" max="8983" width="6.6640625" style="24" customWidth="1"/>
    <col min="8984" max="8984" width="7.5" style="24" customWidth="1"/>
    <col min="8985" max="8985" width="8.1640625" style="24" customWidth="1"/>
    <col min="8986" max="8986" width="8.83203125" style="24" customWidth="1"/>
    <col min="8987" max="8987" width="6.6640625" style="24" customWidth="1"/>
    <col min="8988" max="9216" width="9.33203125" style="24"/>
    <col min="9217" max="9217" width="8.1640625" style="24" customWidth="1"/>
    <col min="9218" max="9218" width="7.83203125" style="24" customWidth="1"/>
    <col min="9219" max="9219" width="6.6640625" style="24" customWidth="1"/>
    <col min="9220" max="9220" width="8.1640625" style="24" customWidth="1"/>
    <col min="9221" max="9222" width="6.6640625" style="24" customWidth="1"/>
    <col min="9223" max="9223" width="7.83203125" style="24" customWidth="1"/>
    <col min="9224" max="9234" width="6.6640625" style="24" customWidth="1"/>
    <col min="9235" max="9235" width="7.33203125" style="24" customWidth="1"/>
    <col min="9236" max="9236" width="7.5" style="24" customWidth="1"/>
    <col min="9237" max="9237" width="7.33203125" style="24" customWidth="1"/>
    <col min="9238" max="9239" width="6.6640625" style="24" customWidth="1"/>
    <col min="9240" max="9240" width="7.5" style="24" customWidth="1"/>
    <col min="9241" max="9241" width="8.1640625" style="24" customWidth="1"/>
    <col min="9242" max="9242" width="8.83203125" style="24" customWidth="1"/>
    <col min="9243" max="9243" width="6.6640625" style="24" customWidth="1"/>
    <col min="9244" max="9472" width="9.33203125" style="24"/>
    <col min="9473" max="9473" width="8.1640625" style="24" customWidth="1"/>
    <col min="9474" max="9474" width="7.83203125" style="24" customWidth="1"/>
    <col min="9475" max="9475" width="6.6640625" style="24" customWidth="1"/>
    <col min="9476" max="9476" width="8.1640625" style="24" customWidth="1"/>
    <col min="9477" max="9478" width="6.6640625" style="24" customWidth="1"/>
    <col min="9479" max="9479" width="7.83203125" style="24" customWidth="1"/>
    <col min="9480" max="9490" width="6.6640625" style="24" customWidth="1"/>
    <col min="9491" max="9491" width="7.33203125" style="24" customWidth="1"/>
    <col min="9492" max="9492" width="7.5" style="24" customWidth="1"/>
    <col min="9493" max="9493" width="7.33203125" style="24" customWidth="1"/>
    <col min="9494" max="9495" width="6.6640625" style="24" customWidth="1"/>
    <col min="9496" max="9496" width="7.5" style="24" customWidth="1"/>
    <col min="9497" max="9497" width="8.1640625" style="24" customWidth="1"/>
    <col min="9498" max="9498" width="8.83203125" style="24" customWidth="1"/>
    <col min="9499" max="9499" width="6.6640625" style="24" customWidth="1"/>
    <col min="9500" max="9728" width="9.33203125" style="24"/>
    <col min="9729" max="9729" width="8.1640625" style="24" customWidth="1"/>
    <col min="9730" max="9730" width="7.83203125" style="24" customWidth="1"/>
    <col min="9731" max="9731" width="6.6640625" style="24" customWidth="1"/>
    <col min="9732" max="9732" width="8.1640625" style="24" customWidth="1"/>
    <col min="9733" max="9734" width="6.6640625" style="24" customWidth="1"/>
    <col min="9735" max="9735" width="7.83203125" style="24" customWidth="1"/>
    <col min="9736" max="9746" width="6.6640625" style="24" customWidth="1"/>
    <col min="9747" max="9747" width="7.33203125" style="24" customWidth="1"/>
    <col min="9748" max="9748" width="7.5" style="24" customWidth="1"/>
    <col min="9749" max="9749" width="7.33203125" style="24" customWidth="1"/>
    <col min="9750" max="9751" width="6.6640625" style="24" customWidth="1"/>
    <col min="9752" max="9752" width="7.5" style="24" customWidth="1"/>
    <col min="9753" max="9753" width="8.1640625" style="24" customWidth="1"/>
    <col min="9754" max="9754" width="8.83203125" style="24" customWidth="1"/>
    <col min="9755" max="9755" width="6.6640625" style="24" customWidth="1"/>
    <col min="9756" max="9984" width="9.33203125" style="24"/>
    <col min="9985" max="9985" width="8.1640625" style="24" customWidth="1"/>
    <col min="9986" max="9986" width="7.83203125" style="24" customWidth="1"/>
    <col min="9987" max="9987" width="6.6640625" style="24" customWidth="1"/>
    <col min="9988" max="9988" width="8.1640625" style="24" customWidth="1"/>
    <col min="9989" max="9990" width="6.6640625" style="24" customWidth="1"/>
    <col min="9991" max="9991" width="7.83203125" style="24" customWidth="1"/>
    <col min="9992" max="10002" width="6.6640625" style="24" customWidth="1"/>
    <col min="10003" max="10003" width="7.33203125" style="24" customWidth="1"/>
    <col min="10004" max="10004" width="7.5" style="24" customWidth="1"/>
    <col min="10005" max="10005" width="7.33203125" style="24" customWidth="1"/>
    <col min="10006" max="10007" width="6.6640625" style="24" customWidth="1"/>
    <col min="10008" max="10008" width="7.5" style="24" customWidth="1"/>
    <col min="10009" max="10009" width="8.1640625" style="24" customWidth="1"/>
    <col min="10010" max="10010" width="8.83203125" style="24" customWidth="1"/>
    <col min="10011" max="10011" width="6.6640625" style="24" customWidth="1"/>
    <col min="10012" max="10240" width="9.33203125" style="24"/>
    <col min="10241" max="10241" width="8.1640625" style="24" customWidth="1"/>
    <col min="10242" max="10242" width="7.83203125" style="24" customWidth="1"/>
    <col min="10243" max="10243" width="6.6640625" style="24" customWidth="1"/>
    <col min="10244" max="10244" width="8.1640625" style="24" customWidth="1"/>
    <col min="10245" max="10246" width="6.6640625" style="24" customWidth="1"/>
    <col min="10247" max="10247" width="7.83203125" style="24" customWidth="1"/>
    <col min="10248" max="10258" width="6.6640625" style="24" customWidth="1"/>
    <col min="10259" max="10259" width="7.33203125" style="24" customWidth="1"/>
    <col min="10260" max="10260" width="7.5" style="24" customWidth="1"/>
    <col min="10261" max="10261" width="7.33203125" style="24" customWidth="1"/>
    <col min="10262" max="10263" width="6.6640625" style="24" customWidth="1"/>
    <col min="10264" max="10264" width="7.5" style="24" customWidth="1"/>
    <col min="10265" max="10265" width="8.1640625" style="24" customWidth="1"/>
    <col min="10266" max="10266" width="8.83203125" style="24" customWidth="1"/>
    <col min="10267" max="10267" width="6.6640625" style="24" customWidth="1"/>
    <col min="10268" max="10496" width="9.33203125" style="24"/>
    <col min="10497" max="10497" width="8.1640625" style="24" customWidth="1"/>
    <col min="10498" max="10498" width="7.83203125" style="24" customWidth="1"/>
    <col min="10499" max="10499" width="6.6640625" style="24" customWidth="1"/>
    <col min="10500" max="10500" width="8.1640625" style="24" customWidth="1"/>
    <col min="10501" max="10502" width="6.6640625" style="24" customWidth="1"/>
    <col min="10503" max="10503" width="7.83203125" style="24" customWidth="1"/>
    <col min="10504" max="10514" width="6.6640625" style="24" customWidth="1"/>
    <col min="10515" max="10515" width="7.33203125" style="24" customWidth="1"/>
    <col min="10516" max="10516" width="7.5" style="24" customWidth="1"/>
    <col min="10517" max="10517" width="7.33203125" style="24" customWidth="1"/>
    <col min="10518" max="10519" width="6.6640625" style="24" customWidth="1"/>
    <col min="10520" max="10520" width="7.5" style="24" customWidth="1"/>
    <col min="10521" max="10521" width="8.1640625" style="24" customWidth="1"/>
    <col min="10522" max="10522" width="8.83203125" style="24" customWidth="1"/>
    <col min="10523" max="10523" width="6.6640625" style="24" customWidth="1"/>
    <col min="10524" max="10752" width="9.33203125" style="24"/>
    <col min="10753" max="10753" width="8.1640625" style="24" customWidth="1"/>
    <col min="10754" max="10754" width="7.83203125" style="24" customWidth="1"/>
    <col min="10755" max="10755" width="6.6640625" style="24" customWidth="1"/>
    <col min="10756" max="10756" width="8.1640625" style="24" customWidth="1"/>
    <col min="10757" max="10758" width="6.6640625" style="24" customWidth="1"/>
    <col min="10759" max="10759" width="7.83203125" style="24" customWidth="1"/>
    <col min="10760" max="10770" width="6.6640625" style="24" customWidth="1"/>
    <col min="10771" max="10771" width="7.33203125" style="24" customWidth="1"/>
    <col min="10772" max="10772" width="7.5" style="24" customWidth="1"/>
    <col min="10773" max="10773" width="7.33203125" style="24" customWidth="1"/>
    <col min="10774" max="10775" width="6.6640625" style="24" customWidth="1"/>
    <col min="10776" max="10776" width="7.5" style="24" customWidth="1"/>
    <col min="10777" max="10777" width="8.1640625" style="24" customWidth="1"/>
    <col min="10778" max="10778" width="8.83203125" style="24" customWidth="1"/>
    <col min="10779" max="10779" width="6.6640625" style="24" customWidth="1"/>
    <col min="10780" max="11008" width="9.33203125" style="24"/>
    <col min="11009" max="11009" width="8.1640625" style="24" customWidth="1"/>
    <col min="11010" max="11010" width="7.83203125" style="24" customWidth="1"/>
    <col min="11011" max="11011" width="6.6640625" style="24" customWidth="1"/>
    <col min="11012" max="11012" width="8.1640625" style="24" customWidth="1"/>
    <col min="11013" max="11014" width="6.6640625" style="24" customWidth="1"/>
    <col min="11015" max="11015" width="7.83203125" style="24" customWidth="1"/>
    <col min="11016" max="11026" width="6.6640625" style="24" customWidth="1"/>
    <col min="11027" max="11027" width="7.33203125" style="24" customWidth="1"/>
    <col min="11028" max="11028" width="7.5" style="24" customWidth="1"/>
    <col min="11029" max="11029" width="7.33203125" style="24" customWidth="1"/>
    <col min="11030" max="11031" width="6.6640625" style="24" customWidth="1"/>
    <col min="11032" max="11032" width="7.5" style="24" customWidth="1"/>
    <col min="11033" max="11033" width="8.1640625" style="24" customWidth="1"/>
    <col min="11034" max="11034" width="8.83203125" style="24" customWidth="1"/>
    <col min="11035" max="11035" width="6.6640625" style="24" customWidth="1"/>
    <col min="11036" max="11264" width="9.33203125" style="24"/>
    <col min="11265" max="11265" width="8.1640625" style="24" customWidth="1"/>
    <col min="11266" max="11266" width="7.83203125" style="24" customWidth="1"/>
    <col min="11267" max="11267" width="6.6640625" style="24" customWidth="1"/>
    <col min="11268" max="11268" width="8.1640625" style="24" customWidth="1"/>
    <col min="11269" max="11270" width="6.6640625" style="24" customWidth="1"/>
    <col min="11271" max="11271" width="7.83203125" style="24" customWidth="1"/>
    <col min="11272" max="11282" width="6.6640625" style="24" customWidth="1"/>
    <col min="11283" max="11283" width="7.33203125" style="24" customWidth="1"/>
    <col min="11284" max="11284" width="7.5" style="24" customWidth="1"/>
    <col min="11285" max="11285" width="7.33203125" style="24" customWidth="1"/>
    <col min="11286" max="11287" width="6.6640625" style="24" customWidth="1"/>
    <col min="11288" max="11288" width="7.5" style="24" customWidth="1"/>
    <col min="11289" max="11289" width="8.1640625" style="24" customWidth="1"/>
    <col min="11290" max="11290" width="8.83203125" style="24" customWidth="1"/>
    <col min="11291" max="11291" width="6.6640625" style="24" customWidth="1"/>
    <col min="11292" max="11520" width="9.33203125" style="24"/>
    <col min="11521" max="11521" width="8.1640625" style="24" customWidth="1"/>
    <col min="11522" max="11522" width="7.83203125" style="24" customWidth="1"/>
    <col min="11523" max="11523" width="6.6640625" style="24" customWidth="1"/>
    <col min="11524" max="11524" width="8.1640625" style="24" customWidth="1"/>
    <col min="11525" max="11526" width="6.6640625" style="24" customWidth="1"/>
    <col min="11527" max="11527" width="7.83203125" style="24" customWidth="1"/>
    <col min="11528" max="11538" width="6.6640625" style="24" customWidth="1"/>
    <col min="11539" max="11539" width="7.33203125" style="24" customWidth="1"/>
    <col min="11540" max="11540" width="7.5" style="24" customWidth="1"/>
    <col min="11541" max="11541" width="7.33203125" style="24" customWidth="1"/>
    <col min="11542" max="11543" width="6.6640625" style="24" customWidth="1"/>
    <col min="11544" max="11544" width="7.5" style="24" customWidth="1"/>
    <col min="11545" max="11545" width="8.1640625" style="24" customWidth="1"/>
    <col min="11546" max="11546" width="8.83203125" style="24" customWidth="1"/>
    <col min="11547" max="11547" width="6.6640625" style="24" customWidth="1"/>
    <col min="11548" max="11776" width="9.33203125" style="24"/>
    <col min="11777" max="11777" width="8.1640625" style="24" customWidth="1"/>
    <col min="11778" max="11778" width="7.83203125" style="24" customWidth="1"/>
    <col min="11779" max="11779" width="6.6640625" style="24" customWidth="1"/>
    <col min="11780" max="11780" width="8.1640625" style="24" customWidth="1"/>
    <col min="11781" max="11782" width="6.6640625" style="24" customWidth="1"/>
    <col min="11783" max="11783" width="7.83203125" style="24" customWidth="1"/>
    <col min="11784" max="11794" width="6.6640625" style="24" customWidth="1"/>
    <col min="11795" max="11795" width="7.33203125" style="24" customWidth="1"/>
    <col min="11796" max="11796" width="7.5" style="24" customWidth="1"/>
    <col min="11797" max="11797" width="7.33203125" style="24" customWidth="1"/>
    <col min="11798" max="11799" width="6.6640625" style="24" customWidth="1"/>
    <col min="11800" max="11800" width="7.5" style="24" customWidth="1"/>
    <col min="11801" max="11801" width="8.1640625" style="24" customWidth="1"/>
    <col min="11802" max="11802" width="8.83203125" style="24" customWidth="1"/>
    <col min="11803" max="11803" width="6.6640625" style="24" customWidth="1"/>
    <col min="11804" max="12032" width="9.33203125" style="24"/>
    <col min="12033" max="12033" width="8.1640625" style="24" customWidth="1"/>
    <col min="12034" max="12034" width="7.83203125" style="24" customWidth="1"/>
    <col min="12035" max="12035" width="6.6640625" style="24" customWidth="1"/>
    <col min="12036" max="12036" width="8.1640625" style="24" customWidth="1"/>
    <col min="12037" max="12038" width="6.6640625" style="24" customWidth="1"/>
    <col min="12039" max="12039" width="7.83203125" style="24" customWidth="1"/>
    <col min="12040" max="12050" width="6.6640625" style="24" customWidth="1"/>
    <col min="12051" max="12051" width="7.33203125" style="24" customWidth="1"/>
    <col min="12052" max="12052" width="7.5" style="24" customWidth="1"/>
    <col min="12053" max="12053" width="7.33203125" style="24" customWidth="1"/>
    <col min="12054" max="12055" width="6.6640625" style="24" customWidth="1"/>
    <col min="12056" max="12056" width="7.5" style="24" customWidth="1"/>
    <col min="12057" max="12057" width="8.1640625" style="24" customWidth="1"/>
    <col min="12058" max="12058" width="8.83203125" style="24" customWidth="1"/>
    <col min="12059" max="12059" width="6.6640625" style="24" customWidth="1"/>
    <col min="12060" max="12288" width="9.33203125" style="24"/>
    <col min="12289" max="12289" width="8.1640625" style="24" customWidth="1"/>
    <col min="12290" max="12290" width="7.83203125" style="24" customWidth="1"/>
    <col min="12291" max="12291" width="6.6640625" style="24" customWidth="1"/>
    <col min="12292" max="12292" width="8.1640625" style="24" customWidth="1"/>
    <col min="12293" max="12294" width="6.6640625" style="24" customWidth="1"/>
    <col min="12295" max="12295" width="7.83203125" style="24" customWidth="1"/>
    <col min="12296" max="12306" width="6.6640625" style="24" customWidth="1"/>
    <col min="12307" max="12307" width="7.33203125" style="24" customWidth="1"/>
    <col min="12308" max="12308" width="7.5" style="24" customWidth="1"/>
    <col min="12309" max="12309" width="7.33203125" style="24" customWidth="1"/>
    <col min="12310" max="12311" width="6.6640625" style="24" customWidth="1"/>
    <col min="12312" max="12312" width="7.5" style="24" customWidth="1"/>
    <col min="12313" max="12313" width="8.1640625" style="24" customWidth="1"/>
    <col min="12314" max="12314" width="8.83203125" style="24" customWidth="1"/>
    <col min="12315" max="12315" width="6.6640625" style="24" customWidth="1"/>
    <col min="12316" max="12544" width="9.33203125" style="24"/>
    <col min="12545" max="12545" width="8.1640625" style="24" customWidth="1"/>
    <col min="12546" max="12546" width="7.83203125" style="24" customWidth="1"/>
    <col min="12547" max="12547" width="6.6640625" style="24" customWidth="1"/>
    <col min="12548" max="12548" width="8.1640625" style="24" customWidth="1"/>
    <col min="12549" max="12550" width="6.6640625" style="24" customWidth="1"/>
    <col min="12551" max="12551" width="7.83203125" style="24" customWidth="1"/>
    <col min="12552" max="12562" width="6.6640625" style="24" customWidth="1"/>
    <col min="12563" max="12563" width="7.33203125" style="24" customWidth="1"/>
    <col min="12564" max="12564" width="7.5" style="24" customWidth="1"/>
    <col min="12565" max="12565" width="7.33203125" style="24" customWidth="1"/>
    <col min="12566" max="12567" width="6.6640625" style="24" customWidth="1"/>
    <col min="12568" max="12568" width="7.5" style="24" customWidth="1"/>
    <col min="12569" max="12569" width="8.1640625" style="24" customWidth="1"/>
    <col min="12570" max="12570" width="8.83203125" style="24" customWidth="1"/>
    <col min="12571" max="12571" width="6.6640625" style="24" customWidth="1"/>
    <col min="12572" max="12800" width="9.33203125" style="24"/>
    <col min="12801" max="12801" width="8.1640625" style="24" customWidth="1"/>
    <col min="12802" max="12802" width="7.83203125" style="24" customWidth="1"/>
    <col min="12803" max="12803" width="6.6640625" style="24" customWidth="1"/>
    <col min="12804" max="12804" width="8.1640625" style="24" customWidth="1"/>
    <col min="12805" max="12806" width="6.6640625" style="24" customWidth="1"/>
    <col min="12807" max="12807" width="7.83203125" style="24" customWidth="1"/>
    <col min="12808" max="12818" width="6.6640625" style="24" customWidth="1"/>
    <col min="12819" max="12819" width="7.33203125" style="24" customWidth="1"/>
    <col min="12820" max="12820" width="7.5" style="24" customWidth="1"/>
    <col min="12821" max="12821" width="7.33203125" style="24" customWidth="1"/>
    <col min="12822" max="12823" width="6.6640625" style="24" customWidth="1"/>
    <col min="12824" max="12824" width="7.5" style="24" customWidth="1"/>
    <col min="12825" max="12825" width="8.1640625" style="24" customWidth="1"/>
    <col min="12826" max="12826" width="8.83203125" style="24" customWidth="1"/>
    <col min="12827" max="12827" width="6.6640625" style="24" customWidth="1"/>
    <col min="12828" max="13056" width="9.33203125" style="24"/>
    <col min="13057" max="13057" width="8.1640625" style="24" customWidth="1"/>
    <col min="13058" max="13058" width="7.83203125" style="24" customWidth="1"/>
    <col min="13059" max="13059" width="6.6640625" style="24" customWidth="1"/>
    <col min="13060" max="13060" width="8.1640625" style="24" customWidth="1"/>
    <col min="13061" max="13062" width="6.6640625" style="24" customWidth="1"/>
    <col min="13063" max="13063" width="7.83203125" style="24" customWidth="1"/>
    <col min="13064" max="13074" width="6.6640625" style="24" customWidth="1"/>
    <col min="13075" max="13075" width="7.33203125" style="24" customWidth="1"/>
    <col min="13076" max="13076" width="7.5" style="24" customWidth="1"/>
    <col min="13077" max="13077" width="7.33203125" style="24" customWidth="1"/>
    <col min="13078" max="13079" width="6.6640625" style="24" customWidth="1"/>
    <col min="13080" max="13080" width="7.5" style="24" customWidth="1"/>
    <col min="13081" max="13081" width="8.1640625" style="24" customWidth="1"/>
    <col min="13082" max="13082" width="8.83203125" style="24" customWidth="1"/>
    <col min="13083" max="13083" width="6.6640625" style="24" customWidth="1"/>
    <col min="13084" max="13312" width="9.33203125" style="24"/>
    <col min="13313" max="13313" width="8.1640625" style="24" customWidth="1"/>
    <col min="13314" max="13314" width="7.83203125" style="24" customWidth="1"/>
    <col min="13315" max="13315" width="6.6640625" style="24" customWidth="1"/>
    <col min="13316" max="13316" width="8.1640625" style="24" customWidth="1"/>
    <col min="13317" max="13318" width="6.6640625" style="24" customWidth="1"/>
    <col min="13319" max="13319" width="7.83203125" style="24" customWidth="1"/>
    <col min="13320" max="13330" width="6.6640625" style="24" customWidth="1"/>
    <col min="13331" max="13331" width="7.33203125" style="24" customWidth="1"/>
    <col min="13332" max="13332" width="7.5" style="24" customWidth="1"/>
    <col min="13333" max="13333" width="7.33203125" style="24" customWidth="1"/>
    <col min="13334" max="13335" width="6.6640625" style="24" customWidth="1"/>
    <col min="13336" max="13336" width="7.5" style="24" customWidth="1"/>
    <col min="13337" max="13337" width="8.1640625" style="24" customWidth="1"/>
    <col min="13338" max="13338" width="8.83203125" style="24" customWidth="1"/>
    <col min="13339" max="13339" width="6.6640625" style="24" customWidth="1"/>
    <col min="13340" max="13568" width="9.33203125" style="24"/>
    <col min="13569" max="13569" width="8.1640625" style="24" customWidth="1"/>
    <col min="13570" max="13570" width="7.83203125" style="24" customWidth="1"/>
    <col min="13571" max="13571" width="6.6640625" style="24" customWidth="1"/>
    <col min="13572" max="13572" width="8.1640625" style="24" customWidth="1"/>
    <col min="13573" max="13574" width="6.6640625" style="24" customWidth="1"/>
    <col min="13575" max="13575" width="7.83203125" style="24" customWidth="1"/>
    <col min="13576" max="13586" width="6.6640625" style="24" customWidth="1"/>
    <col min="13587" max="13587" width="7.33203125" style="24" customWidth="1"/>
    <col min="13588" max="13588" width="7.5" style="24" customWidth="1"/>
    <col min="13589" max="13589" width="7.33203125" style="24" customWidth="1"/>
    <col min="13590" max="13591" width="6.6640625" style="24" customWidth="1"/>
    <col min="13592" max="13592" width="7.5" style="24" customWidth="1"/>
    <col min="13593" max="13593" width="8.1640625" style="24" customWidth="1"/>
    <col min="13594" max="13594" width="8.83203125" style="24" customWidth="1"/>
    <col min="13595" max="13595" width="6.6640625" style="24" customWidth="1"/>
    <col min="13596" max="13824" width="9.33203125" style="24"/>
    <col min="13825" max="13825" width="8.1640625" style="24" customWidth="1"/>
    <col min="13826" max="13826" width="7.83203125" style="24" customWidth="1"/>
    <col min="13827" max="13827" width="6.6640625" style="24" customWidth="1"/>
    <col min="13828" max="13828" width="8.1640625" style="24" customWidth="1"/>
    <col min="13829" max="13830" width="6.6640625" style="24" customWidth="1"/>
    <col min="13831" max="13831" width="7.83203125" style="24" customWidth="1"/>
    <col min="13832" max="13842" width="6.6640625" style="24" customWidth="1"/>
    <col min="13843" max="13843" width="7.33203125" style="24" customWidth="1"/>
    <col min="13844" max="13844" width="7.5" style="24" customWidth="1"/>
    <col min="13845" max="13845" width="7.33203125" style="24" customWidth="1"/>
    <col min="13846" max="13847" width="6.6640625" style="24" customWidth="1"/>
    <col min="13848" max="13848" width="7.5" style="24" customWidth="1"/>
    <col min="13849" max="13849" width="8.1640625" style="24" customWidth="1"/>
    <col min="13850" max="13850" width="8.83203125" style="24" customWidth="1"/>
    <col min="13851" max="13851" width="6.6640625" style="24" customWidth="1"/>
    <col min="13852" max="14080" width="9.33203125" style="24"/>
    <col min="14081" max="14081" width="8.1640625" style="24" customWidth="1"/>
    <col min="14082" max="14082" width="7.83203125" style="24" customWidth="1"/>
    <col min="14083" max="14083" width="6.6640625" style="24" customWidth="1"/>
    <col min="14084" max="14084" width="8.1640625" style="24" customWidth="1"/>
    <col min="14085" max="14086" width="6.6640625" style="24" customWidth="1"/>
    <col min="14087" max="14087" width="7.83203125" style="24" customWidth="1"/>
    <col min="14088" max="14098" width="6.6640625" style="24" customWidth="1"/>
    <col min="14099" max="14099" width="7.33203125" style="24" customWidth="1"/>
    <col min="14100" max="14100" width="7.5" style="24" customWidth="1"/>
    <col min="14101" max="14101" width="7.33203125" style="24" customWidth="1"/>
    <col min="14102" max="14103" width="6.6640625" style="24" customWidth="1"/>
    <col min="14104" max="14104" width="7.5" style="24" customWidth="1"/>
    <col min="14105" max="14105" width="8.1640625" style="24" customWidth="1"/>
    <col min="14106" max="14106" width="8.83203125" style="24" customWidth="1"/>
    <col min="14107" max="14107" width="6.6640625" style="24" customWidth="1"/>
    <col min="14108" max="14336" width="9.33203125" style="24"/>
    <col min="14337" max="14337" width="8.1640625" style="24" customWidth="1"/>
    <col min="14338" max="14338" width="7.83203125" style="24" customWidth="1"/>
    <col min="14339" max="14339" width="6.6640625" style="24" customWidth="1"/>
    <col min="14340" max="14340" width="8.1640625" style="24" customWidth="1"/>
    <col min="14341" max="14342" width="6.6640625" style="24" customWidth="1"/>
    <col min="14343" max="14343" width="7.83203125" style="24" customWidth="1"/>
    <col min="14344" max="14354" width="6.6640625" style="24" customWidth="1"/>
    <col min="14355" max="14355" width="7.33203125" style="24" customWidth="1"/>
    <col min="14356" max="14356" width="7.5" style="24" customWidth="1"/>
    <col min="14357" max="14357" width="7.33203125" style="24" customWidth="1"/>
    <col min="14358" max="14359" width="6.6640625" style="24" customWidth="1"/>
    <col min="14360" max="14360" width="7.5" style="24" customWidth="1"/>
    <col min="14361" max="14361" width="8.1640625" style="24" customWidth="1"/>
    <col min="14362" max="14362" width="8.83203125" style="24" customWidth="1"/>
    <col min="14363" max="14363" width="6.6640625" style="24" customWidth="1"/>
    <col min="14364" max="14592" width="9.33203125" style="24"/>
    <col min="14593" max="14593" width="8.1640625" style="24" customWidth="1"/>
    <col min="14594" max="14594" width="7.83203125" style="24" customWidth="1"/>
    <col min="14595" max="14595" width="6.6640625" style="24" customWidth="1"/>
    <col min="14596" max="14596" width="8.1640625" style="24" customWidth="1"/>
    <col min="14597" max="14598" width="6.6640625" style="24" customWidth="1"/>
    <col min="14599" max="14599" width="7.83203125" style="24" customWidth="1"/>
    <col min="14600" max="14610" width="6.6640625" style="24" customWidth="1"/>
    <col min="14611" max="14611" width="7.33203125" style="24" customWidth="1"/>
    <col min="14612" max="14612" width="7.5" style="24" customWidth="1"/>
    <col min="14613" max="14613" width="7.33203125" style="24" customWidth="1"/>
    <col min="14614" max="14615" width="6.6640625" style="24" customWidth="1"/>
    <col min="14616" max="14616" width="7.5" style="24" customWidth="1"/>
    <col min="14617" max="14617" width="8.1640625" style="24" customWidth="1"/>
    <col min="14618" max="14618" width="8.83203125" style="24" customWidth="1"/>
    <col min="14619" max="14619" width="6.6640625" style="24" customWidth="1"/>
    <col min="14620" max="14848" width="9.33203125" style="24"/>
    <col min="14849" max="14849" width="8.1640625" style="24" customWidth="1"/>
    <col min="14850" max="14850" width="7.83203125" style="24" customWidth="1"/>
    <col min="14851" max="14851" width="6.6640625" style="24" customWidth="1"/>
    <col min="14852" max="14852" width="8.1640625" style="24" customWidth="1"/>
    <col min="14853" max="14854" width="6.6640625" style="24" customWidth="1"/>
    <col min="14855" max="14855" width="7.83203125" style="24" customWidth="1"/>
    <col min="14856" max="14866" width="6.6640625" style="24" customWidth="1"/>
    <col min="14867" max="14867" width="7.33203125" style="24" customWidth="1"/>
    <col min="14868" max="14868" width="7.5" style="24" customWidth="1"/>
    <col min="14869" max="14869" width="7.33203125" style="24" customWidth="1"/>
    <col min="14870" max="14871" width="6.6640625" style="24" customWidth="1"/>
    <col min="14872" max="14872" width="7.5" style="24" customWidth="1"/>
    <col min="14873" max="14873" width="8.1640625" style="24" customWidth="1"/>
    <col min="14874" max="14874" width="8.83203125" style="24" customWidth="1"/>
    <col min="14875" max="14875" width="6.6640625" style="24" customWidth="1"/>
    <col min="14876" max="15104" width="9.33203125" style="24"/>
    <col min="15105" max="15105" width="8.1640625" style="24" customWidth="1"/>
    <col min="15106" max="15106" width="7.83203125" style="24" customWidth="1"/>
    <col min="15107" max="15107" width="6.6640625" style="24" customWidth="1"/>
    <col min="15108" max="15108" width="8.1640625" style="24" customWidth="1"/>
    <col min="15109" max="15110" width="6.6640625" style="24" customWidth="1"/>
    <col min="15111" max="15111" width="7.83203125" style="24" customWidth="1"/>
    <col min="15112" max="15122" width="6.6640625" style="24" customWidth="1"/>
    <col min="15123" max="15123" width="7.33203125" style="24" customWidth="1"/>
    <col min="15124" max="15124" width="7.5" style="24" customWidth="1"/>
    <col min="15125" max="15125" width="7.33203125" style="24" customWidth="1"/>
    <col min="15126" max="15127" width="6.6640625" style="24" customWidth="1"/>
    <col min="15128" max="15128" width="7.5" style="24" customWidth="1"/>
    <col min="15129" max="15129" width="8.1640625" style="24" customWidth="1"/>
    <col min="15130" max="15130" width="8.83203125" style="24" customWidth="1"/>
    <col min="15131" max="15131" width="6.6640625" style="24" customWidth="1"/>
    <col min="15132" max="15360" width="9.33203125" style="24"/>
    <col min="15361" max="15361" width="8.1640625" style="24" customWidth="1"/>
    <col min="15362" max="15362" width="7.83203125" style="24" customWidth="1"/>
    <col min="15363" max="15363" width="6.6640625" style="24" customWidth="1"/>
    <col min="15364" max="15364" width="8.1640625" style="24" customWidth="1"/>
    <col min="15365" max="15366" width="6.6640625" style="24" customWidth="1"/>
    <col min="15367" max="15367" width="7.83203125" style="24" customWidth="1"/>
    <col min="15368" max="15378" width="6.6640625" style="24" customWidth="1"/>
    <col min="15379" max="15379" width="7.33203125" style="24" customWidth="1"/>
    <col min="15380" max="15380" width="7.5" style="24" customWidth="1"/>
    <col min="15381" max="15381" width="7.33203125" style="24" customWidth="1"/>
    <col min="15382" max="15383" width="6.6640625" style="24" customWidth="1"/>
    <col min="15384" max="15384" width="7.5" style="24" customWidth="1"/>
    <col min="15385" max="15385" width="8.1640625" style="24" customWidth="1"/>
    <col min="15386" max="15386" width="8.83203125" style="24" customWidth="1"/>
    <col min="15387" max="15387" width="6.6640625" style="24" customWidth="1"/>
    <col min="15388" max="15616" width="9.33203125" style="24"/>
    <col min="15617" max="15617" width="8.1640625" style="24" customWidth="1"/>
    <col min="15618" max="15618" width="7.83203125" style="24" customWidth="1"/>
    <col min="15619" max="15619" width="6.6640625" style="24" customWidth="1"/>
    <col min="15620" max="15620" width="8.1640625" style="24" customWidth="1"/>
    <col min="15621" max="15622" width="6.6640625" style="24" customWidth="1"/>
    <col min="15623" max="15623" width="7.83203125" style="24" customWidth="1"/>
    <col min="15624" max="15634" width="6.6640625" style="24" customWidth="1"/>
    <col min="15635" max="15635" width="7.33203125" style="24" customWidth="1"/>
    <col min="15636" max="15636" width="7.5" style="24" customWidth="1"/>
    <col min="15637" max="15637" width="7.33203125" style="24" customWidth="1"/>
    <col min="15638" max="15639" width="6.6640625" style="24" customWidth="1"/>
    <col min="15640" max="15640" width="7.5" style="24" customWidth="1"/>
    <col min="15641" max="15641" width="8.1640625" style="24" customWidth="1"/>
    <col min="15642" max="15642" width="8.83203125" style="24" customWidth="1"/>
    <col min="15643" max="15643" width="6.6640625" style="24" customWidth="1"/>
    <col min="15644" max="15872" width="9.33203125" style="24"/>
    <col min="15873" max="15873" width="8.1640625" style="24" customWidth="1"/>
    <col min="15874" max="15874" width="7.83203125" style="24" customWidth="1"/>
    <col min="15875" max="15875" width="6.6640625" style="24" customWidth="1"/>
    <col min="15876" max="15876" width="8.1640625" style="24" customWidth="1"/>
    <col min="15877" max="15878" width="6.6640625" style="24" customWidth="1"/>
    <col min="15879" max="15879" width="7.83203125" style="24" customWidth="1"/>
    <col min="15880" max="15890" width="6.6640625" style="24" customWidth="1"/>
    <col min="15891" max="15891" width="7.33203125" style="24" customWidth="1"/>
    <col min="15892" max="15892" width="7.5" style="24" customWidth="1"/>
    <col min="15893" max="15893" width="7.33203125" style="24" customWidth="1"/>
    <col min="15894" max="15895" width="6.6640625" style="24" customWidth="1"/>
    <col min="15896" max="15896" width="7.5" style="24" customWidth="1"/>
    <col min="15897" max="15897" width="8.1640625" style="24" customWidth="1"/>
    <col min="15898" max="15898" width="8.83203125" style="24" customWidth="1"/>
    <col min="15899" max="15899" width="6.6640625" style="24" customWidth="1"/>
    <col min="15900" max="16128" width="9.33203125" style="24"/>
    <col min="16129" max="16129" width="8.1640625" style="24" customWidth="1"/>
    <col min="16130" max="16130" width="7.83203125" style="24" customWidth="1"/>
    <col min="16131" max="16131" width="6.6640625" style="24" customWidth="1"/>
    <col min="16132" max="16132" width="8.1640625" style="24" customWidth="1"/>
    <col min="16133" max="16134" width="6.6640625" style="24" customWidth="1"/>
    <col min="16135" max="16135" width="7.83203125" style="24" customWidth="1"/>
    <col min="16136" max="16146" width="6.6640625" style="24" customWidth="1"/>
    <col min="16147" max="16147" width="7.33203125" style="24" customWidth="1"/>
    <col min="16148" max="16148" width="7.5" style="24" customWidth="1"/>
    <col min="16149" max="16149" width="7.33203125" style="24" customWidth="1"/>
    <col min="16150" max="16151" width="6.6640625" style="24" customWidth="1"/>
    <col min="16152" max="16152" width="7.5" style="24" customWidth="1"/>
    <col min="16153" max="16153" width="8.1640625" style="24" customWidth="1"/>
    <col min="16154" max="16154" width="8.83203125" style="24" customWidth="1"/>
    <col min="16155" max="16155" width="6.6640625" style="24" customWidth="1"/>
    <col min="16156" max="16384" width="9.33203125" style="24"/>
  </cols>
  <sheetData>
    <row r="1" spans="1:29" ht="13.15" customHeight="1" x14ac:dyDescent="0.2">
      <c r="A1" s="24" t="s">
        <v>43</v>
      </c>
    </row>
    <row r="2" spans="1:29" ht="13.15" customHeight="1" thickBot="1" x14ac:dyDescent="0.25"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9" ht="13.15" customHeight="1" thickTop="1" thickBot="1" x14ac:dyDescent="0.25">
      <c r="B3" s="51"/>
      <c r="C3" s="25" t="s">
        <v>0</v>
      </c>
      <c r="D3" s="25"/>
      <c r="E3" s="25"/>
      <c r="F3" s="25"/>
      <c r="G3" s="25"/>
      <c r="H3" s="25"/>
      <c r="I3" s="25"/>
      <c r="J3" s="26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9" ht="13.15" customHeight="1" thickTop="1" x14ac:dyDescent="0.2">
      <c r="C4" s="10"/>
      <c r="D4" s="10"/>
      <c r="E4" s="10"/>
      <c r="F4" s="10"/>
      <c r="G4" s="10"/>
      <c r="H4" s="10"/>
      <c r="I4" s="10"/>
      <c r="J4" s="10"/>
      <c r="K4" s="10"/>
      <c r="L4" s="10"/>
      <c r="AB4" s="52"/>
    </row>
    <row r="5" spans="1:29" ht="22.5" x14ac:dyDescent="0.2">
      <c r="A5" s="27" t="s">
        <v>1</v>
      </c>
      <c r="B5" s="13" t="s">
        <v>2</v>
      </c>
      <c r="C5" s="13" t="s">
        <v>3</v>
      </c>
      <c r="D5" s="13" t="s">
        <v>4</v>
      </c>
      <c r="E5" s="13" t="s">
        <v>5</v>
      </c>
      <c r="F5" s="13" t="s">
        <v>6</v>
      </c>
      <c r="G5" s="13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3" t="s">
        <v>13</v>
      </c>
      <c r="N5" s="13" t="s">
        <v>14</v>
      </c>
      <c r="O5" s="13" t="s">
        <v>15</v>
      </c>
      <c r="P5" s="13" t="s">
        <v>16</v>
      </c>
      <c r="Q5" s="13" t="s">
        <v>17</v>
      </c>
      <c r="R5" s="13" t="s">
        <v>18</v>
      </c>
      <c r="S5" s="13" t="s">
        <v>19</v>
      </c>
      <c r="T5" s="13" t="s">
        <v>20</v>
      </c>
      <c r="U5" s="13" t="s">
        <v>21</v>
      </c>
      <c r="V5" s="13" t="s">
        <v>22</v>
      </c>
      <c r="W5" s="13" t="s">
        <v>23</v>
      </c>
      <c r="X5" s="13" t="s">
        <v>24</v>
      </c>
      <c r="Y5" s="13" t="s">
        <v>25</v>
      </c>
      <c r="Z5" s="28" t="s">
        <v>26</v>
      </c>
      <c r="AA5" s="29" t="s">
        <v>37</v>
      </c>
      <c r="AB5" s="53"/>
      <c r="AC5" s="12"/>
    </row>
    <row r="6" spans="1:29" ht="12" customHeight="1" thickBot="1" x14ac:dyDescent="0.25">
      <c r="A6" s="49">
        <v>37059</v>
      </c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>
        <v>6</v>
      </c>
      <c r="W6" s="31">
        <v>3</v>
      </c>
      <c r="X6" s="31">
        <v>24</v>
      </c>
      <c r="Y6" s="32">
        <v>93</v>
      </c>
      <c r="Z6" s="33">
        <f t="shared" ref="Z6:Z69" si="0">SUM(B6:Y6)</f>
        <v>126</v>
      </c>
      <c r="AA6" s="54">
        <f t="shared" ref="AA6:AA69" si="1">Z6/Z$93</f>
        <v>1.1306309459073852E-4</v>
      </c>
    </row>
    <row r="7" spans="1:29" ht="12" customHeight="1" thickTop="1" x14ac:dyDescent="0.2">
      <c r="A7" s="49">
        <v>37060</v>
      </c>
      <c r="B7" s="34">
        <v>39</v>
      </c>
      <c r="C7" s="55">
        <v>69</v>
      </c>
      <c r="D7" s="55">
        <v>12</v>
      </c>
      <c r="E7" s="56">
        <v>9</v>
      </c>
      <c r="F7" s="56">
        <v>0</v>
      </c>
      <c r="G7" s="56">
        <v>0</v>
      </c>
      <c r="H7" s="36"/>
      <c r="I7" s="37"/>
      <c r="J7" s="37"/>
      <c r="K7" s="37"/>
      <c r="L7" s="37"/>
      <c r="M7" s="38"/>
      <c r="N7" s="55">
        <v>0</v>
      </c>
      <c r="O7" s="55">
        <v>0</v>
      </c>
      <c r="P7" s="55">
        <v>9</v>
      </c>
      <c r="Q7" s="56">
        <v>0</v>
      </c>
      <c r="R7" s="56">
        <v>0</v>
      </c>
      <c r="S7" s="56">
        <v>0</v>
      </c>
      <c r="T7" s="56">
        <v>0</v>
      </c>
      <c r="U7" s="56">
        <v>15</v>
      </c>
      <c r="V7" s="56">
        <v>54</v>
      </c>
      <c r="W7" s="56">
        <v>12</v>
      </c>
      <c r="X7" s="56">
        <v>6</v>
      </c>
      <c r="Y7" s="56">
        <v>297</v>
      </c>
      <c r="Z7" s="33">
        <f t="shared" si="0"/>
        <v>522</v>
      </c>
      <c r="AA7" s="54">
        <f t="shared" si="1"/>
        <v>4.6840424901877387E-4</v>
      </c>
    </row>
    <row r="8" spans="1:29" ht="12" customHeight="1" x14ac:dyDescent="0.2">
      <c r="A8" s="49">
        <v>37061</v>
      </c>
      <c r="B8" s="34">
        <v>993</v>
      </c>
      <c r="C8" s="55">
        <v>15</v>
      </c>
      <c r="D8" s="55">
        <v>0</v>
      </c>
      <c r="E8" s="56">
        <v>9</v>
      </c>
      <c r="F8" s="56">
        <v>0</v>
      </c>
      <c r="G8" s="56">
        <v>0</v>
      </c>
      <c r="H8" s="39"/>
      <c r="I8" s="55"/>
      <c r="J8" s="55"/>
      <c r="K8" s="55"/>
      <c r="L8" s="55"/>
      <c r="M8" s="40"/>
      <c r="N8" s="55">
        <v>0</v>
      </c>
      <c r="O8" s="55">
        <v>0</v>
      </c>
      <c r="P8" s="55">
        <v>3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6</v>
      </c>
      <c r="W8" s="56">
        <v>0</v>
      </c>
      <c r="X8" s="56">
        <v>15</v>
      </c>
      <c r="Y8" s="35">
        <v>123</v>
      </c>
      <c r="Z8" s="33">
        <f t="shared" si="0"/>
        <v>1164</v>
      </c>
      <c r="AA8" s="54">
        <f t="shared" si="1"/>
        <v>1.0444876357430129E-3</v>
      </c>
    </row>
    <row r="9" spans="1:29" ht="12" customHeight="1" x14ac:dyDescent="0.2">
      <c r="A9" s="49">
        <v>37062</v>
      </c>
      <c r="B9" s="34">
        <v>750</v>
      </c>
      <c r="C9" s="55">
        <v>9</v>
      </c>
      <c r="D9" s="55">
        <v>3</v>
      </c>
      <c r="E9" s="56">
        <v>27</v>
      </c>
      <c r="F9" s="56">
        <v>0</v>
      </c>
      <c r="G9" s="56">
        <v>0</v>
      </c>
      <c r="H9" s="39"/>
      <c r="I9" s="55"/>
      <c r="J9" s="55"/>
      <c r="K9" s="55"/>
      <c r="L9" s="55"/>
      <c r="M9" s="40"/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6">
        <v>9</v>
      </c>
      <c r="X9" s="56">
        <v>45</v>
      </c>
      <c r="Y9" s="35">
        <v>3</v>
      </c>
      <c r="Z9" s="33">
        <f t="shared" si="0"/>
        <v>846</v>
      </c>
      <c r="AA9" s="54">
        <f t="shared" si="1"/>
        <v>7.5913792082353006E-4</v>
      </c>
    </row>
    <row r="10" spans="1:29" ht="12" customHeight="1" thickBot="1" x14ac:dyDescent="0.25">
      <c r="A10" s="49">
        <v>37063</v>
      </c>
      <c r="B10" s="34">
        <v>42</v>
      </c>
      <c r="C10" s="56">
        <v>441</v>
      </c>
      <c r="D10" s="56">
        <v>18</v>
      </c>
      <c r="E10" s="56">
        <v>21</v>
      </c>
      <c r="F10" s="56">
        <v>9</v>
      </c>
      <c r="G10" s="56">
        <v>-6</v>
      </c>
      <c r="H10" s="41"/>
      <c r="I10" s="42"/>
      <c r="J10" s="42"/>
      <c r="K10" s="42"/>
      <c r="L10" s="42"/>
      <c r="M10" s="57"/>
      <c r="N10" s="56">
        <v>0</v>
      </c>
      <c r="O10" s="56">
        <v>0</v>
      </c>
      <c r="P10" s="56">
        <v>0</v>
      </c>
      <c r="Q10" s="56">
        <v>3</v>
      </c>
      <c r="R10" s="56">
        <v>0</v>
      </c>
      <c r="S10" s="56">
        <v>3</v>
      </c>
      <c r="T10" s="56">
        <v>0</v>
      </c>
      <c r="U10" s="56">
        <v>0</v>
      </c>
      <c r="V10" s="56">
        <v>0</v>
      </c>
      <c r="W10" s="56">
        <v>-3</v>
      </c>
      <c r="X10" s="56">
        <v>402</v>
      </c>
      <c r="Y10" s="35">
        <v>480</v>
      </c>
      <c r="Z10" s="33">
        <f t="shared" si="0"/>
        <v>1410</v>
      </c>
      <c r="AA10" s="54">
        <f t="shared" si="1"/>
        <v>1.2652298680392168E-3</v>
      </c>
    </row>
    <row r="11" spans="1:29" ht="12" customHeight="1" thickTop="1" x14ac:dyDescent="0.2">
      <c r="A11" s="49">
        <v>37064</v>
      </c>
      <c r="B11" s="34">
        <v>282</v>
      </c>
      <c r="C11" s="56">
        <v>3</v>
      </c>
      <c r="D11" s="56">
        <v>201</v>
      </c>
      <c r="E11" s="56">
        <v>0</v>
      </c>
      <c r="F11" s="56">
        <v>24</v>
      </c>
      <c r="G11" s="56">
        <v>3</v>
      </c>
      <c r="H11" s="56">
        <v>-24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3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111</v>
      </c>
      <c r="X11" s="56">
        <v>2085</v>
      </c>
      <c r="Y11" s="35">
        <v>2943</v>
      </c>
      <c r="Z11" s="33">
        <f t="shared" si="0"/>
        <v>5631</v>
      </c>
      <c r="AA11" s="54">
        <f t="shared" si="1"/>
        <v>5.0528435368289567E-3</v>
      </c>
    </row>
    <row r="12" spans="1:29" ht="12" customHeight="1" x14ac:dyDescent="0.2">
      <c r="A12" s="49">
        <v>37430</v>
      </c>
      <c r="B12" s="56">
        <v>2622</v>
      </c>
      <c r="C12" s="56">
        <v>2139</v>
      </c>
      <c r="D12" s="56">
        <v>87</v>
      </c>
      <c r="E12" s="56">
        <v>0</v>
      </c>
      <c r="F12" s="56">
        <v>3</v>
      </c>
      <c r="G12" s="56">
        <v>39</v>
      </c>
      <c r="H12" s="56">
        <v>117</v>
      </c>
      <c r="I12" s="56">
        <v>-42</v>
      </c>
      <c r="J12" s="56">
        <v>-3</v>
      </c>
      <c r="K12" s="56">
        <v>-9</v>
      </c>
      <c r="L12" s="56">
        <v>-48</v>
      </c>
      <c r="M12" s="56">
        <v>0</v>
      </c>
      <c r="N12" s="56">
        <v>0</v>
      </c>
      <c r="O12" s="56">
        <v>0</v>
      </c>
      <c r="P12" s="56">
        <v>3</v>
      </c>
      <c r="Q12" s="56">
        <v>0</v>
      </c>
      <c r="R12" s="56">
        <v>0</v>
      </c>
      <c r="S12" s="56">
        <v>15</v>
      </c>
      <c r="T12" s="56">
        <v>0</v>
      </c>
      <c r="U12" s="56">
        <v>3</v>
      </c>
      <c r="V12" s="56">
        <v>6</v>
      </c>
      <c r="W12" s="56">
        <v>3</v>
      </c>
      <c r="X12" s="56">
        <v>846</v>
      </c>
      <c r="Y12" s="35">
        <v>-108</v>
      </c>
      <c r="Z12" s="33">
        <f>SUM(B12:Y12)</f>
        <v>5673</v>
      </c>
      <c r="AA12" s="54">
        <f t="shared" si="1"/>
        <v>5.09053123502587E-3</v>
      </c>
    </row>
    <row r="13" spans="1:29" ht="12" customHeight="1" x14ac:dyDescent="0.2">
      <c r="A13" s="49">
        <v>37431</v>
      </c>
      <c r="B13" s="34">
        <v>-300</v>
      </c>
      <c r="C13" s="56">
        <v>-309</v>
      </c>
      <c r="D13" s="56">
        <v>-330</v>
      </c>
      <c r="E13" s="56">
        <v>-309</v>
      </c>
      <c r="F13" s="56">
        <v>-228</v>
      </c>
      <c r="G13" s="56">
        <v>-195</v>
      </c>
      <c r="H13" s="56">
        <v>-201</v>
      </c>
      <c r="I13" s="56">
        <v>-36</v>
      </c>
      <c r="J13" s="56">
        <v>-24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5"/>
      <c r="S13" s="56">
        <v>0</v>
      </c>
      <c r="T13" s="56">
        <v>3</v>
      </c>
      <c r="U13" s="56">
        <v>0</v>
      </c>
      <c r="V13" s="56">
        <v>0</v>
      </c>
      <c r="W13" s="56">
        <v>0</v>
      </c>
      <c r="X13" s="56">
        <v>171</v>
      </c>
      <c r="Y13" s="35">
        <v>414</v>
      </c>
      <c r="Z13" s="33">
        <f t="shared" si="0"/>
        <v>-1344</v>
      </c>
      <c r="AA13" s="54">
        <f t="shared" si="1"/>
        <v>-1.2060063423012109E-3</v>
      </c>
    </row>
    <row r="14" spans="1:29" ht="12" customHeight="1" x14ac:dyDescent="0.2">
      <c r="A14" s="49">
        <v>37432</v>
      </c>
      <c r="B14" s="34">
        <v>393</v>
      </c>
      <c r="C14" s="56">
        <v>1026</v>
      </c>
      <c r="D14" s="56">
        <v>111</v>
      </c>
      <c r="E14" s="56">
        <v>54</v>
      </c>
      <c r="F14" s="56">
        <v>6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3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48</v>
      </c>
      <c r="X14" s="56">
        <v>30</v>
      </c>
      <c r="Y14" s="35">
        <v>1767</v>
      </c>
      <c r="Z14" s="33">
        <f t="shared" si="0"/>
        <v>3438</v>
      </c>
      <c r="AA14" s="54">
        <f t="shared" si="1"/>
        <v>3.0850072952615794E-3</v>
      </c>
    </row>
    <row r="15" spans="1:29" ht="12" customHeight="1" x14ac:dyDescent="0.2">
      <c r="A15" s="49">
        <v>37433</v>
      </c>
      <c r="B15" s="34">
        <v>240</v>
      </c>
      <c r="C15" s="56">
        <v>15</v>
      </c>
      <c r="D15" s="56">
        <v>27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-12</v>
      </c>
      <c r="R15" s="56">
        <v>3</v>
      </c>
      <c r="S15" s="56">
        <v>0</v>
      </c>
      <c r="T15" s="56">
        <v>0</v>
      </c>
      <c r="U15" s="56">
        <v>15</v>
      </c>
      <c r="V15" s="56">
        <v>3</v>
      </c>
      <c r="W15" s="56">
        <v>0</v>
      </c>
      <c r="X15" s="56">
        <v>36</v>
      </c>
      <c r="Y15" s="56">
        <v>2562</v>
      </c>
      <c r="Z15" s="33">
        <f t="shared" si="0"/>
        <v>2889</v>
      </c>
      <c r="AA15" s="54">
        <f t="shared" si="1"/>
        <v>2.5923752402590762E-3</v>
      </c>
    </row>
    <row r="16" spans="1:29" ht="12" customHeight="1" x14ac:dyDescent="0.2">
      <c r="A16" s="49">
        <v>37434</v>
      </c>
      <c r="B16" s="34">
        <v>4140</v>
      </c>
      <c r="C16" s="56">
        <v>7860</v>
      </c>
      <c r="D16" s="56">
        <v>1974</v>
      </c>
      <c r="E16" s="56">
        <v>30</v>
      </c>
      <c r="F16" s="56">
        <v>126</v>
      </c>
      <c r="G16" s="56">
        <v>1539</v>
      </c>
      <c r="H16" s="56">
        <v>177</v>
      </c>
      <c r="I16" s="56">
        <v>72</v>
      </c>
      <c r="J16" s="56">
        <v>3</v>
      </c>
      <c r="K16" s="56">
        <v>3</v>
      </c>
      <c r="L16" s="56">
        <v>0</v>
      </c>
      <c r="M16" s="56">
        <v>0</v>
      </c>
      <c r="N16" s="56">
        <v>0</v>
      </c>
      <c r="O16" s="56">
        <v>6</v>
      </c>
      <c r="P16" s="56">
        <v>3</v>
      </c>
      <c r="Q16" s="56">
        <v>-6</v>
      </c>
      <c r="R16" s="56">
        <v>9</v>
      </c>
      <c r="S16" s="56">
        <v>33</v>
      </c>
      <c r="T16" s="56">
        <v>21</v>
      </c>
      <c r="U16" s="56">
        <v>96</v>
      </c>
      <c r="V16" s="56">
        <v>3456</v>
      </c>
      <c r="W16" s="56">
        <v>390</v>
      </c>
      <c r="X16" s="56">
        <v>624</v>
      </c>
      <c r="Y16" s="35">
        <v>4719</v>
      </c>
      <c r="Z16" s="33">
        <f t="shared" si="0"/>
        <v>25275</v>
      </c>
      <c r="AA16" s="54">
        <f t="shared" si="1"/>
        <v>2.2679918379213619E-2</v>
      </c>
    </row>
    <row r="17" spans="1:28" ht="12" customHeight="1" x14ac:dyDescent="0.2">
      <c r="A17" s="49">
        <v>37070</v>
      </c>
      <c r="B17" s="34">
        <v>6048</v>
      </c>
      <c r="C17" s="56">
        <v>8010</v>
      </c>
      <c r="D17" s="56">
        <v>951</v>
      </c>
      <c r="E17" s="56">
        <v>30</v>
      </c>
      <c r="F17" s="56">
        <v>3</v>
      </c>
      <c r="G17" s="56">
        <v>3</v>
      </c>
      <c r="H17" s="56">
        <v>24</v>
      </c>
      <c r="I17" s="56">
        <v>972</v>
      </c>
      <c r="J17" s="56">
        <v>9042</v>
      </c>
      <c r="K17" s="56">
        <v>909</v>
      </c>
      <c r="L17" s="56">
        <v>1650</v>
      </c>
      <c r="M17" s="56">
        <v>-18</v>
      </c>
      <c r="N17" s="56">
        <v>-51</v>
      </c>
      <c r="O17" s="56">
        <v>-36</v>
      </c>
      <c r="P17" s="56">
        <v>117</v>
      </c>
      <c r="Q17" s="56">
        <v>3</v>
      </c>
      <c r="R17" s="56">
        <v>6</v>
      </c>
      <c r="S17" s="56">
        <v>57</v>
      </c>
      <c r="T17" s="56">
        <v>63</v>
      </c>
      <c r="U17" s="56">
        <v>27</v>
      </c>
      <c r="V17" s="56">
        <v>162</v>
      </c>
      <c r="W17" s="56">
        <v>27</v>
      </c>
      <c r="X17" s="56">
        <v>558</v>
      </c>
      <c r="Y17" s="35">
        <v>576</v>
      </c>
      <c r="Z17" s="33">
        <f t="shared" si="0"/>
        <v>29133</v>
      </c>
      <c r="AA17" s="54">
        <f t="shared" si="1"/>
        <v>2.6141802656444328E-2</v>
      </c>
      <c r="AB17" s="58"/>
    </row>
    <row r="18" spans="1:28" ht="12" customHeight="1" x14ac:dyDescent="0.2">
      <c r="A18" s="49">
        <v>37071</v>
      </c>
      <c r="B18" s="34">
        <v>4680</v>
      </c>
      <c r="C18" s="56">
        <v>5688</v>
      </c>
      <c r="D18" s="56">
        <v>6180</v>
      </c>
      <c r="E18" s="56">
        <v>267</v>
      </c>
      <c r="F18" s="56">
        <v>258</v>
      </c>
      <c r="G18" s="56">
        <v>72</v>
      </c>
      <c r="H18" s="56">
        <v>-123</v>
      </c>
      <c r="I18" s="56">
        <v>150</v>
      </c>
      <c r="J18" s="56">
        <v>-12</v>
      </c>
      <c r="K18" s="56">
        <v>0</v>
      </c>
      <c r="L18" s="56">
        <v>-18</v>
      </c>
      <c r="M18" s="56">
        <v>0</v>
      </c>
      <c r="N18" s="56">
        <v>-33</v>
      </c>
      <c r="O18" s="56">
        <v>-3</v>
      </c>
      <c r="P18" s="56">
        <v>-6</v>
      </c>
      <c r="Q18" s="56">
        <v>12</v>
      </c>
      <c r="R18" s="56">
        <v>57</v>
      </c>
      <c r="S18" s="56">
        <v>18</v>
      </c>
      <c r="T18" s="56">
        <v>15</v>
      </c>
      <c r="U18" s="56">
        <v>51</v>
      </c>
      <c r="V18" s="56">
        <v>696</v>
      </c>
      <c r="W18" s="56">
        <v>3390</v>
      </c>
      <c r="X18" s="56">
        <v>6540</v>
      </c>
      <c r="Y18" s="35">
        <v>7500</v>
      </c>
      <c r="Z18" s="33">
        <f t="shared" si="0"/>
        <v>35379</v>
      </c>
      <c r="AA18" s="54">
        <f t="shared" si="1"/>
        <v>3.1746501774013794E-2</v>
      </c>
    </row>
    <row r="19" spans="1:28" ht="12" customHeight="1" x14ac:dyDescent="0.2">
      <c r="A19" s="49">
        <v>37072</v>
      </c>
      <c r="B19" s="34">
        <v>1323</v>
      </c>
      <c r="C19" s="56">
        <v>612</v>
      </c>
      <c r="D19" s="56">
        <v>-81</v>
      </c>
      <c r="E19" s="56">
        <v>-132</v>
      </c>
      <c r="F19" s="56">
        <v>-357</v>
      </c>
      <c r="G19" s="56">
        <v>1845</v>
      </c>
      <c r="H19" s="56">
        <v>114</v>
      </c>
      <c r="I19" s="56">
        <v>-69</v>
      </c>
      <c r="J19" s="56">
        <v>6</v>
      </c>
      <c r="K19" s="56">
        <v>0</v>
      </c>
      <c r="L19" s="56">
        <v>3</v>
      </c>
      <c r="M19" s="56">
        <v>0</v>
      </c>
      <c r="N19" s="56">
        <v>0</v>
      </c>
      <c r="O19" s="56">
        <v>0</v>
      </c>
      <c r="P19" s="56">
        <v>0</v>
      </c>
      <c r="Q19" s="56">
        <v>-3</v>
      </c>
      <c r="R19" s="56">
        <v>-3</v>
      </c>
      <c r="S19" s="56">
        <v>12</v>
      </c>
      <c r="T19" s="56">
        <v>12</v>
      </c>
      <c r="U19" s="56">
        <v>-804</v>
      </c>
      <c r="V19" s="56">
        <v>9</v>
      </c>
      <c r="W19" s="56">
        <v>45</v>
      </c>
      <c r="X19" s="56">
        <v>366</v>
      </c>
      <c r="Y19" s="35">
        <v>2820</v>
      </c>
      <c r="Z19" s="33">
        <f t="shared" si="0"/>
        <v>5718</v>
      </c>
      <c r="AA19" s="54">
        <f t="shared" si="1"/>
        <v>5.1309109116654192E-3</v>
      </c>
    </row>
    <row r="20" spans="1:28" ht="12" customHeight="1" x14ac:dyDescent="0.2">
      <c r="A20" s="49">
        <v>37073</v>
      </c>
      <c r="B20" s="34">
        <v>14034</v>
      </c>
      <c r="C20" s="56">
        <v>4230</v>
      </c>
      <c r="D20" s="56">
        <v>204</v>
      </c>
      <c r="E20" s="56">
        <v>-57</v>
      </c>
      <c r="F20" s="56">
        <v>-60</v>
      </c>
      <c r="G20" s="56">
        <v>-21</v>
      </c>
      <c r="H20" s="56">
        <v>-6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6</v>
      </c>
      <c r="P20" s="56">
        <v>0</v>
      </c>
      <c r="Q20" s="56">
        <v>9</v>
      </c>
      <c r="R20" s="56">
        <v>96</v>
      </c>
      <c r="S20" s="56">
        <v>72</v>
      </c>
      <c r="T20" s="56">
        <v>33</v>
      </c>
      <c r="U20" s="56">
        <v>111</v>
      </c>
      <c r="V20" s="56">
        <v>-255</v>
      </c>
      <c r="W20" s="56">
        <v>111</v>
      </c>
      <c r="X20" s="56">
        <v>132</v>
      </c>
      <c r="Y20" s="35">
        <v>2070</v>
      </c>
      <c r="Z20" s="33">
        <f t="shared" si="0"/>
        <v>20709</v>
      </c>
      <c r="AA20" s="54">
        <f t="shared" si="1"/>
        <v>1.8582727189520667E-2</v>
      </c>
    </row>
    <row r="21" spans="1:28" ht="12" customHeight="1" x14ac:dyDescent="0.2">
      <c r="A21" s="49">
        <v>37074</v>
      </c>
      <c r="B21" s="34">
        <v>1785</v>
      </c>
      <c r="C21" s="56">
        <v>570</v>
      </c>
      <c r="D21" s="56">
        <v>216</v>
      </c>
      <c r="E21" s="56">
        <v>-15</v>
      </c>
      <c r="F21" s="56">
        <v>-45</v>
      </c>
      <c r="G21" s="56">
        <v>69</v>
      </c>
      <c r="H21" s="56">
        <v>18</v>
      </c>
      <c r="I21" s="56">
        <v>1143</v>
      </c>
      <c r="J21" s="56">
        <v>201</v>
      </c>
      <c r="K21" s="56">
        <v>45</v>
      </c>
      <c r="L21" s="56">
        <v>219</v>
      </c>
      <c r="M21" s="56">
        <v>-6</v>
      </c>
      <c r="N21" s="56">
        <v>4680</v>
      </c>
      <c r="O21" s="56">
        <v>11115</v>
      </c>
      <c r="P21" s="56">
        <v>3009</v>
      </c>
      <c r="Q21" s="56">
        <v>3</v>
      </c>
      <c r="R21" s="56">
        <v>1365</v>
      </c>
      <c r="S21" s="56">
        <v>9</v>
      </c>
      <c r="T21" s="56">
        <v>573</v>
      </c>
      <c r="U21" s="56">
        <v>-57</v>
      </c>
      <c r="V21" s="56">
        <v>-213</v>
      </c>
      <c r="W21" s="56">
        <v>-36</v>
      </c>
      <c r="X21" s="56">
        <v>33</v>
      </c>
      <c r="Y21" s="35">
        <v>3</v>
      </c>
      <c r="Z21" s="33">
        <f t="shared" si="0"/>
        <v>24684</v>
      </c>
      <c r="AA21" s="54">
        <f t="shared" si="1"/>
        <v>2.2149598626014202E-2</v>
      </c>
      <c r="AB21" s="58"/>
    </row>
    <row r="22" spans="1:28" ht="12" customHeight="1" x14ac:dyDescent="0.2">
      <c r="A22" s="49">
        <v>37075</v>
      </c>
      <c r="B22" s="34">
        <v>-4566</v>
      </c>
      <c r="C22" s="56">
        <v>-4227</v>
      </c>
      <c r="D22" s="55">
        <v>-4020</v>
      </c>
      <c r="E22" s="56">
        <v>-726</v>
      </c>
      <c r="F22" s="56">
        <v>-336</v>
      </c>
      <c r="G22" s="56">
        <v>-2820</v>
      </c>
      <c r="H22" s="56">
        <v>-1536</v>
      </c>
      <c r="I22" s="56">
        <v>-1665</v>
      </c>
      <c r="J22" s="56">
        <v>-2163</v>
      </c>
      <c r="K22" s="56">
        <v>-912</v>
      </c>
      <c r="L22" s="56">
        <v>-225</v>
      </c>
      <c r="M22" s="56">
        <v>-9</v>
      </c>
      <c r="N22" s="56">
        <v>12</v>
      </c>
      <c r="O22" s="56">
        <v>60</v>
      </c>
      <c r="P22" s="56">
        <v>0</v>
      </c>
      <c r="Q22" s="56">
        <v>9</v>
      </c>
      <c r="R22" s="56">
        <v>12</v>
      </c>
      <c r="S22" s="56">
        <v>42</v>
      </c>
      <c r="T22" s="56">
        <v>0</v>
      </c>
      <c r="U22" s="56">
        <v>123</v>
      </c>
      <c r="V22" s="56">
        <v>2220</v>
      </c>
      <c r="W22" s="56">
        <v>345</v>
      </c>
      <c r="X22" s="56">
        <v>957</v>
      </c>
      <c r="Y22" s="56">
        <v>12603</v>
      </c>
      <c r="Z22" s="33">
        <f>SUM(B22:Y22)</f>
        <v>-6822</v>
      </c>
      <c r="AA22" s="54">
        <f t="shared" si="1"/>
        <v>-6.1215589785557E-3</v>
      </c>
    </row>
    <row r="23" spans="1:28" ht="12" customHeight="1" x14ac:dyDescent="0.2">
      <c r="A23" s="14">
        <v>37076</v>
      </c>
      <c r="B23" s="61">
        <v>1743</v>
      </c>
      <c r="C23" s="56">
        <v>-375</v>
      </c>
      <c r="D23" s="56">
        <v>180</v>
      </c>
      <c r="E23" s="56">
        <v>-615</v>
      </c>
      <c r="F23" s="56">
        <v>-1644</v>
      </c>
      <c r="G23" s="56">
        <v>2067</v>
      </c>
      <c r="H23" s="56">
        <v>360</v>
      </c>
      <c r="I23" s="56">
        <v>4035</v>
      </c>
      <c r="J23" s="56">
        <v>6171</v>
      </c>
      <c r="K23" s="56">
        <v>111</v>
      </c>
      <c r="L23" s="56">
        <v>-84</v>
      </c>
      <c r="M23" s="56">
        <v>-312</v>
      </c>
      <c r="N23" s="56">
        <v>-516</v>
      </c>
      <c r="O23" s="56">
        <v>-87</v>
      </c>
      <c r="P23" s="56">
        <v>-39</v>
      </c>
      <c r="Q23" s="56">
        <v>-51</v>
      </c>
      <c r="R23" s="56">
        <v>12</v>
      </c>
      <c r="S23" s="56">
        <v>36</v>
      </c>
      <c r="T23" s="56">
        <v>168</v>
      </c>
      <c r="U23" s="56">
        <v>0</v>
      </c>
      <c r="V23" s="56">
        <v>288</v>
      </c>
      <c r="W23" s="56">
        <v>8175</v>
      </c>
      <c r="X23" s="56">
        <v>4062</v>
      </c>
      <c r="Y23" s="35">
        <v>165</v>
      </c>
      <c r="Z23" s="33">
        <f t="shared" si="0"/>
        <v>23850</v>
      </c>
      <c r="AA23" s="54">
        <f t="shared" si="1"/>
        <v>2.140122861896122E-2</v>
      </c>
    </row>
    <row r="24" spans="1:28" ht="12" customHeight="1" x14ac:dyDescent="0.2">
      <c r="A24" s="49">
        <v>37077</v>
      </c>
      <c r="B24" s="34">
        <v>198</v>
      </c>
      <c r="C24" s="56">
        <v>2055</v>
      </c>
      <c r="D24" s="56">
        <v>-12</v>
      </c>
      <c r="E24" s="56">
        <v>-96</v>
      </c>
      <c r="F24" s="56">
        <v>-96</v>
      </c>
      <c r="G24" s="56">
        <v>-3</v>
      </c>
      <c r="H24" s="56">
        <v>5655</v>
      </c>
      <c r="I24" s="56">
        <v>-252</v>
      </c>
      <c r="J24" s="56">
        <v>-105</v>
      </c>
      <c r="K24" s="56">
        <v>-6</v>
      </c>
      <c r="L24" s="56">
        <v>-39</v>
      </c>
      <c r="M24" s="56">
        <v>3</v>
      </c>
      <c r="N24" s="56">
        <v>78</v>
      </c>
      <c r="O24" s="56">
        <v>96</v>
      </c>
      <c r="P24" s="56">
        <v>234</v>
      </c>
      <c r="Q24" s="56">
        <v>108</v>
      </c>
      <c r="R24" s="56">
        <v>4341</v>
      </c>
      <c r="S24" s="56">
        <v>8790</v>
      </c>
      <c r="T24" s="56">
        <v>-12</v>
      </c>
      <c r="U24" s="56">
        <v>3921</v>
      </c>
      <c r="V24" s="56">
        <v>4398</v>
      </c>
      <c r="W24" s="56">
        <v>14910</v>
      </c>
      <c r="X24" s="56">
        <v>8520</v>
      </c>
      <c r="Y24" s="35">
        <v>13737</v>
      </c>
      <c r="Z24" s="33">
        <f t="shared" si="0"/>
        <v>66423</v>
      </c>
      <c r="AA24" s="54">
        <f t="shared" si="1"/>
        <v>5.9603094698417652E-2</v>
      </c>
      <c r="AB24" s="58"/>
    </row>
    <row r="25" spans="1:28" ht="12" customHeight="1" x14ac:dyDescent="0.2">
      <c r="A25" s="49">
        <v>37078</v>
      </c>
      <c r="B25" s="34">
        <v>15780</v>
      </c>
      <c r="C25" s="56">
        <v>17691</v>
      </c>
      <c r="D25" s="56">
        <v>393</v>
      </c>
      <c r="E25" s="56">
        <v>204</v>
      </c>
      <c r="F25" s="56">
        <v>57</v>
      </c>
      <c r="G25" s="56">
        <v>357</v>
      </c>
      <c r="H25" s="56">
        <v>5880</v>
      </c>
      <c r="I25" s="56">
        <v>108</v>
      </c>
      <c r="J25" s="56">
        <v>66</v>
      </c>
      <c r="K25" s="56">
        <v>3</v>
      </c>
      <c r="L25" s="56">
        <v>-117</v>
      </c>
      <c r="M25" s="56">
        <v>999</v>
      </c>
      <c r="N25" s="56">
        <v>489</v>
      </c>
      <c r="O25" s="56">
        <v>309</v>
      </c>
      <c r="P25" s="56">
        <v>4257</v>
      </c>
      <c r="Q25" s="56">
        <v>1743</v>
      </c>
      <c r="R25" s="56">
        <v>2961</v>
      </c>
      <c r="S25" s="56">
        <v>2040</v>
      </c>
      <c r="T25" s="56">
        <v>2067</v>
      </c>
      <c r="U25" s="56">
        <v>4458</v>
      </c>
      <c r="V25" s="56">
        <v>7980</v>
      </c>
      <c r="W25" s="56">
        <v>6240</v>
      </c>
      <c r="X25" s="56">
        <v>26280</v>
      </c>
      <c r="Y25" s="35">
        <v>33180</v>
      </c>
      <c r="Z25" s="33">
        <f t="shared" si="0"/>
        <v>133425</v>
      </c>
      <c r="AA25" s="54">
        <f t="shared" si="1"/>
        <v>0.11972574123626419</v>
      </c>
    </row>
    <row r="26" spans="1:28" ht="12" customHeight="1" x14ac:dyDescent="0.2">
      <c r="A26" s="49">
        <v>37079</v>
      </c>
      <c r="B26" s="34">
        <v>16590</v>
      </c>
      <c r="C26" s="56">
        <v>132</v>
      </c>
      <c r="D26" s="56">
        <v>141</v>
      </c>
      <c r="E26" s="56">
        <v>87</v>
      </c>
      <c r="F26" s="56">
        <v>-3606</v>
      </c>
      <c r="G26" s="56">
        <v>2340</v>
      </c>
      <c r="H26" s="56">
        <v>1656</v>
      </c>
      <c r="I26" s="56">
        <v>-3618</v>
      </c>
      <c r="J26" s="56">
        <v>546</v>
      </c>
      <c r="K26" s="56">
        <v>183</v>
      </c>
      <c r="L26" s="56">
        <v>123</v>
      </c>
      <c r="M26" s="56">
        <v>12</v>
      </c>
      <c r="N26" s="56">
        <v>0</v>
      </c>
      <c r="O26" s="56">
        <v>327</v>
      </c>
      <c r="P26" s="56">
        <v>330</v>
      </c>
      <c r="Q26" s="56">
        <v>3540</v>
      </c>
      <c r="R26" s="56">
        <v>7728</v>
      </c>
      <c r="S26" s="56">
        <v>1020</v>
      </c>
      <c r="T26" s="56">
        <v>7500</v>
      </c>
      <c r="U26" s="56">
        <v>4041</v>
      </c>
      <c r="V26" s="56">
        <v>15060</v>
      </c>
      <c r="W26" s="56">
        <v>5610</v>
      </c>
      <c r="X26" s="56">
        <v>318</v>
      </c>
      <c r="Y26" s="35">
        <v>5079</v>
      </c>
      <c r="Z26" s="33">
        <f t="shared" si="0"/>
        <v>65139</v>
      </c>
      <c r="AA26" s="54">
        <f t="shared" si="1"/>
        <v>5.8450927924969177E-2</v>
      </c>
    </row>
    <row r="27" spans="1:28" ht="12" customHeight="1" x14ac:dyDescent="0.2">
      <c r="A27" s="49">
        <v>37080</v>
      </c>
      <c r="B27" s="34">
        <v>2922</v>
      </c>
      <c r="C27" s="56">
        <v>1374</v>
      </c>
      <c r="D27" s="56">
        <v>369</v>
      </c>
      <c r="E27" s="56">
        <v>33</v>
      </c>
      <c r="F27" s="56">
        <v>18</v>
      </c>
      <c r="G27" s="56">
        <v>75</v>
      </c>
      <c r="H27" s="56">
        <v>93</v>
      </c>
      <c r="I27" s="56">
        <v>-162</v>
      </c>
      <c r="J27" s="56">
        <v>-918</v>
      </c>
      <c r="K27" s="56">
        <v>-714</v>
      </c>
      <c r="L27" s="56">
        <v>-6180</v>
      </c>
      <c r="M27" s="56">
        <v>-3525</v>
      </c>
      <c r="N27" s="56">
        <v>-684</v>
      </c>
      <c r="O27" s="56">
        <v>-249</v>
      </c>
      <c r="P27" s="56">
        <v>27</v>
      </c>
      <c r="Q27" s="56">
        <v>573</v>
      </c>
      <c r="R27" s="56">
        <v>3657</v>
      </c>
      <c r="S27" s="56">
        <v>8535</v>
      </c>
      <c r="T27" s="56">
        <v>8430</v>
      </c>
      <c r="U27" s="56">
        <v>6009</v>
      </c>
      <c r="V27" s="56">
        <v>1224</v>
      </c>
      <c r="W27" s="56">
        <v>8790</v>
      </c>
      <c r="X27" s="56">
        <v>23430</v>
      </c>
      <c r="Y27" s="35">
        <v>16560</v>
      </c>
      <c r="Z27" s="33">
        <f t="shared" si="0"/>
        <v>69687</v>
      </c>
      <c r="AA27" s="54">
        <f t="shared" si="1"/>
        <v>6.2531967244006309E-2</v>
      </c>
    </row>
    <row r="28" spans="1:28" ht="12" customHeight="1" x14ac:dyDescent="0.2">
      <c r="A28" s="49">
        <v>37081</v>
      </c>
      <c r="B28" s="34">
        <v>1383</v>
      </c>
      <c r="C28" s="56">
        <v>13986</v>
      </c>
      <c r="D28" s="56">
        <v>5160</v>
      </c>
      <c r="E28" s="56">
        <v>1755</v>
      </c>
      <c r="F28" s="56">
        <v>600</v>
      </c>
      <c r="G28" s="56">
        <v>2913</v>
      </c>
      <c r="H28" s="56">
        <v>438</v>
      </c>
      <c r="I28" s="56">
        <v>2769</v>
      </c>
      <c r="J28" s="56">
        <v>129</v>
      </c>
      <c r="K28" s="56">
        <v>6</v>
      </c>
      <c r="L28" s="56">
        <v>-39</v>
      </c>
      <c r="M28" s="56">
        <v>-24</v>
      </c>
      <c r="N28" s="56">
        <v>-3</v>
      </c>
      <c r="O28" s="56">
        <v>30</v>
      </c>
      <c r="P28" s="56">
        <v>9</v>
      </c>
      <c r="Q28" s="56">
        <v>18</v>
      </c>
      <c r="R28" s="56">
        <v>24</v>
      </c>
      <c r="S28" s="56">
        <v>39</v>
      </c>
      <c r="T28" s="56">
        <v>354</v>
      </c>
      <c r="U28" s="56">
        <v>312</v>
      </c>
      <c r="V28" s="56">
        <v>1053</v>
      </c>
      <c r="W28" s="56">
        <v>1125</v>
      </c>
      <c r="X28" s="56">
        <v>1083</v>
      </c>
      <c r="Y28" s="35">
        <v>3033</v>
      </c>
      <c r="Z28" s="33">
        <f t="shared" si="0"/>
        <v>36153</v>
      </c>
      <c r="AA28" s="54">
        <f t="shared" si="1"/>
        <v>3.2441032212214047E-2</v>
      </c>
      <c r="AB28" s="58"/>
    </row>
    <row r="29" spans="1:28" ht="12" customHeight="1" x14ac:dyDescent="0.2">
      <c r="A29" s="49">
        <v>37082</v>
      </c>
      <c r="B29" s="34">
        <v>29340</v>
      </c>
      <c r="C29" s="56">
        <v>15594</v>
      </c>
      <c r="D29" s="56">
        <v>7920</v>
      </c>
      <c r="E29" s="56">
        <v>2229</v>
      </c>
      <c r="F29" s="56">
        <v>1248</v>
      </c>
      <c r="G29" s="56">
        <v>3360</v>
      </c>
      <c r="H29" s="56">
        <v>1563</v>
      </c>
      <c r="I29" s="56">
        <v>393</v>
      </c>
      <c r="J29" s="56">
        <v>150</v>
      </c>
      <c r="K29" s="56">
        <v>1398</v>
      </c>
      <c r="L29" s="56">
        <v>273</v>
      </c>
      <c r="M29" s="56">
        <v>-27</v>
      </c>
      <c r="N29" s="56">
        <v>30</v>
      </c>
      <c r="O29" s="56">
        <v>63</v>
      </c>
      <c r="P29" s="56">
        <v>54</v>
      </c>
      <c r="Q29" s="56">
        <v>45</v>
      </c>
      <c r="R29" s="56">
        <v>492</v>
      </c>
      <c r="S29" s="56">
        <v>2349</v>
      </c>
      <c r="T29" s="56">
        <v>7290</v>
      </c>
      <c r="U29" s="56">
        <v>16830</v>
      </c>
      <c r="V29" s="56">
        <v>13110</v>
      </c>
      <c r="W29" s="56">
        <v>8571</v>
      </c>
      <c r="X29" s="56">
        <v>18030</v>
      </c>
      <c r="Y29" s="35">
        <v>8043</v>
      </c>
      <c r="Z29" s="33">
        <f t="shared" si="0"/>
        <v>138348</v>
      </c>
      <c r="AA29" s="54">
        <f t="shared" si="1"/>
        <v>0.1241432778606309</v>
      </c>
    </row>
    <row r="30" spans="1:28" ht="12" customHeight="1" x14ac:dyDescent="0.2">
      <c r="A30" s="49">
        <v>37083</v>
      </c>
      <c r="B30" s="34">
        <v>5211</v>
      </c>
      <c r="C30" s="56">
        <v>3741</v>
      </c>
      <c r="D30" s="56">
        <v>1572</v>
      </c>
      <c r="E30" s="56">
        <v>723</v>
      </c>
      <c r="F30" s="56">
        <v>870</v>
      </c>
      <c r="G30" s="56">
        <v>2523</v>
      </c>
      <c r="H30" s="56">
        <v>3234</v>
      </c>
      <c r="I30" s="56">
        <v>3207</v>
      </c>
      <c r="J30" s="56">
        <v>438</v>
      </c>
      <c r="K30" s="56">
        <v>7110</v>
      </c>
      <c r="L30" s="56">
        <v>2985</v>
      </c>
      <c r="M30" s="56">
        <v>3312</v>
      </c>
      <c r="N30" s="56">
        <v>-57</v>
      </c>
      <c r="O30" s="56">
        <v>-45</v>
      </c>
      <c r="P30" s="56">
        <v>-75</v>
      </c>
      <c r="Q30" s="56">
        <v>3432</v>
      </c>
      <c r="R30" s="56">
        <v>8970</v>
      </c>
      <c r="S30" s="56">
        <v>12456</v>
      </c>
      <c r="T30" s="56">
        <v>7047</v>
      </c>
      <c r="U30" s="56">
        <v>19035</v>
      </c>
      <c r="V30" s="56">
        <v>9546</v>
      </c>
      <c r="W30" s="56">
        <v>8487</v>
      </c>
      <c r="X30" s="56">
        <v>5811</v>
      </c>
      <c r="Y30" s="35">
        <v>2226</v>
      </c>
      <c r="Z30" s="33">
        <f t="shared" si="0"/>
        <v>111759</v>
      </c>
      <c r="AA30" s="54">
        <f t="shared" si="1"/>
        <v>0.10028427292354243</v>
      </c>
    </row>
    <row r="31" spans="1:28" ht="12" customHeight="1" x14ac:dyDescent="0.2">
      <c r="A31" s="49">
        <v>37084</v>
      </c>
      <c r="B31" s="34">
        <v>270</v>
      </c>
      <c r="C31" s="56">
        <v>69</v>
      </c>
      <c r="D31" s="56">
        <v>87</v>
      </c>
      <c r="E31" s="55">
        <v>24</v>
      </c>
      <c r="F31" s="55">
        <v>21</v>
      </c>
      <c r="G31" s="55">
        <v>54</v>
      </c>
      <c r="H31" s="56">
        <v>486</v>
      </c>
      <c r="I31" s="56">
        <v>318</v>
      </c>
      <c r="J31" s="56">
        <v>126</v>
      </c>
      <c r="K31" s="56">
        <v>159</v>
      </c>
      <c r="L31" s="56">
        <v>132</v>
      </c>
      <c r="M31" s="56">
        <v>48</v>
      </c>
      <c r="N31" s="56">
        <v>-12</v>
      </c>
      <c r="O31" s="56">
        <v>6</v>
      </c>
      <c r="P31" s="56">
        <v>2553</v>
      </c>
      <c r="Q31" s="56">
        <v>4410</v>
      </c>
      <c r="R31" s="56">
        <v>9741</v>
      </c>
      <c r="S31" s="56">
        <v>4548</v>
      </c>
      <c r="T31" s="56">
        <v>12705</v>
      </c>
      <c r="U31" s="56">
        <v>10449</v>
      </c>
      <c r="V31" s="56">
        <v>7305</v>
      </c>
      <c r="W31" s="56">
        <v>2313</v>
      </c>
      <c r="X31" s="56">
        <v>1674</v>
      </c>
      <c r="Y31" s="35">
        <v>738</v>
      </c>
      <c r="Z31" s="33">
        <f t="shared" si="0"/>
        <v>58224</v>
      </c>
      <c r="AA31" s="54">
        <f t="shared" si="1"/>
        <v>5.2245917614691745E-2</v>
      </c>
      <c r="AB31" s="58"/>
    </row>
    <row r="32" spans="1:28" ht="12" customHeight="1" x14ac:dyDescent="0.2">
      <c r="A32" s="49">
        <v>37085</v>
      </c>
      <c r="B32" s="34">
        <v>75</v>
      </c>
      <c r="C32" s="56">
        <v>222</v>
      </c>
      <c r="D32" s="56">
        <v>42</v>
      </c>
      <c r="E32" s="56">
        <v>15</v>
      </c>
      <c r="F32" s="56">
        <v>36</v>
      </c>
      <c r="G32" s="56">
        <v>108</v>
      </c>
      <c r="H32" s="56">
        <v>228</v>
      </c>
      <c r="I32" s="56">
        <v>216</v>
      </c>
      <c r="J32" s="56">
        <v>222</v>
      </c>
      <c r="K32" s="56">
        <v>39</v>
      </c>
      <c r="L32" s="56">
        <v>39</v>
      </c>
      <c r="M32" s="56">
        <v>18</v>
      </c>
      <c r="N32" s="56">
        <v>24</v>
      </c>
      <c r="O32" s="56">
        <v>21</v>
      </c>
      <c r="P32" s="56">
        <v>-39</v>
      </c>
      <c r="Q32" s="56">
        <v>42</v>
      </c>
      <c r="R32" s="56">
        <v>129</v>
      </c>
      <c r="S32" s="56">
        <v>3318</v>
      </c>
      <c r="T32" s="56">
        <v>8490</v>
      </c>
      <c r="U32" s="56">
        <v>8409</v>
      </c>
      <c r="V32" s="56">
        <v>6732</v>
      </c>
      <c r="W32" s="56">
        <v>5547</v>
      </c>
      <c r="X32" s="56">
        <v>1845</v>
      </c>
      <c r="Y32" s="35">
        <v>1989</v>
      </c>
      <c r="Z32" s="33">
        <f t="shared" si="0"/>
        <v>37767</v>
      </c>
      <c r="AA32" s="54">
        <f t="shared" si="1"/>
        <v>3.3889316614352551E-2</v>
      </c>
    </row>
    <row r="33" spans="1:28" ht="12" customHeight="1" x14ac:dyDescent="0.2">
      <c r="A33" s="49">
        <v>37086</v>
      </c>
      <c r="B33" s="34">
        <v>4980</v>
      </c>
      <c r="C33" s="56">
        <v>1509</v>
      </c>
      <c r="D33" s="56">
        <v>540</v>
      </c>
      <c r="E33" s="56">
        <v>90</v>
      </c>
      <c r="F33" s="56">
        <v>126</v>
      </c>
      <c r="G33" s="56">
        <v>642</v>
      </c>
      <c r="H33" s="56">
        <v>609</v>
      </c>
      <c r="I33" s="56">
        <v>525</v>
      </c>
      <c r="J33" s="56">
        <v>903</v>
      </c>
      <c r="K33" s="56">
        <v>852</v>
      </c>
      <c r="L33" s="56">
        <v>201</v>
      </c>
      <c r="M33" s="56">
        <v>9</v>
      </c>
      <c r="N33" s="56">
        <v>750</v>
      </c>
      <c r="O33" s="56">
        <v>282</v>
      </c>
      <c r="P33" s="56">
        <v>78</v>
      </c>
      <c r="Q33" s="56">
        <v>138</v>
      </c>
      <c r="R33" s="56">
        <v>339</v>
      </c>
      <c r="S33" s="56">
        <v>237</v>
      </c>
      <c r="T33" s="56">
        <v>756</v>
      </c>
      <c r="U33" s="56">
        <v>10557</v>
      </c>
      <c r="V33" s="56">
        <v>11223</v>
      </c>
      <c r="W33" s="56">
        <v>12702</v>
      </c>
      <c r="X33" s="56">
        <v>8178</v>
      </c>
      <c r="Y33" s="35">
        <v>2787</v>
      </c>
      <c r="Z33" s="33">
        <f t="shared" si="0"/>
        <v>59013</v>
      </c>
      <c r="AA33" s="54">
        <f t="shared" si="1"/>
        <v>5.2953907945105176E-2</v>
      </c>
    </row>
    <row r="34" spans="1:28" ht="12" customHeight="1" x14ac:dyDescent="0.2">
      <c r="A34" s="49">
        <v>37087</v>
      </c>
      <c r="B34" s="34">
        <v>8745</v>
      </c>
      <c r="C34" s="56">
        <v>14625</v>
      </c>
      <c r="D34" s="56">
        <v>273</v>
      </c>
      <c r="E34" s="56">
        <v>69</v>
      </c>
      <c r="F34" s="56">
        <v>54</v>
      </c>
      <c r="G34" s="56">
        <v>417</v>
      </c>
      <c r="H34" s="56">
        <v>5061</v>
      </c>
      <c r="I34" s="56">
        <v>12102</v>
      </c>
      <c r="J34" s="56">
        <v>1281</v>
      </c>
      <c r="K34" s="56">
        <v>201</v>
      </c>
      <c r="L34" s="56">
        <v>33</v>
      </c>
      <c r="M34" s="56">
        <v>273</v>
      </c>
      <c r="N34" s="56">
        <v>66</v>
      </c>
      <c r="O34" s="56">
        <v>237</v>
      </c>
      <c r="P34" s="56">
        <v>-48</v>
      </c>
      <c r="Q34" s="56">
        <v>147</v>
      </c>
      <c r="R34" s="56">
        <v>153</v>
      </c>
      <c r="S34" s="56">
        <v>189</v>
      </c>
      <c r="T34" s="56">
        <v>228</v>
      </c>
      <c r="U34" s="56">
        <v>666</v>
      </c>
      <c r="V34" s="56">
        <v>969</v>
      </c>
      <c r="W34" s="56">
        <v>2025</v>
      </c>
      <c r="X34" s="56">
        <v>846</v>
      </c>
      <c r="Y34" s="35">
        <v>1833</v>
      </c>
      <c r="Z34" s="33">
        <f t="shared" si="0"/>
        <v>50445</v>
      </c>
      <c r="AA34" s="54">
        <f t="shared" si="1"/>
        <v>4.5265617512934959E-2</v>
      </c>
    </row>
    <row r="35" spans="1:28" ht="12" customHeight="1" x14ac:dyDescent="0.2">
      <c r="A35" s="49">
        <v>37088</v>
      </c>
      <c r="B35" s="34">
        <v>6780</v>
      </c>
      <c r="C35" s="56">
        <v>3291</v>
      </c>
      <c r="D35" s="56">
        <v>2853</v>
      </c>
      <c r="E35" s="56">
        <v>186</v>
      </c>
      <c r="F35" s="56">
        <v>1977</v>
      </c>
      <c r="G35" s="56">
        <v>2355</v>
      </c>
      <c r="H35" s="56">
        <v>14700</v>
      </c>
      <c r="I35" s="56">
        <v>4218</v>
      </c>
      <c r="J35" s="56">
        <v>57</v>
      </c>
      <c r="K35" s="56">
        <v>30</v>
      </c>
      <c r="L35" s="56">
        <v>9</v>
      </c>
      <c r="M35" s="56">
        <v>9</v>
      </c>
      <c r="N35" s="56">
        <v>-9</v>
      </c>
      <c r="O35" s="56">
        <v>6</v>
      </c>
      <c r="P35" s="56">
        <v>15</v>
      </c>
      <c r="Q35" s="56">
        <v>-12</v>
      </c>
      <c r="R35" s="56">
        <v>27</v>
      </c>
      <c r="S35" s="56">
        <v>18</v>
      </c>
      <c r="T35" s="56">
        <v>120</v>
      </c>
      <c r="U35" s="56">
        <v>162</v>
      </c>
      <c r="V35" s="56">
        <v>-6</v>
      </c>
      <c r="W35" s="56">
        <v>45</v>
      </c>
      <c r="X35" s="56">
        <v>2715</v>
      </c>
      <c r="Y35" s="35">
        <v>2364</v>
      </c>
      <c r="Z35" s="33">
        <f t="shared" si="0"/>
        <v>41910</v>
      </c>
      <c r="AA35" s="54">
        <f t="shared" si="1"/>
        <v>3.7606938843633739E-2</v>
      </c>
      <c r="AB35" s="58"/>
    </row>
    <row r="36" spans="1:28" ht="12" customHeight="1" x14ac:dyDescent="0.2">
      <c r="A36" s="49">
        <v>37089</v>
      </c>
      <c r="B36" s="34">
        <v>6462</v>
      </c>
      <c r="C36" s="56">
        <v>5280</v>
      </c>
      <c r="D36" s="56">
        <v>561</v>
      </c>
      <c r="E36" s="56">
        <v>48</v>
      </c>
      <c r="F36" s="56">
        <v>3</v>
      </c>
      <c r="G36" s="56">
        <v>597</v>
      </c>
      <c r="H36" s="56">
        <v>3594</v>
      </c>
      <c r="I36" s="56">
        <v>1308</v>
      </c>
      <c r="J36" s="56">
        <v>36</v>
      </c>
      <c r="K36" s="56">
        <v>24</v>
      </c>
      <c r="L36" s="56">
        <v>-3</v>
      </c>
      <c r="M36" s="56">
        <v>12</v>
      </c>
      <c r="N36" s="56">
        <v>21</v>
      </c>
      <c r="O36" s="56">
        <v>108</v>
      </c>
      <c r="P36" s="56">
        <v>39</v>
      </c>
      <c r="Q36" s="56">
        <v>3</v>
      </c>
      <c r="R36" s="56">
        <v>21</v>
      </c>
      <c r="S36" s="56">
        <v>45</v>
      </c>
      <c r="T36" s="56">
        <v>126</v>
      </c>
      <c r="U36" s="56">
        <v>75</v>
      </c>
      <c r="V36" s="56">
        <v>213</v>
      </c>
      <c r="W36" s="56">
        <v>393</v>
      </c>
      <c r="X36" s="56">
        <v>1911</v>
      </c>
      <c r="Y36" s="35">
        <v>2475</v>
      </c>
      <c r="Z36" s="33">
        <f>SUM(B36:Y36)</f>
        <v>23352</v>
      </c>
      <c r="AA36" s="54">
        <f t="shared" si="1"/>
        <v>2.0954360197483538E-2</v>
      </c>
    </row>
    <row r="37" spans="1:28" ht="12" customHeight="1" x14ac:dyDescent="0.2">
      <c r="A37" s="49">
        <v>37090</v>
      </c>
      <c r="B37" s="34">
        <v>4971</v>
      </c>
      <c r="C37" s="56">
        <v>3084</v>
      </c>
      <c r="D37" s="56">
        <v>-210</v>
      </c>
      <c r="E37" s="56">
        <v>168</v>
      </c>
      <c r="F37" s="56">
        <v>207</v>
      </c>
      <c r="G37" s="56">
        <v>1341</v>
      </c>
      <c r="H37" s="56">
        <v>786</v>
      </c>
      <c r="I37" s="56">
        <v>1038</v>
      </c>
      <c r="J37" s="56">
        <v>255</v>
      </c>
      <c r="K37" s="56">
        <v>102</v>
      </c>
      <c r="L37" s="56">
        <v>3</v>
      </c>
      <c r="M37" s="56">
        <v>-9</v>
      </c>
      <c r="N37" s="56">
        <v>57</v>
      </c>
      <c r="O37" s="56">
        <v>78</v>
      </c>
      <c r="P37" s="56">
        <v>12</v>
      </c>
      <c r="Q37" s="56">
        <v>24</v>
      </c>
      <c r="R37" s="56">
        <v>3</v>
      </c>
      <c r="S37" s="56">
        <v>189</v>
      </c>
      <c r="T37" s="56">
        <v>150</v>
      </c>
      <c r="U37" s="56">
        <v>339</v>
      </c>
      <c r="V37" s="56">
        <v>135</v>
      </c>
      <c r="W37" s="56">
        <v>213</v>
      </c>
      <c r="X37" s="56">
        <v>303</v>
      </c>
      <c r="Y37" s="35">
        <v>498</v>
      </c>
      <c r="Z37" s="33">
        <f t="shared" si="0"/>
        <v>13737</v>
      </c>
      <c r="AA37" s="54">
        <f t="shared" si="1"/>
        <v>1.2326569288833135E-2</v>
      </c>
    </row>
    <row r="38" spans="1:28" ht="12" customHeight="1" x14ac:dyDescent="0.2">
      <c r="A38" s="49">
        <v>37091</v>
      </c>
      <c r="B38" s="56">
        <v>1632</v>
      </c>
      <c r="C38" s="56">
        <v>1623</v>
      </c>
      <c r="D38" s="56">
        <v>738</v>
      </c>
      <c r="E38" s="56">
        <v>66</v>
      </c>
      <c r="F38" s="56">
        <v>72</v>
      </c>
      <c r="G38" s="56">
        <v>687</v>
      </c>
      <c r="H38" s="56">
        <v>1248</v>
      </c>
      <c r="I38" s="56">
        <v>516</v>
      </c>
      <c r="J38" s="56">
        <v>87</v>
      </c>
      <c r="K38" s="56">
        <v>12</v>
      </c>
      <c r="L38" s="56">
        <v>6</v>
      </c>
      <c r="M38" s="56">
        <v>0</v>
      </c>
      <c r="N38" s="56">
        <v>27</v>
      </c>
      <c r="O38" s="56">
        <v>138</v>
      </c>
      <c r="P38" s="56">
        <v>306</v>
      </c>
      <c r="Q38" s="56">
        <v>813</v>
      </c>
      <c r="R38" s="56">
        <v>63</v>
      </c>
      <c r="S38" s="56">
        <v>168</v>
      </c>
      <c r="T38" s="56">
        <v>18</v>
      </c>
      <c r="U38" s="56">
        <v>84</v>
      </c>
      <c r="V38" s="56">
        <v>375</v>
      </c>
      <c r="W38" s="56">
        <v>105</v>
      </c>
      <c r="X38" s="35">
        <v>132</v>
      </c>
      <c r="Y38" s="33">
        <v>288</v>
      </c>
      <c r="Z38" s="33">
        <f t="shared" si="0"/>
        <v>9204</v>
      </c>
      <c r="AA38" s="54">
        <f t="shared" si="1"/>
        <v>8.2589898620091858E-3</v>
      </c>
      <c r="AB38" s="58"/>
    </row>
    <row r="39" spans="1:28" ht="12" customHeight="1" x14ac:dyDescent="0.2">
      <c r="A39" s="49">
        <v>37092</v>
      </c>
      <c r="B39" s="34">
        <v>324</v>
      </c>
      <c r="C39" s="56">
        <v>309</v>
      </c>
      <c r="D39" s="56">
        <v>78</v>
      </c>
      <c r="E39" s="56">
        <v>-9</v>
      </c>
      <c r="F39" s="56">
        <v>-33</v>
      </c>
      <c r="G39" s="56">
        <v>54</v>
      </c>
      <c r="H39" s="56">
        <v>165</v>
      </c>
      <c r="I39" s="56">
        <v>-30</v>
      </c>
      <c r="J39" s="56">
        <v>-36</v>
      </c>
      <c r="K39" s="56">
        <v>9</v>
      </c>
      <c r="L39" s="56">
        <v>-3</v>
      </c>
      <c r="M39" s="56">
        <v>15</v>
      </c>
      <c r="N39" s="56">
        <v>-24</v>
      </c>
      <c r="O39" s="56">
        <v>6</v>
      </c>
      <c r="P39" s="56">
        <v>30</v>
      </c>
      <c r="Q39" s="56">
        <v>411</v>
      </c>
      <c r="R39" s="56">
        <v>63</v>
      </c>
      <c r="S39" s="56">
        <v>108</v>
      </c>
      <c r="T39" s="56">
        <v>27</v>
      </c>
      <c r="U39" s="56">
        <v>90</v>
      </c>
      <c r="V39" s="56">
        <v>36</v>
      </c>
      <c r="W39" s="56">
        <v>15</v>
      </c>
      <c r="X39" s="56">
        <v>141</v>
      </c>
      <c r="Y39" s="35">
        <v>435</v>
      </c>
      <c r="Z39" s="33">
        <f t="shared" si="0"/>
        <v>2181</v>
      </c>
      <c r="AA39" s="54">
        <f t="shared" si="1"/>
        <v>1.9570683277968311E-3</v>
      </c>
    </row>
    <row r="40" spans="1:28" ht="12" customHeight="1" x14ac:dyDescent="0.2">
      <c r="A40" s="49">
        <v>37093</v>
      </c>
      <c r="B40" s="34">
        <v>120</v>
      </c>
      <c r="C40" s="56">
        <v>138</v>
      </c>
      <c r="D40" s="56">
        <v>0</v>
      </c>
      <c r="E40" s="56">
        <v>6</v>
      </c>
      <c r="F40" s="56">
        <v>3</v>
      </c>
      <c r="G40" s="56">
        <v>15</v>
      </c>
      <c r="H40" s="56">
        <v>303</v>
      </c>
      <c r="I40" s="56">
        <v>-21</v>
      </c>
      <c r="J40" s="56">
        <v>-12</v>
      </c>
      <c r="K40" s="56">
        <v>-228</v>
      </c>
      <c r="L40" s="56">
        <v>102</v>
      </c>
      <c r="M40" s="56">
        <v>0</v>
      </c>
      <c r="N40" s="56">
        <v>15</v>
      </c>
      <c r="O40" s="56">
        <v>69</v>
      </c>
      <c r="P40" s="56">
        <v>96</v>
      </c>
      <c r="Q40" s="56">
        <v>90</v>
      </c>
      <c r="R40" s="56">
        <v>63</v>
      </c>
      <c r="S40" s="56">
        <v>102</v>
      </c>
      <c r="T40" s="56">
        <v>18</v>
      </c>
      <c r="U40" s="56">
        <v>198</v>
      </c>
      <c r="V40" s="56">
        <v>306</v>
      </c>
      <c r="W40" s="56">
        <v>705</v>
      </c>
      <c r="X40" s="56">
        <v>597</v>
      </c>
      <c r="Y40" s="35">
        <v>126</v>
      </c>
      <c r="Z40" s="33">
        <f t="shared" si="0"/>
        <v>2811</v>
      </c>
      <c r="AA40" s="54">
        <f t="shared" si="1"/>
        <v>2.5223838007505236E-3</v>
      </c>
    </row>
    <row r="41" spans="1:28" ht="12" customHeight="1" x14ac:dyDescent="0.2">
      <c r="A41" s="49">
        <v>37094</v>
      </c>
      <c r="B41" s="34">
        <v>24</v>
      </c>
      <c r="C41" s="56">
        <v>36</v>
      </c>
      <c r="D41" s="56">
        <v>33</v>
      </c>
      <c r="E41" s="56">
        <v>30</v>
      </c>
      <c r="F41" s="56">
        <v>3</v>
      </c>
      <c r="G41" s="56">
        <v>162</v>
      </c>
      <c r="H41" s="56">
        <v>408</v>
      </c>
      <c r="I41" s="56">
        <v>183</v>
      </c>
      <c r="J41" s="56">
        <v>-30</v>
      </c>
      <c r="K41" s="56">
        <v>9</v>
      </c>
      <c r="L41" s="56">
        <v>63</v>
      </c>
      <c r="M41" s="56">
        <v>-102</v>
      </c>
      <c r="N41" s="56">
        <v>192</v>
      </c>
      <c r="O41" s="56">
        <v>48</v>
      </c>
      <c r="P41" s="56">
        <v>24</v>
      </c>
      <c r="Q41" s="56">
        <v>48</v>
      </c>
      <c r="R41" s="56">
        <v>96</v>
      </c>
      <c r="S41" s="56">
        <v>-543</v>
      </c>
      <c r="T41" s="56">
        <v>48</v>
      </c>
      <c r="U41" s="56">
        <v>33</v>
      </c>
      <c r="V41" s="56">
        <v>54</v>
      </c>
      <c r="W41" s="56">
        <v>45</v>
      </c>
      <c r="X41" s="56">
        <v>138</v>
      </c>
      <c r="Y41" s="35">
        <v>177</v>
      </c>
      <c r="Z41" s="33">
        <f t="shared" si="0"/>
        <v>1179</v>
      </c>
      <c r="AA41" s="54">
        <f t="shared" si="1"/>
        <v>1.0579475279561962E-3</v>
      </c>
    </row>
    <row r="42" spans="1:28" ht="12" customHeight="1" x14ac:dyDescent="0.2">
      <c r="A42" s="49">
        <v>37095</v>
      </c>
      <c r="B42" s="34">
        <v>129</v>
      </c>
      <c r="C42" s="56">
        <v>153</v>
      </c>
      <c r="D42" s="56">
        <v>210</v>
      </c>
      <c r="E42" s="56">
        <v>21</v>
      </c>
      <c r="F42" s="56">
        <v>0</v>
      </c>
      <c r="G42" s="56">
        <v>30</v>
      </c>
      <c r="H42" s="56">
        <v>30</v>
      </c>
      <c r="I42" s="56">
        <v>6</v>
      </c>
      <c r="J42" s="56">
        <v>-3</v>
      </c>
      <c r="K42" s="56">
        <v>-3</v>
      </c>
      <c r="L42" s="56">
        <v>0</v>
      </c>
      <c r="M42" s="56">
        <v>9</v>
      </c>
      <c r="N42" s="56">
        <v>-24</v>
      </c>
      <c r="O42" s="56">
        <v>12</v>
      </c>
      <c r="P42" s="56">
        <v>-24</v>
      </c>
      <c r="Q42" s="56">
        <v>18</v>
      </c>
      <c r="R42" s="56">
        <v>48</v>
      </c>
      <c r="S42" s="56">
        <v>69</v>
      </c>
      <c r="T42" s="56">
        <v>18</v>
      </c>
      <c r="U42" s="56">
        <v>66</v>
      </c>
      <c r="V42" s="56">
        <v>345</v>
      </c>
      <c r="W42" s="56">
        <v>81</v>
      </c>
      <c r="X42" s="56">
        <v>48</v>
      </c>
      <c r="Y42" s="62">
        <v>63</v>
      </c>
      <c r="Z42" s="33">
        <f t="shared" si="0"/>
        <v>1302</v>
      </c>
      <c r="AA42" s="54">
        <f t="shared" si="1"/>
        <v>1.1683186441042981E-3</v>
      </c>
      <c r="AB42" s="58"/>
    </row>
    <row r="43" spans="1:28" ht="12" customHeight="1" x14ac:dyDescent="0.2">
      <c r="A43" s="49">
        <v>37096</v>
      </c>
      <c r="B43" s="34">
        <v>186</v>
      </c>
      <c r="C43" s="56">
        <v>114</v>
      </c>
      <c r="D43" s="56">
        <v>243</v>
      </c>
      <c r="E43" s="56">
        <v>6</v>
      </c>
      <c r="F43" s="56">
        <v>3</v>
      </c>
      <c r="G43" s="56">
        <v>15</v>
      </c>
      <c r="H43" s="56">
        <v>42</v>
      </c>
      <c r="I43" s="56">
        <v>33</v>
      </c>
      <c r="J43" s="56">
        <v>21</v>
      </c>
      <c r="K43" s="56">
        <v>6</v>
      </c>
      <c r="L43" s="56">
        <v>0</v>
      </c>
      <c r="M43" s="56">
        <v>6</v>
      </c>
      <c r="N43" s="56">
        <v>-9</v>
      </c>
      <c r="O43" s="56">
        <v>0</v>
      </c>
      <c r="P43" s="56">
        <v>9</v>
      </c>
      <c r="Q43" s="56">
        <v>21</v>
      </c>
      <c r="R43" s="56">
        <v>72</v>
      </c>
      <c r="S43" s="56">
        <v>33</v>
      </c>
      <c r="T43" s="56">
        <v>-48</v>
      </c>
      <c r="U43" s="56">
        <v>42</v>
      </c>
      <c r="V43" s="56">
        <v>54</v>
      </c>
      <c r="W43" s="56">
        <v>84</v>
      </c>
      <c r="X43" s="56">
        <v>156</v>
      </c>
      <c r="Y43" s="35">
        <v>123</v>
      </c>
      <c r="Z43" s="33">
        <f t="shared" si="0"/>
        <v>1212</v>
      </c>
      <c r="AA43" s="54">
        <f t="shared" si="1"/>
        <v>1.0875592908251991E-3</v>
      </c>
      <c r="AB43" s="58"/>
    </row>
    <row r="44" spans="1:28" ht="12" customHeight="1" x14ac:dyDescent="0.2">
      <c r="A44" s="49">
        <v>37097</v>
      </c>
      <c r="B44" s="34">
        <v>78</v>
      </c>
      <c r="C44" s="56">
        <v>81</v>
      </c>
      <c r="D44" s="56">
        <v>9</v>
      </c>
      <c r="E44" s="56">
        <v>6</v>
      </c>
      <c r="F44" s="56">
        <v>6</v>
      </c>
      <c r="G44" s="56">
        <v>75</v>
      </c>
      <c r="H44" s="56">
        <v>288</v>
      </c>
      <c r="I44" s="56">
        <v>24</v>
      </c>
      <c r="J44" s="56">
        <v>12</v>
      </c>
      <c r="K44" s="56">
        <v>210</v>
      </c>
      <c r="L44" s="56">
        <v>42</v>
      </c>
      <c r="M44" s="56">
        <v>99</v>
      </c>
      <c r="N44" s="56">
        <v>120</v>
      </c>
      <c r="O44" s="56">
        <v>372</v>
      </c>
      <c r="P44" s="56">
        <v>417</v>
      </c>
      <c r="Q44" s="56">
        <v>156</v>
      </c>
      <c r="R44" s="56">
        <v>297</v>
      </c>
      <c r="S44" s="56">
        <v>186</v>
      </c>
      <c r="T44" s="56">
        <v>108</v>
      </c>
      <c r="U44" s="56">
        <v>99</v>
      </c>
      <c r="V44" s="56">
        <v>30</v>
      </c>
      <c r="W44" s="56">
        <v>33</v>
      </c>
      <c r="X44" s="56">
        <v>18</v>
      </c>
      <c r="Y44" s="35">
        <v>39</v>
      </c>
      <c r="Z44" s="33">
        <f t="shared" si="0"/>
        <v>2805</v>
      </c>
      <c r="AA44" s="54">
        <f t="shared" si="1"/>
        <v>2.5169998438652505E-3</v>
      </c>
      <c r="AB44" s="58"/>
    </row>
    <row r="45" spans="1:28" ht="12" customHeight="1" x14ac:dyDescent="0.2">
      <c r="A45" s="49">
        <v>37098</v>
      </c>
      <c r="B45" s="56">
        <v>60</v>
      </c>
      <c r="C45" s="56">
        <v>105</v>
      </c>
      <c r="D45" s="56">
        <v>9</v>
      </c>
      <c r="E45" s="56">
        <v>15</v>
      </c>
      <c r="F45" s="56">
        <v>6</v>
      </c>
      <c r="G45" s="56">
        <v>18</v>
      </c>
      <c r="H45" s="56">
        <v>39</v>
      </c>
      <c r="I45" s="56">
        <v>0</v>
      </c>
      <c r="J45" s="56">
        <v>-9</v>
      </c>
      <c r="K45" s="56">
        <v>-6</v>
      </c>
      <c r="L45" s="56">
        <v>0</v>
      </c>
      <c r="M45" s="56">
        <v>33</v>
      </c>
      <c r="N45" s="56">
        <v>6</v>
      </c>
      <c r="O45" s="56">
        <v>3</v>
      </c>
      <c r="P45" s="56">
        <v>-6</v>
      </c>
      <c r="Q45" s="56">
        <v>0</v>
      </c>
      <c r="R45" s="56">
        <v>48</v>
      </c>
      <c r="S45" s="56">
        <v>18</v>
      </c>
      <c r="T45" s="56">
        <v>111</v>
      </c>
      <c r="U45" s="56">
        <v>69</v>
      </c>
      <c r="V45" s="56">
        <v>120</v>
      </c>
      <c r="W45" s="56">
        <v>57</v>
      </c>
      <c r="X45" s="55">
        <v>96</v>
      </c>
      <c r="Y45" s="62">
        <v>108</v>
      </c>
      <c r="Z45" s="33">
        <f>SUM(B45:Y45)</f>
        <v>900</v>
      </c>
      <c r="AA45" s="54">
        <f t="shared" si="1"/>
        <v>8.0759353279098939E-4</v>
      </c>
      <c r="AB45" s="58"/>
    </row>
    <row r="46" spans="1:28" ht="12" customHeight="1" x14ac:dyDescent="0.2">
      <c r="A46" s="49">
        <v>37099</v>
      </c>
      <c r="B46" s="34">
        <v>96</v>
      </c>
      <c r="C46" s="56">
        <v>18</v>
      </c>
      <c r="D46" s="56">
        <v>12</v>
      </c>
      <c r="E46" s="56">
        <v>0</v>
      </c>
      <c r="F46" s="56">
        <v>6</v>
      </c>
      <c r="G46" s="56">
        <v>12</v>
      </c>
      <c r="H46" s="56">
        <v>45</v>
      </c>
      <c r="I46" s="56">
        <v>45</v>
      </c>
      <c r="J46" s="56">
        <v>30</v>
      </c>
      <c r="K46" s="56">
        <v>-12</v>
      </c>
      <c r="L46" s="56">
        <v>-6</v>
      </c>
      <c r="M46" s="56">
        <v>0</v>
      </c>
      <c r="N46" s="56">
        <v>0</v>
      </c>
      <c r="O46" s="56">
        <v>36</v>
      </c>
      <c r="P46" s="56">
        <v>57</v>
      </c>
      <c r="Q46" s="56">
        <v>66</v>
      </c>
      <c r="R46" s="56">
        <v>174</v>
      </c>
      <c r="S46" s="56">
        <v>180</v>
      </c>
      <c r="T46" s="56">
        <v>93</v>
      </c>
      <c r="U46" s="56">
        <v>90</v>
      </c>
      <c r="V46" s="56">
        <v>126</v>
      </c>
      <c r="W46" s="56">
        <v>60</v>
      </c>
      <c r="X46" s="56">
        <v>123</v>
      </c>
      <c r="Y46" s="35">
        <v>153</v>
      </c>
      <c r="Z46" s="33">
        <f t="shared" si="0"/>
        <v>1404</v>
      </c>
      <c r="AA46" s="54">
        <f t="shared" si="1"/>
        <v>1.2598459111539434E-3</v>
      </c>
      <c r="AB46" s="58"/>
    </row>
    <row r="47" spans="1:28" ht="12" customHeight="1" x14ac:dyDescent="0.2">
      <c r="A47" s="49">
        <v>37100</v>
      </c>
      <c r="B47" s="34">
        <v>123</v>
      </c>
      <c r="C47" s="56">
        <v>111</v>
      </c>
      <c r="D47" s="56">
        <v>15</v>
      </c>
      <c r="E47" s="56">
        <v>6</v>
      </c>
      <c r="F47" s="56">
        <v>9</v>
      </c>
      <c r="G47" s="56">
        <v>24</v>
      </c>
      <c r="H47" s="56">
        <v>66</v>
      </c>
      <c r="I47" s="56">
        <v>132</v>
      </c>
      <c r="J47" s="56">
        <v>-18</v>
      </c>
      <c r="K47" s="56">
        <v>6</v>
      </c>
      <c r="L47" s="56">
        <v>6</v>
      </c>
      <c r="M47" s="56">
        <v>-6</v>
      </c>
      <c r="N47" s="56">
        <v>3</v>
      </c>
      <c r="O47" s="56">
        <v>3</v>
      </c>
      <c r="P47" s="56">
        <v>39</v>
      </c>
      <c r="Q47" s="56">
        <v>3</v>
      </c>
      <c r="R47" s="56">
        <v>12</v>
      </c>
      <c r="S47" s="56">
        <v>36</v>
      </c>
      <c r="T47" s="56">
        <v>54</v>
      </c>
      <c r="U47" s="56">
        <v>114</v>
      </c>
      <c r="V47" s="56">
        <v>96</v>
      </c>
      <c r="W47" s="56">
        <v>9</v>
      </c>
      <c r="X47" s="56">
        <v>150</v>
      </c>
      <c r="Y47" s="35">
        <v>234</v>
      </c>
      <c r="Z47" s="33">
        <f t="shared" si="0"/>
        <v>1227</v>
      </c>
      <c r="AA47" s="54">
        <f t="shared" si="1"/>
        <v>1.1010191830383822E-3</v>
      </c>
      <c r="AB47" s="58"/>
    </row>
    <row r="48" spans="1:28" ht="12" customHeight="1" x14ac:dyDescent="0.2">
      <c r="A48" s="49">
        <v>37101</v>
      </c>
      <c r="B48" s="34">
        <v>288</v>
      </c>
      <c r="C48" s="56">
        <v>126</v>
      </c>
      <c r="D48" s="56">
        <v>33</v>
      </c>
      <c r="E48" s="56">
        <v>12</v>
      </c>
      <c r="F48" s="56">
        <v>6</v>
      </c>
      <c r="G48" s="56">
        <v>21</v>
      </c>
      <c r="H48" s="56">
        <v>78</v>
      </c>
      <c r="I48" s="56">
        <v>9</v>
      </c>
      <c r="J48" s="56">
        <v>42</v>
      </c>
      <c r="K48" s="56">
        <v>18</v>
      </c>
      <c r="L48" s="56">
        <v>-18</v>
      </c>
      <c r="M48" s="56">
        <v>9</v>
      </c>
      <c r="N48" s="56">
        <v>-3</v>
      </c>
      <c r="O48" s="56">
        <v>0</v>
      </c>
      <c r="P48" s="56">
        <v>15</v>
      </c>
      <c r="Q48" s="56">
        <v>12</v>
      </c>
      <c r="R48" s="56">
        <v>12</v>
      </c>
      <c r="S48" s="56">
        <v>36</v>
      </c>
      <c r="T48" s="56">
        <v>15</v>
      </c>
      <c r="U48" s="56">
        <v>48</v>
      </c>
      <c r="V48" s="56">
        <v>66</v>
      </c>
      <c r="W48" s="56">
        <v>27</v>
      </c>
      <c r="X48" s="56">
        <v>99</v>
      </c>
      <c r="Y48" s="35">
        <v>144</v>
      </c>
      <c r="Z48" s="33">
        <f t="shared" si="0"/>
        <v>1095</v>
      </c>
      <c r="AA48" s="54">
        <f t="shared" si="1"/>
        <v>9.8257213156237051E-4</v>
      </c>
      <c r="AB48" s="58"/>
    </row>
    <row r="49" spans="1:28" ht="12" customHeight="1" x14ac:dyDescent="0.2">
      <c r="A49" s="49">
        <v>37102</v>
      </c>
      <c r="B49" s="34">
        <v>234</v>
      </c>
      <c r="C49" s="56">
        <v>138</v>
      </c>
      <c r="D49" s="56">
        <v>36</v>
      </c>
      <c r="E49" s="56">
        <v>30</v>
      </c>
      <c r="F49" s="56">
        <v>24</v>
      </c>
      <c r="G49" s="56">
        <v>30</v>
      </c>
      <c r="H49" s="56">
        <v>36</v>
      </c>
      <c r="I49" s="56">
        <v>6</v>
      </c>
      <c r="J49" s="56">
        <v>9</v>
      </c>
      <c r="K49" s="56">
        <v>-3</v>
      </c>
      <c r="L49" s="56">
        <v>6</v>
      </c>
      <c r="M49" s="56">
        <v>33</v>
      </c>
      <c r="N49" s="56">
        <v>6</v>
      </c>
      <c r="O49" s="56">
        <v>90</v>
      </c>
      <c r="P49" s="56">
        <v>99</v>
      </c>
      <c r="Q49" s="56">
        <v>60</v>
      </c>
      <c r="R49" s="56">
        <v>6</v>
      </c>
      <c r="S49" s="56">
        <v>15</v>
      </c>
      <c r="T49" s="56">
        <v>21</v>
      </c>
      <c r="U49" s="56">
        <v>48</v>
      </c>
      <c r="V49" s="56">
        <v>72</v>
      </c>
      <c r="W49" s="56">
        <v>48</v>
      </c>
      <c r="X49" s="56">
        <v>15</v>
      </c>
      <c r="Y49" s="35">
        <v>186</v>
      </c>
      <c r="Z49" s="33">
        <f t="shared" si="0"/>
        <v>1245</v>
      </c>
      <c r="AA49" s="54">
        <f t="shared" si="1"/>
        <v>1.117171053694202E-3</v>
      </c>
      <c r="AB49" s="58"/>
    </row>
    <row r="50" spans="1:28" ht="12" customHeight="1" x14ac:dyDescent="0.2">
      <c r="A50" s="49">
        <v>37103</v>
      </c>
      <c r="B50" s="34">
        <v>72</v>
      </c>
      <c r="C50" s="56">
        <v>66</v>
      </c>
      <c r="D50" s="56">
        <v>9</v>
      </c>
      <c r="E50" s="56">
        <v>12</v>
      </c>
      <c r="F50" s="56">
        <v>6</v>
      </c>
      <c r="G50" s="56">
        <v>6</v>
      </c>
      <c r="H50" s="56">
        <v>9</v>
      </c>
      <c r="I50" s="56">
        <v>9</v>
      </c>
      <c r="J50" s="56">
        <v>18</v>
      </c>
      <c r="K50" s="56">
        <v>39</v>
      </c>
      <c r="L50" s="56">
        <v>12</v>
      </c>
      <c r="M50" s="56">
        <v>3</v>
      </c>
      <c r="N50" s="56">
        <v>15</v>
      </c>
      <c r="O50" s="56">
        <v>12</v>
      </c>
      <c r="P50" s="56">
        <v>0</v>
      </c>
      <c r="Q50" s="56">
        <v>30</v>
      </c>
      <c r="R50" s="56">
        <v>18</v>
      </c>
      <c r="S50" s="56">
        <v>57</v>
      </c>
      <c r="T50" s="56">
        <v>33</v>
      </c>
      <c r="U50" s="56">
        <v>12</v>
      </c>
      <c r="V50" s="56">
        <v>36</v>
      </c>
      <c r="W50" s="56">
        <v>66</v>
      </c>
      <c r="X50" s="56">
        <v>75</v>
      </c>
      <c r="Y50" s="35">
        <v>117</v>
      </c>
      <c r="Z50" s="33">
        <f t="shared" si="0"/>
        <v>732</v>
      </c>
      <c r="AA50" s="54">
        <f t="shared" si="1"/>
        <v>6.5684274000333805E-4</v>
      </c>
    </row>
    <row r="51" spans="1:28" ht="12" customHeight="1" x14ac:dyDescent="0.2">
      <c r="A51" s="49">
        <v>37104</v>
      </c>
      <c r="B51" s="34">
        <v>54</v>
      </c>
      <c r="C51" s="56">
        <v>108</v>
      </c>
      <c r="D51" s="56">
        <v>6</v>
      </c>
      <c r="E51" s="56">
        <v>21</v>
      </c>
      <c r="F51" s="56">
        <v>6</v>
      </c>
      <c r="G51" s="56">
        <v>9</v>
      </c>
      <c r="H51" s="56">
        <v>3</v>
      </c>
      <c r="I51" s="56">
        <v>18</v>
      </c>
      <c r="J51" s="56">
        <v>0</v>
      </c>
      <c r="K51" s="56">
        <v>3</v>
      </c>
      <c r="L51" s="56">
        <v>15</v>
      </c>
      <c r="M51" s="56">
        <v>3</v>
      </c>
      <c r="N51" s="56">
        <v>27</v>
      </c>
      <c r="O51" s="56">
        <v>42</v>
      </c>
      <c r="P51" s="56">
        <v>9</v>
      </c>
      <c r="Q51" s="56">
        <v>42</v>
      </c>
      <c r="R51" s="56">
        <v>33</v>
      </c>
      <c r="S51" s="56">
        <v>39</v>
      </c>
      <c r="T51" s="56">
        <v>12</v>
      </c>
      <c r="U51" s="56">
        <v>48</v>
      </c>
      <c r="V51" s="56">
        <v>18</v>
      </c>
      <c r="W51" s="56">
        <v>42</v>
      </c>
      <c r="X51" s="56">
        <v>24</v>
      </c>
      <c r="Y51" s="35">
        <v>33</v>
      </c>
      <c r="Z51" s="33">
        <f t="shared" si="0"/>
        <v>615</v>
      </c>
      <c r="AA51" s="54">
        <f t="shared" si="1"/>
        <v>5.5185558074050947E-4</v>
      </c>
      <c r="AB51" s="58"/>
    </row>
    <row r="52" spans="1:28" ht="13.15" customHeight="1" x14ac:dyDescent="0.2">
      <c r="A52" s="49">
        <v>37105</v>
      </c>
      <c r="B52" s="34">
        <v>30</v>
      </c>
      <c r="C52" s="56">
        <v>33</v>
      </c>
      <c r="D52" s="56">
        <v>12</v>
      </c>
      <c r="E52" s="56">
        <v>3</v>
      </c>
      <c r="F52" s="56">
        <v>24</v>
      </c>
      <c r="G52" s="56">
        <v>0</v>
      </c>
      <c r="H52" s="56">
        <v>18</v>
      </c>
      <c r="I52" s="56">
        <v>9</v>
      </c>
      <c r="J52" s="56">
        <v>15</v>
      </c>
      <c r="K52" s="56">
        <v>15</v>
      </c>
      <c r="L52" s="56">
        <v>27</v>
      </c>
      <c r="M52" s="56">
        <v>9</v>
      </c>
      <c r="N52" s="56">
        <v>33</v>
      </c>
      <c r="O52" s="56">
        <v>21</v>
      </c>
      <c r="P52" s="56">
        <v>6</v>
      </c>
      <c r="Q52" s="56">
        <v>45</v>
      </c>
      <c r="R52" s="56">
        <v>33</v>
      </c>
      <c r="S52" s="56">
        <v>30</v>
      </c>
      <c r="T52" s="56">
        <v>42</v>
      </c>
      <c r="U52" s="56">
        <v>18</v>
      </c>
      <c r="V52" s="56">
        <v>6</v>
      </c>
      <c r="W52" s="56">
        <v>12</v>
      </c>
      <c r="X52" s="56">
        <v>6</v>
      </c>
      <c r="Y52" s="35">
        <v>30</v>
      </c>
      <c r="Z52" s="33">
        <f t="shared" si="0"/>
        <v>477</v>
      </c>
      <c r="AA52" s="54">
        <f t="shared" si="1"/>
        <v>4.2802457237922436E-4</v>
      </c>
    </row>
    <row r="53" spans="1:28" ht="13.15" customHeight="1" x14ac:dyDescent="0.2">
      <c r="A53" s="49">
        <v>37106</v>
      </c>
      <c r="B53" s="34">
        <v>12</v>
      </c>
      <c r="C53" s="56">
        <v>39</v>
      </c>
      <c r="D53" s="56">
        <v>12</v>
      </c>
      <c r="E53" s="56">
        <v>6</v>
      </c>
      <c r="F53" s="56">
        <v>9</v>
      </c>
      <c r="G53" s="56">
        <v>24</v>
      </c>
      <c r="H53" s="56">
        <v>15</v>
      </c>
      <c r="I53" s="56">
        <v>18</v>
      </c>
      <c r="J53" s="56">
        <v>12</v>
      </c>
      <c r="K53" s="56">
        <v>3</v>
      </c>
      <c r="L53" s="56">
        <v>12</v>
      </c>
      <c r="M53" s="56">
        <v>18</v>
      </c>
      <c r="N53" s="56">
        <v>54</v>
      </c>
      <c r="O53" s="56">
        <v>51</v>
      </c>
      <c r="P53" s="56">
        <v>42</v>
      </c>
      <c r="Q53" s="56">
        <v>18</v>
      </c>
      <c r="R53" s="56">
        <v>36</v>
      </c>
      <c r="S53" s="56">
        <v>6</v>
      </c>
      <c r="T53" s="56">
        <v>9</v>
      </c>
      <c r="U53" s="56">
        <v>24</v>
      </c>
      <c r="V53" s="56">
        <v>6</v>
      </c>
      <c r="W53" s="56">
        <v>0</v>
      </c>
      <c r="X53" s="56">
        <v>27</v>
      </c>
      <c r="Y53" s="35">
        <v>36</v>
      </c>
      <c r="Z53" s="33">
        <f t="shared" si="0"/>
        <v>489</v>
      </c>
      <c r="AA53" s="54">
        <f t="shared" si="1"/>
        <v>4.3879248614977091E-4</v>
      </c>
    </row>
    <row r="54" spans="1:28" ht="13.15" customHeight="1" x14ac:dyDescent="0.2">
      <c r="A54" s="49">
        <v>37107</v>
      </c>
      <c r="B54" s="34">
        <v>15</v>
      </c>
      <c r="C54" s="56">
        <v>42</v>
      </c>
      <c r="D54" s="56">
        <v>3</v>
      </c>
      <c r="E54" s="56">
        <v>9</v>
      </c>
      <c r="F54" s="56">
        <v>0</v>
      </c>
      <c r="G54" s="56">
        <v>9</v>
      </c>
      <c r="H54" s="56">
        <v>15</v>
      </c>
      <c r="I54" s="56">
        <v>6</v>
      </c>
      <c r="J54" s="56">
        <v>-3</v>
      </c>
      <c r="K54" s="56">
        <v>-6</v>
      </c>
      <c r="L54" s="56">
        <v>18</v>
      </c>
      <c r="M54" s="56">
        <v>27</v>
      </c>
      <c r="N54" s="56">
        <v>27</v>
      </c>
      <c r="O54" s="56">
        <v>42</v>
      </c>
      <c r="P54" s="56">
        <v>33</v>
      </c>
      <c r="Q54" s="56">
        <v>9</v>
      </c>
      <c r="R54" s="56">
        <v>6</v>
      </c>
      <c r="S54" s="56">
        <v>18</v>
      </c>
      <c r="T54" s="56">
        <v>6</v>
      </c>
      <c r="U54" s="56">
        <v>0</v>
      </c>
      <c r="V54" s="56">
        <v>30</v>
      </c>
      <c r="W54" s="56">
        <v>12</v>
      </c>
      <c r="X54" s="56">
        <v>0</v>
      </c>
      <c r="Y54" s="35">
        <v>54</v>
      </c>
      <c r="Z54" s="33">
        <f t="shared" si="0"/>
        <v>372</v>
      </c>
      <c r="AA54" s="54">
        <f t="shared" si="1"/>
        <v>3.3380532688694227E-4</v>
      </c>
    </row>
    <row r="55" spans="1:28" ht="13.15" customHeight="1" x14ac:dyDescent="0.2">
      <c r="A55" s="49">
        <v>37108</v>
      </c>
      <c r="B55" s="34">
        <v>21</v>
      </c>
      <c r="C55" s="56">
        <v>15</v>
      </c>
      <c r="D55" s="56">
        <v>0</v>
      </c>
      <c r="E55" s="56">
        <v>12</v>
      </c>
      <c r="F55" s="56">
        <v>3</v>
      </c>
      <c r="G55" s="56">
        <v>3</v>
      </c>
      <c r="H55" s="56">
        <v>9</v>
      </c>
      <c r="I55" s="56">
        <v>0</v>
      </c>
      <c r="J55" s="56">
        <v>0</v>
      </c>
      <c r="K55" s="56">
        <v>15</v>
      </c>
      <c r="L55" s="56">
        <v>9</v>
      </c>
      <c r="M55" s="56">
        <v>3</v>
      </c>
      <c r="N55" s="56">
        <v>-6</v>
      </c>
      <c r="O55" s="56">
        <v>15</v>
      </c>
      <c r="P55" s="56">
        <v>6</v>
      </c>
      <c r="Q55" s="56">
        <v>0</v>
      </c>
      <c r="R55" s="56">
        <v>15</v>
      </c>
      <c r="S55" s="56">
        <v>21</v>
      </c>
      <c r="T55" s="56">
        <v>9</v>
      </c>
      <c r="U55" s="56">
        <v>3</v>
      </c>
      <c r="V55" s="56">
        <v>0</v>
      </c>
      <c r="W55" s="56">
        <v>9</v>
      </c>
      <c r="X55" s="56">
        <v>6</v>
      </c>
      <c r="Y55" s="35">
        <v>15</v>
      </c>
      <c r="Z55" s="33">
        <f t="shared" si="0"/>
        <v>183</v>
      </c>
      <c r="AA55" s="54">
        <f t="shared" si="1"/>
        <v>1.6421068500083451E-4</v>
      </c>
    </row>
    <row r="56" spans="1:28" ht="13.15" customHeight="1" x14ac:dyDescent="0.2">
      <c r="A56" s="49">
        <v>37109</v>
      </c>
      <c r="B56" s="34">
        <v>15</v>
      </c>
      <c r="C56" s="56">
        <v>3</v>
      </c>
      <c r="D56" s="56">
        <v>3</v>
      </c>
      <c r="E56" s="56">
        <v>0</v>
      </c>
      <c r="F56" s="56">
        <v>0</v>
      </c>
      <c r="G56" s="56">
        <v>3</v>
      </c>
      <c r="H56" s="56">
        <v>9</v>
      </c>
      <c r="I56" s="56">
        <v>9</v>
      </c>
      <c r="J56" s="56">
        <v>0</v>
      </c>
      <c r="K56" s="56">
        <v>-6</v>
      </c>
      <c r="L56" s="56">
        <v>-3</v>
      </c>
      <c r="M56" s="56">
        <v>6</v>
      </c>
      <c r="N56" s="56">
        <v>6</v>
      </c>
      <c r="O56" s="56">
        <v>3</v>
      </c>
      <c r="P56" s="56">
        <v>18</v>
      </c>
      <c r="Q56" s="56">
        <v>0</v>
      </c>
      <c r="R56" s="56">
        <v>0</v>
      </c>
      <c r="S56" s="56">
        <v>0</v>
      </c>
      <c r="T56" s="56">
        <v>21</v>
      </c>
      <c r="U56" s="56">
        <v>3</v>
      </c>
      <c r="V56" s="56">
        <v>6</v>
      </c>
      <c r="W56" s="56">
        <v>21</v>
      </c>
      <c r="X56" s="56">
        <v>0</v>
      </c>
      <c r="Y56" s="35">
        <v>24</v>
      </c>
      <c r="Z56" s="33">
        <f t="shared" si="0"/>
        <v>141</v>
      </c>
      <c r="AA56" s="54">
        <f t="shared" si="1"/>
        <v>1.2652298680392168E-4</v>
      </c>
    </row>
    <row r="57" spans="1:28" ht="13.15" customHeight="1" x14ac:dyDescent="0.2">
      <c r="A57" s="49">
        <v>37110</v>
      </c>
      <c r="B57" s="34">
        <v>24</v>
      </c>
      <c r="C57" s="56">
        <v>15</v>
      </c>
      <c r="D57" s="56">
        <v>6</v>
      </c>
      <c r="E57" s="56">
        <v>0</v>
      </c>
      <c r="F57" s="56">
        <v>12</v>
      </c>
      <c r="G57" s="56">
        <v>3</v>
      </c>
      <c r="H57" s="56">
        <v>0</v>
      </c>
      <c r="I57" s="56">
        <v>3</v>
      </c>
      <c r="J57" s="56">
        <v>33</v>
      </c>
      <c r="K57" s="56">
        <v>0</v>
      </c>
      <c r="L57" s="56">
        <v>3</v>
      </c>
      <c r="M57" s="56">
        <v>-3</v>
      </c>
      <c r="N57" s="56">
        <v>6</v>
      </c>
      <c r="O57" s="56">
        <v>-6</v>
      </c>
      <c r="P57" s="56">
        <v>12</v>
      </c>
      <c r="Q57" s="56">
        <v>27</v>
      </c>
      <c r="R57" s="56">
        <v>21</v>
      </c>
      <c r="S57" s="56">
        <v>12</v>
      </c>
      <c r="T57" s="56">
        <v>0</v>
      </c>
      <c r="U57" s="56">
        <v>6</v>
      </c>
      <c r="V57" s="56">
        <v>3</v>
      </c>
      <c r="W57" s="56">
        <v>12</v>
      </c>
      <c r="X57" s="56">
        <v>15</v>
      </c>
      <c r="Y57" s="35">
        <v>15</v>
      </c>
      <c r="Z57" s="33">
        <f t="shared" si="0"/>
        <v>219</v>
      </c>
      <c r="AA57" s="54">
        <f t="shared" si="1"/>
        <v>1.965144263124741E-4</v>
      </c>
    </row>
    <row r="58" spans="1:28" ht="13.15" customHeight="1" x14ac:dyDescent="0.2">
      <c r="A58" s="49">
        <v>37111</v>
      </c>
      <c r="B58" s="34">
        <v>48</v>
      </c>
      <c r="C58" s="56">
        <v>3</v>
      </c>
      <c r="D58" s="56">
        <v>9</v>
      </c>
      <c r="E58" s="56">
        <v>3</v>
      </c>
      <c r="F58" s="56">
        <v>6</v>
      </c>
      <c r="G58" s="56">
        <v>3</v>
      </c>
      <c r="H58" s="56">
        <v>0</v>
      </c>
      <c r="I58" s="56">
        <v>-3</v>
      </c>
      <c r="J58" s="56">
        <v>6</v>
      </c>
      <c r="K58" s="56">
        <v>12</v>
      </c>
      <c r="L58" s="56">
        <v>-6</v>
      </c>
      <c r="M58" s="56">
        <v>6</v>
      </c>
      <c r="N58" s="56">
        <v>-6</v>
      </c>
      <c r="O58" s="56">
        <v>6</v>
      </c>
      <c r="P58" s="56">
        <v>12</v>
      </c>
      <c r="Q58" s="56">
        <v>6</v>
      </c>
      <c r="R58" s="56">
        <v>24</v>
      </c>
      <c r="S58" s="56">
        <v>-3</v>
      </c>
      <c r="T58" s="56">
        <v>3</v>
      </c>
      <c r="U58" s="56">
        <v>18</v>
      </c>
      <c r="V58" s="56">
        <v>24</v>
      </c>
      <c r="W58" s="56">
        <v>6</v>
      </c>
      <c r="X58" s="56">
        <v>15</v>
      </c>
      <c r="Y58" s="35">
        <v>15</v>
      </c>
      <c r="Z58" s="33">
        <f t="shared" si="0"/>
        <v>207</v>
      </c>
      <c r="AA58" s="54">
        <f t="shared" si="1"/>
        <v>1.8574651254192755E-4</v>
      </c>
    </row>
    <row r="59" spans="1:28" ht="13.15" customHeight="1" x14ac:dyDescent="0.2">
      <c r="A59" s="49">
        <v>37112</v>
      </c>
      <c r="B59" s="34">
        <v>27</v>
      </c>
      <c r="C59" s="56">
        <v>3</v>
      </c>
      <c r="D59" s="56">
        <v>0</v>
      </c>
      <c r="E59" s="56">
        <v>3</v>
      </c>
      <c r="F59" s="56">
        <v>3</v>
      </c>
      <c r="G59" s="56">
        <v>3</v>
      </c>
      <c r="H59" s="56">
        <v>12</v>
      </c>
      <c r="I59" s="56">
        <v>6</v>
      </c>
      <c r="J59" s="56">
        <v>3</v>
      </c>
      <c r="K59" s="56">
        <v>0</v>
      </c>
      <c r="L59" s="56">
        <v>0</v>
      </c>
      <c r="M59" s="56">
        <v>3</v>
      </c>
      <c r="N59" s="56">
        <v>0</v>
      </c>
      <c r="O59" s="56">
        <v>0</v>
      </c>
      <c r="P59" s="56">
        <v>0</v>
      </c>
      <c r="Q59" s="56">
        <v>12</v>
      </c>
      <c r="R59" s="56">
        <v>15</v>
      </c>
      <c r="S59" s="56">
        <v>12</v>
      </c>
      <c r="T59" s="56">
        <v>21</v>
      </c>
      <c r="U59" s="56">
        <v>3</v>
      </c>
      <c r="V59" s="56">
        <v>24</v>
      </c>
      <c r="W59" s="56">
        <v>9</v>
      </c>
      <c r="X59" s="56">
        <v>0</v>
      </c>
      <c r="Y59" s="35">
        <v>18</v>
      </c>
      <c r="Z59" s="33">
        <f t="shared" si="0"/>
        <v>177</v>
      </c>
      <c r="AA59" s="54">
        <f t="shared" si="1"/>
        <v>1.5882672811556124E-4</v>
      </c>
    </row>
    <row r="60" spans="1:28" ht="13.15" customHeight="1" x14ac:dyDescent="0.2">
      <c r="A60" s="49">
        <v>37113</v>
      </c>
      <c r="B60" s="34">
        <v>12</v>
      </c>
      <c r="C60" s="56">
        <v>3</v>
      </c>
      <c r="D60" s="56">
        <v>3</v>
      </c>
      <c r="E60" s="56">
        <v>3</v>
      </c>
      <c r="F60" s="56">
        <v>0</v>
      </c>
      <c r="G60" s="56">
        <v>3</v>
      </c>
      <c r="H60" s="56">
        <v>0</v>
      </c>
      <c r="I60" s="56">
        <v>0</v>
      </c>
      <c r="J60" s="56">
        <v>0</v>
      </c>
      <c r="K60" s="56">
        <v>0</v>
      </c>
      <c r="L60" s="56">
        <v>12</v>
      </c>
      <c r="M60" s="56">
        <v>0</v>
      </c>
      <c r="N60" s="56">
        <v>-6</v>
      </c>
      <c r="O60" s="56">
        <v>3</v>
      </c>
      <c r="P60" s="56">
        <v>9</v>
      </c>
      <c r="Q60" s="56">
        <v>12</v>
      </c>
      <c r="R60" s="56">
        <v>3</v>
      </c>
      <c r="S60" s="56">
        <v>12</v>
      </c>
      <c r="T60" s="56">
        <v>-3</v>
      </c>
      <c r="U60" s="56">
        <v>12</v>
      </c>
      <c r="V60" s="56">
        <v>9</v>
      </c>
      <c r="W60" s="56">
        <v>9</v>
      </c>
      <c r="X60" s="56">
        <v>3</v>
      </c>
      <c r="Y60" s="62">
        <v>12</v>
      </c>
      <c r="Z60" s="33">
        <f t="shared" si="0"/>
        <v>111</v>
      </c>
      <c r="AA60" s="54">
        <f t="shared" si="1"/>
        <v>9.9603202377555362E-5</v>
      </c>
    </row>
    <row r="61" spans="1:28" ht="13.15" customHeight="1" x14ac:dyDescent="0.2">
      <c r="A61" s="49">
        <v>37114</v>
      </c>
      <c r="B61" s="34">
        <v>12</v>
      </c>
      <c r="C61" s="56">
        <v>3</v>
      </c>
      <c r="D61" s="56">
        <v>3</v>
      </c>
      <c r="E61" s="56">
        <v>12</v>
      </c>
      <c r="F61" s="56">
        <v>0</v>
      </c>
      <c r="G61" s="56">
        <v>0</v>
      </c>
      <c r="H61" s="56">
        <v>0</v>
      </c>
      <c r="I61" s="56">
        <v>0</v>
      </c>
      <c r="J61" s="56">
        <v>0</v>
      </c>
      <c r="K61" s="56">
        <v>0</v>
      </c>
      <c r="L61" s="56">
        <v>0</v>
      </c>
      <c r="M61" s="56">
        <v>0</v>
      </c>
      <c r="N61" s="56">
        <v>-3</v>
      </c>
      <c r="O61" s="56">
        <v>0</v>
      </c>
      <c r="P61" s="56">
        <v>6</v>
      </c>
      <c r="Q61" s="56">
        <v>6</v>
      </c>
      <c r="R61" s="56">
        <v>15</v>
      </c>
      <c r="S61" s="56">
        <v>12</v>
      </c>
      <c r="T61" s="56">
        <v>18</v>
      </c>
      <c r="U61" s="56">
        <v>-3</v>
      </c>
      <c r="V61" s="56">
        <v>9</v>
      </c>
      <c r="W61" s="56">
        <v>6</v>
      </c>
      <c r="X61" s="56">
        <v>15</v>
      </c>
      <c r="Y61" s="35">
        <v>0</v>
      </c>
      <c r="Z61" s="33">
        <f t="shared" si="0"/>
        <v>111</v>
      </c>
      <c r="AA61" s="54">
        <f t="shared" si="1"/>
        <v>9.9603202377555362E-5</v>
      </c>
    </row>
    <row r="62" spans="1:28" ht="13.15" customHeight="1" x14ac:dyDescent="0.2">
      <c r="A62" s="49">
        <v>37115</v>
      </c>
      <c r="B62" s="56">
        <v>0</v>
      </c>
      <c r="C62" s="56">
        <v>3</v>
      </c>
      <c r="D62" s="56">
        <v>0</v>
      </c>
      <c r="E62" s="56">
        <v>0</v>
      </c>
      <c r="F62" s="56">
        <v>3</v>
      </c>
      <c r="G62" s="56">
        <v>6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9</v>
      </c>
      <c r="P62" s="56">
        <v>0</v>
      </c>
      <c r="Q62" s="56">
        <v>3</v>
      </c>
      <c r="R62" s="56">
        <v>6</v>
      </c>
      <c r="S62" s="56">
        <v>0</v>
      </c>
      <c r="T62" s="56">
        <v>0</v>
      </c>
      <c r="U62" s="56">
        <v>0</v>
      </c>
      <c r="V62" s="56">
        <v>0</v>
      </c>
      <c r="W62" s="56">
        <v>0</v>
      </c>
      <c r="X62" s="56">
        <v>0</v>
      </c>
      <c r="Y62" s="35">
        <v>0</v>
      </c>
      <c r="Z62" s="33">
        <f t="shared" si="0"/>
        <v>30</v>
      </c>
      <c r="AA62" s="54">
        <f t="shared" si="1"/>
        <v>2.6919784426366315E-5</v>
      </c>
    </row>
    <row r="63" spans="1:28" ht="13.15" customHeight="1" x14ac:dyDescent="0.2">
      <c r="A63" s="49">
        <v>37116</v>
      </c>
      <c r="B63" s="34">
        <v>9</v>
      </c>
      <c r="C63" s="56">
        <v>0</v>
      </c>
      <c r="D63" s="56">
        <v>6</v>
      </c>
      <c r="E63" s="56">
        <v>0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6</v>
      </c>
      <c r="L63" s="56">
        <v>3</v>
      </c>
      <c r="M63" s="56">
        <v>0</v>
      </c>
      <c r="N63" s="56">
        <v>6</v>
      </c>
      <c r="O63" s="56">
        <v>0</v>
      </c>
      <c r="P63" s="56">
        <v>3</v>
      </c>
      <c r="Q63" s="56">
        <v>0</v>
      </c>
      <c r="R63" s="56">
        <v>12</v>
      </c>
      <c r="S63" s="56">
        <v>-3</v>
      </c>
      <c r="T63" s="56">
        <v>-6</v>
      </c>
      <c r="U63" s="56">
        <v>21</v>
      </c>
      <c r="V63" s="56">
        <v>15</v>
      </c>
      <c r="W63" s="56">
        <v>0</v>
      </c>
      <c r="X63" s="56">
        <v>15</v>
      </c>
      <c r="Y63" s="35">
        <v>9</v>
      </c>
      <c r="Z63" s="33">
        <f t="shared" si="0"/>
        <v>96</v>
      </c>
      <c r="AA63" s="54">
        <f t="shared" si="1"/>
        <v>8.6143310164372205E-5</v>
      </c>
    </row>
    <row r="64" spans="1:28" ht="13.15" customHeight="1" x14ac:dyDescent="0.2">
      <c r="A64" s="49">
        <v>37117</v>
      </c>
      <c r="B64" s="34">
        <v>15</v>
      </c>
      <c r="C64" s="56">
        <v>3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3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6</v>
      </c>
      <c r="U64" s="56">
        <v>0</v>
      </c>
      <c r="V64" s="56">
        <v>15</v>
      </c>
      <c r="W64" s="56">
        <v>12</v>
      </c>
      <c r="X64" s="56">
        <v>0</v>
      </c>
      <c r="Y64" s="35">
        <v>0</v>
      </c>
      <c r="Z64" s="33">
        <f t="shared" si="0"/>
        <v>54</v>
      </c>
      <c r="AA64" s="54">
        <f t="shared" si="1"/>
        <v>4.8455611967459363E-5</v>
      </c>
    </row>
    <row r="65" spans="1:27" ht="13.15" customHeight="1" x14ac:dyDescent="0.2">
      <c r="A65" s="49">
        <v>37118</v>
      </c>
      <c r="B65" s="34">
        <v>3</v>
      </c>
      <c r="C65" s="56">
        <v>0</v>
      </c>
      <c r="D65" s="56">
        <v>0</v>
      </c>
      <c r="E65" s="56">
        <v>0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0</v>
      </c>
      <c r="O65" s="56">
        <v>0</v>
      </c>
      <c r="P65" s="56">
        <v>0</v>
      </c>
      <c r="Q65" s="56">
        <v>0</v>
      </c>
      <c r="R65" s="56">
        <v>9</v>
      </c>
      <c r="S65" s="56">
        <v>6</v>
      </c>
      <c r="T65" s="56">
        <v>3</v>
      </c>
      <c r="U65" s="56">
        <v>6</v>
      </c>
      <c r="V65" s="56">
        <v>9</v>
      </c>
      <c r="W65" s="56">
        <v>0</v>
      </c>
      <c r="X65" s="56">
        <v>0</v>
      </c>
      <c r="Y65" s="35">
        <v>0</v>
      </c>
      <c r="Z65" s="33">
        <f t="shared" si="0"/>
        <v>36</v>
      </c>
      <c r="AA65" s="54">
        <f t="shared" si="1"/>
        <v>3.2303741311639575E-5</v>
      </c>
    </row>
    <row r="66" spans="1:27" ht="13.15" customHeight="1" x14ac:dyDescent="0.2">
      <c r="A66" s="49">
        <v>37119</v>
      </c>
      <c r="B66" s="56">
        <v>6</v>
      </c>
      <c r="C66" s="56">
        <v>0</v>
      </c>
      <c r="D66" s="56">
        <v>3</v>
      </c>
      <c r="E66" s="56">
        <v>0</v>
      </c>
      <c r="F66" s="56">
        <v>-6</v>
      </c>
      <c r="G66" s="56">
        <v>0</v>
      </c>
      <c r="H66" s="56">
        <v>0</v>
      </c>
      <c r="I66" s="56">
        <v>3</v>
      </c>
      <c r="J66" s="56">
        <v>6</v>
      </c>
      <c r="K66" s="56">
        <v>12</v>
      </c>
      <c r="L66" s="56">
        <v>6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3</v>
      </c>
      <c r="U66" s="56">
        <v>0</v>
      </c>
      <c r="V66" s="56">
        <v>0</v>
      </c>
      <c r="W66" s="56">
        <v>0</v>
      </c>
      <c r="X66" s="56">
        <v>6</v>
      </c>
      <c r="Y66" s="35">
        <v>0</v>
      </c>
      <c r="Z66" s="33">
        <f t="shared" si="0"/>
        <v>39</v>
      </c>
      <c r="AA66" s="54">
        <f t="shared" si="1"/>
        <v>3.4995719754276205E-5</v>
      </c>
    </row>
    <row r="67" spans="1:27" ht="13.15" customHeight="1" x14ac:dyDescent="0.2">
      <c r="A67" s="49">
        <v>37120</v>
      </c>
      <c r="B67" s="56">
        <v>-3</v>
      </c>
      <c r="C67" s="56">
        <v>6</v>
      </c>
      <c r="D67" s="56">
        <v>-3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56">
        <v>0</v>
      </c>
      <c r="K67" s="56">
        <v>0</v>
      </c>
      <c r="L67" s="56">
        <v>0</v>
      </c>
      <c r="M67" s="56">
        <v>0</v>
      </c>
      <c r="N67" s="56">
        <v>0</v>
      </c>
      <c r="O67" s="56">
        <v>0</v>
      </c>
      <c r="P67" s="56">
        <v>0</v>
      </c>
      <c r="Q67" s="56">
        <v>6</v>
      </c>
      <c r="R67" s="56">
        <v>3</v>
      </c>
      <c r="S67" s="56">
        <v>0</v>
      </c>
      <c r="T67" s="56">
        <v>0</v>
      </c>
      <c r="U67" s="56">
        <v>0</v>
      </c>
      <c r="V67" s="56">
        <v>0</v>
      </c>
      <c r="W67" s="56">
        <v>0</v>
      </c>
      <c r="X67" s="56">
        <v>0</v>
      </c>
      <c r="Y67" s="35">
        <v>0</v>
      </c>
      <c r="Z67" s="33">
        <f t="shared" si="0"/>
        <v>9</v>
      </c>
      <c r="AA67" s="54">
        <f t="shared" si="1"/>
        <v>8.0759353279098938E-6</v>
      </c>
    </row>
    <row r="68" spans="1:27" ht="13.15" customHeight="1" x14ac:dyDescent="0.2">
      <c r="A68" s="49">
        <v>37121</v>
      </c>
      <c r="B68" s="56">
        <v>0</v>
      </c>
      <c r="C68" s="56">
        <v>0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9</v>
      </c>
      <c r="Q68" s="56">
        <v>6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35">
        <v>0</v>
      </c>
      <c r="Z68" s="33">
        <f>SUM(B68:Y68)</f>
        <v>15</v>
      </c>
      <c r="AA68" s="54">
        <f t="shared" si="1"/>
        <v>1.3459892213183157E-5</v>
      </c>
    </row>
    <row r="69" spans="1:27" ht="13.15" customHeight="1" x14ac:dyDescent="0.2">
      <c r="A69" s="49">
        <v>37122</v>
      </c>
      <c r="B69" s="56">
        <v>9</v>
      </c>
      <c r="C69" s="56">
        <v>0</v>
      </c>
      <c r="D69" s="56">
        <v>0</v>
      </c>
      <c r="E69" s="56">
        <v>0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0</v>
      </c>
      <c r="P69" s="56">
        <v>0</v>
      </c>
      <c r="Q69" s="56">
        <v>0</v>
      </c>
      <c r="R69" s="56">
        <v>0</v>
      </c>
      <c r="S69" s="56">
        <v>0</v>
      </c>
      <c r="T69" s="56">
        <v>0</v>
      </c>
      <c r="U69" s="56">
        <v>0</v>
      </c>
      <c r="V69" s="56">
        <v>0</v>
      </c>
      <c r="W69" s="56">
        <v>0</v>
      </c>
      <c r="X69" s="56">
        <v>0</v>
      </c>
      <c r="Y69" s="35">
        <v>0</v>
      </c>
      <c r="Z69" s="33">
        <f t="shared" si="0"/>
        <v>9</v>
      </c>
      <c r="AA69" s="54">
        <f t="shared" si="1"/>
        <v>8.0759353279098938E-6</v>
      </c>
    </row>
    <row r="70" spans="1:27" ht="13.15" customHeight="1" x14ac:dyDescent="0.2">
      <c r="A70" s="49">
        <v>37123</v>
      </c>
      <c r="B70" s="56">
        <v>0</v>
      </c>
      <c r="C70" s="56">
        <v>0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35">
        <v>0</v>
      </c>
      <c r="Z70" s="33">
        <f>SUM(B70:Y70)</f>
        <v>0</v>
      </c>
      <c r="AA70" s="54">
        <f t="shared" ref="AA70:AA92" si="2">Z70/Z$93</f>
        <v>0</v>
      </c>
    </row>
    <row r="71" spans="1:27" ht="13.15" customHeight="1" x14ac:dyDescent="0.2">
      <c r="A71" s="49">
        <v>37124</v>
      </c>
      <c r="B71" s="56">
        <v>0</v>
      </c>
      <c r="C71" s="56">
        <v>0</v>
      </c>
      <c r="D71" s="56">
        <v>0</v>
      </c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0</v>
      </c>
      <c r="T71" s="56">
        <v>0</v>
      </c>
      <c r="U71" s="56">
        <v>0</v>
      </c>
      <c r="V71" s="56">
        <v>0</v>
      </c>
      <c r="W71" s="56">
        <v>0</v>
      </c>
      <c r="X71" s="56">
        <v>0</v>
      </c>
      <c r="Y71" s="35">
        <v>0</v>
      </c>
      <c r="Z71" s="33">
        <f t="shared" ref="Z71:Z92" si="3">SUM(B71:Y71)</f>
        <v>0</v>
      </c>
      <c r="AA71" s="54">
        <f t="shared" si="2"/>
        <v>0</v>
      </c>
    </row>
    <row r="72" spans="1:27" ht="13.15" customHeight="1" x14ac:dyDescent="0.2">
      <c r="A72" s="49">
        <v>37125</v>
      </c>
      <c r="B72" s="56">
        <v>0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3</v>
      </c>
      <c r="R72" s="56">
        <v>0</v>
      </c>
      <c r="S72" s="56">
        <v>0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35">
        <v>0</v>
      </c>
      <c r="Z72" s="33">
        <f t="shared" si="3"/>
        <v>3</v>
      </c>
      <c r="AA72" s="54">
        <f t="shared" si="2"/>
        <v>2.6919784426366314E-6</v>
      </c>
    </row>
    <row r="73" spans="1:27" ht="13.15" customHeight="1" x14ac:dyDescent="0.2">
      <c r="A73" s="49">
        <v>37126</v>
      </c>
      <c r="B73" s="56">
        <v>0</v>
      </c>
      <c r="C73" s="56">
        <v>0</v>
      </c>
      <c r="D73" s="56">
        <v>0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  <c r="L73" s="56">
        <v>0</v>
      </c>
      <c r="M73" s="56">
        <v>0</v>
      </c>
      <c r="N73" s="56">
        <v>0</v>
      </c>
      <c r="O73" s="56">
        <v>0</v>
      </c>
      <c r="P73" s="56">
        <v>0</v>
      </c>
      <c r="Q73" s="56">
        <v>0</v>
      </c>
      <c r="R73" s="56">
        <v>0</v>
      </c>
      <c r="S73" s="56">
        <v>0</v>
      </c>
      <c r="T73" s="56">
        <v>0</v>
      </c>
      <c r="U73" s="56">
        <v>0</v>
      </c>
      <c r="V73" s="56">
        <v>6</v>
      </c>
      <c r="W73" s="56">
        <v>0</v>
      </c>
      <c r="X73" s="56">
        <v>0</v>
      </c>
      <c r="Y73" s="35">
        <v>0</v>
      </c>
      <c r="Z73" s="33">
        <f t="shared" si="3"/>
        <v>6</v>
      </c>
      <c r="AA73" s="54">
        <f t="shared" si="2"/>
        <v>5.3839568852732628E-6</v>
      </c>
    </row>
    <row r="74" spans="1:27" ht="13.15" customHeight="1" x14ac:dyDescent="0.2">
      <c r="A74" s="49">
        <v>37127</v>
      </c>
      <c r="B74" s="56">
        <v>0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35">
        <v>0</v>
      </c>
      <c r="Z74" s="33">
        <f t="shared" si="3"/>
        <v>0</v>
      </c>
      <c r="AA74" s="54">
        <f t="shared" si="2"/>
        <v>0</v>
      </c>
    </row>
    <row r="75" spans="1:27" ht="13.15" customHeight="1" x14ac:dyDescent="0.2">
      <c r="A75" s="49">
        <v>37128</v>
      </c>
      <c r="B75" s="56">
        <v>0</v>
      </c>
      <c r="C75" s="56">
        <v>0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9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0</v>
      </c>
      <c r="U75" s="56">
        <v>0</v>
      </c>
      <c r="V75" s="56">
        <v>0</v>
      </c>
      <c r="W75" s="56">
        <v>0</v>
      </c>
      <c r="X75" s="56">
        <v>0</v>
      </c>
      <c r="Y75" s="35">
        <v>0</v>
      </c>
      <c r="Z75" s="33">
        <f t="shared" si="3"/>
        <v>9</v>
      </c>
      <c r="AA75" s="54">
        <f t="shared" si="2"/>
        <v>8.0759353279098938E-6</v>
      </c>
    </row>
    <row r="76" spans="1:27" x14ac:dyDescent="0.2">
      <c r="A76" s="49">
        <v>37129</v>
      </c>
      <c r="B76" s="56">
        <v>0</v>
      </c>
      <c r="C76" s="56">
        <v>0</v>
      </c>
      <c r="D76" s="56">
        <v>0</v>
      </c>
      <c r="E76" s="56">
        <v>0</v>
      </c>
      <c r="F76" s="56">
        <v>0</v>
      </c>
      <c r="G76" s="56">
        <v>0</v>
      </c>
      <c r="H76" s="56">
        <v>0</v>
      </c>
      <c r="I76" s="56">
        <v>0</v>
      </c>
      <c r="J76" s="56">
        <v>0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0</v>
      </c>
      <c r="T76" s="56">
        <v>0</v>
      </c>
      <c r="U76" s="56">
        <v>0</v>
      </c>
      <c r="V76" s="56">
        <v>0</v>
      </c>
      <c r="W76" s="56">
        <v>0</v>
      </c>
      <c r="X76" s="56">
        <v>0</v>
      </c>
      <c r="Y76" s="35">
        <v>0</v>
      </c>
      <c r="Z76" s="33">
        <f t="shared" si="3"/>
        <v>0</v>
      </c>
      <c r="AA76" s="54">
        <f t="shared" si="2"/>
        <v>0</v>
      </c>
    </row>
    <row r="77" spans="1:27" x14ac:dyDescent="0.2">
      <c r="A77" s="49">
        <v>37130</v>
      </c>
      <c r="B77" s="56">
        <v>0</v>
      </c>
      <c r="C77" s="56">
        <v>0</v>
      </c>
      <c r="D77" s="56">
        <v>0</v>
      </c>
      <c r="E77" s="56">
        <v>0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9</v>
      </c>
      <c r="W77" s="56">
        <v>0</v>
      </c>
      <c r="X77" s="56">
        <v>0</v>
      </c>
      <c r="Y77" s="35">
        <v>0</v>
      </c>
      <c r="Z77" s="33">
        <f t="shared" si="3"/>
        <v>9</v>
      </c>
      <c r="AA77" s="54">
        <f t="shared" si="2"/>
        <v>8.0759353279098938E-6</v>
      </c>
    </row>
    <row r="78" spans="1:27" x14ac:dyDescent="0.2">
      <c r="A78" s="49">
        <v>37131</v>
      </c>
      <c r="B78" s="56">
        <v>0</v>
      </c>
      <c r="C78" s="56">
        <v>0</v>
      </c>
      <c r="D78" s="56">
        <v>0</v>
      </c>
      <c r="E78" s="56">
        <v>0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35">
        <v>0</v>
      </c>
      <c r="Z78" s="33">
        <f t="shared" si="3"/>
        <v>0</v>
      </c>
      <c r="AA78" s="54">
        <f t="shared" si="2"/>
        <v>0</v>
      </c>
    </row>
    <row r="79" spans="1:27" ht="13.15" customHeight="1" x14ac:dyDescent="0.2">
      <c r="A79" s="49">
        <v>37132</v>
      </c>
      <c r="B79" s="56">
        <v>0</v>
      </c>
      <c r="C79" s="56">
        <v>0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35">
        <v>0</v>
      </c>
      <c r="Z79" s="33">
        <f t="shared" si="3"/>
        <v>0</v>
      </c>
      <c r="AA79" s="54">
        <f t="shared" si="2"/>
        <v>0</v>
      </c>
    </row>
    <row r="80" spans="1:27" ht="13.15" customHeight="1" x14ac:dyDescent="0.2">
      <c r="A80" s="49">
        <v>37133</v>
      </c>
      <c r="B80" s="56">
        <v>0</v>
      </c>
      <c r="C80" s="56">
        <v>0</v>
      </c>
      <c r="D80" s="56">
        <v>0</v>
      </c>
      <c r="E80" s="56">
        <v>0</v>
      </c>
      <c r="F80" s="56">
        <v>0</v>
      </c>
      <c r="G80" s="56">
        <v>0</v>
      </c>
      <c r="H80" s="56">
        <v>0</v>
      </c>
      <c r="I80" s="56">
        <v>0</v>
      </c>
      <c r="J80" s="56">
        <v>0</v>
      </c>
      <c r="K80" s="56">
        <v>0</v>
      </c>
      <c r="L80" s="56">
        <v>0</v>
      </c>
      <c r="M80" s="56">
        <v>0</v>
      </c>
      <c r="N80" s="56">
        <v>3</v>
      </c>
      <c r="O80" s="56">
        <v>0</v>
      </c>
      <c r="P80" s="56">
        <v>0</v>
      </c>
      <c r="Q80" s="56">
        <v>0</v>
      </c>
      <c r="R80" s="56">
        <v>0</v>
      </c>
      <c r="S80" s="56">
        <v>3</v>
      </c>
      <c r="T80" s="56">
        <v>-3</v>
      </c>
      <c r="U80" s="56">
        <v>0</v>
      </c>
      <c r="V80" s="56">
        <v>0</v>
      </c>
      <c r="W80" s="56">
        <v>0</v>
      </c>
      <c r="X80" s="56">
        <v>0</v>
      </c>
      <c r="Y80" s="35">
        <v>0</v>
      </c>
      <c r="Z80" s="33">
        <f t="shared" si="3"/>
        <v>3</v>
      </c>
      <c r="AA80" s="54">
        <f t="shared" si="2"/>
        <v>2.6919784426366314E-6</v>
      </c>
    </row>
    <row r="81" spans="1:27" ht="13.15" customHeight="1" x14ac:dyDescent="0.2">
      <c r="A81" s="49">
        <v>37134</v>
      </c>
      <c r="B81" s="56">
        <v>0</v>
      </c>
      <c r="C81" s="56">
        <v>0</v>
      </c>
      <c r="D81" s="56">
        <v>0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3</v>
      </c>
      <c r="L81" s="56">
        <v>0</v>
      </c>
      <c r="M81" s="56">
        <v>0</v>
      </c>
      <c r="N81" s="56">
        <v>0</v>
      </c>
      <c r="O81" s="56">
        <v>0</v>
      </c>
      <c r="P81" s="56">
        <v>0</v>
      </c>
      <c r="Q81" s="56">
        <v>0</v>
      </c>
      <c r="R81" s="56">
        <v>0</v>
      </c>
      <c r="S81" s="56">
        <v>0</v>
      </c>
      <c r="T81" s="56">
        <v>0</v>
      </c>
      <c r="U81" s="56">
        <v>0</v>
      </c>
      <c r="V81" s="56">
        <v>0</v>
      </c>
      <c r="W81" s="56">
        <v>0</v>
      </c>
      <c r="X81" s="56">
        <v>0</v>
      </c>
      <c r="Y81" s="35">
        <v>0</v>
      </c>
      <c r="Z81" s="33">
        <f t="shared" si="3"/>
        <v>3</v>
      </c>
      <c r="AA81" s="54">
        <f t="shared" si="2"/>
        <v>2.6919784426366314E-6</v>
      </c>
    </row>
    <row r="82" spans="1:27" ht="13.15" customHeight="1" x14ac:dyDescent="0.2">
      <c r="A82" s="49">
        <v>37135</v>
      </c>
      <c r="B82" s="56">
        <v>0</v>
      </c>
      <c r="C82" s="56">
        <v>0</v>
      </c>
      <c r="D82" s="56">
        <v>0</v>
      </c>
      <c r="E82" s="56">
        <v>0</v>
      </c>
      <c r="F82" s="56">
        <v>0</v>
      </c>
      <c r="G82" s="56">
        <v>0</v>
      </c>
      <c r="H82" s="56">
        <v>0</v>
      </c>
      <c r="I82" s="56">
        <v>0</v>
      </c>
      <c r="J82" s="56">
        <v>3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0</v>
      </c>
      <c r="S82" s="56">
        <v>3</v>
      </c>
      <c r="T82" s="56">
        <v>0</v>
      </c>
      <c r="U82" s="56">
        <v>0</v>
      </c>
      <c r="V82" s="56">
        <v>0</v>
      </c>
      <c r="W82" s="56">
        <v>0</v>
      </c>
      <c r="X82" s="56">
        <v>3</v>
      </c>
      <c r="Y82" s="35">
        <v>0</v>
      </c>
      <c r="Z82" s="33">
        <f t="shared" si="3"/>
        <v>9</v>
      </c>
      <c r="AA82" s="54">
        <f t="shared" si="2"/>
        <v>8.0759353279098938E-6</v>
      </c>
    </row>
    <row r="83" spans="1:27" ht="13.15" customHeight="1" x14ac:dyDescent="0.2">
      <c r="A83" s="49">
        <v>37136</v>
      </c>
      <c r="B83" s="56">
        <v>0</v>
      </c>
      <c r="C83" s="56">
        <v>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-3</v>
      </c>
      <c r="V83" s="56">
        <v>0</v>
      </c>
      <c r="W83" s="56">
        <v>0</v>
      </c>
      <c r="X83" s="56">
        <v>0</v>
      </c>
      <c r="Y83" s="35">
        <v>6</v>
      </c>
      <c r="Z83" s="33">
        <f t="shared" si="3"/>
        <v>3</v>
      </c>
      <c r="AA83" s="54">
        <f t="shared" si="2"/>
        <v>2.6919784426366314E-6</v>
      </c>
    </row>
    <row r="84" spans="1:27" ht="13.15" customHeight="1" x14ac:dyDescent="0.2">
      <c r="A84" s="49">
        <v>37137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3</v>
      </c>
      <c r="M84" s="56">
        <v>0</v>
      </c>
      <c r="N84" s="56">
        <v>3</v>
      </c>
      <c r="O84" s="56">
        <v>0</v>
      </c>
      <c r="P84" s="56">
        <v>0</v>
      </c>
      <c r="Q84" s="56">
        <v>0</v>
      </c>
      <c r="R84" s="56">
        <v>0</v>
      </c>
      <c r="S84" s="56">
        <v>0</v>
      </c>
      <c r="T84" s="56">
        <v>0</v>
      </c>
      <c r="U84" s="56">
        <v>0</v>
      </c>
      <c r="V84" s="56">
        <v>0</v>
      </c>
      <c r="W84" s="56">
        <v>0</v>
      </c>
      <c r="X84" s="56">
        <v>0</v>
      </c>
      <c r="Y84" s="35">
        <v>0</v>
      </c>
      <c r="Z84" s="33">
        <f t="shared" si="3"/>
        <v>6</v>
      </c>
      <c r="AA84" s="54">
        <f t="shared" si="2"/>
        <v>5.3839568852732628E-6</v>
      </c>
    </row>
    <row r="85" spans="1:27" ht="13.15" customHeight="1" x14ac:dyDescent="0.2">
      <c r="A85" s="49">
        <v>37138</v>
      </c>
      <c r="B85" s="56">
        <v>0</v>
      </c>
      <c r="C85" s="56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3</v>
      </c>
      <c r="M85" s="56">
        <v>0</v>
      </c>
      <c r="N85" s="56">
        <v>0</v>
      </c>
      <c r="O85" s="56">
        <v>0</v>
      </c>
      <c r="P85" s="56">
        <v>0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6</v>
      </c>
      <c r="Y85" s="35">
        <v>3</v>
      </c>
      <c r="Z85" s="33">
        <f t="shared" si="3"/>
        <v>12</v>
      </c>
      <c r="AA85" s="54">
        <f t="shared" si="2"/>
        <v>1.0767913770546526E-5</v>
      </c>
    </row>
    <row r="86" spans="1:27" ht="13.15" customHeight="1" x14ac:dyDescent="0.2">
      <c r="A86" s="49">
        <v>37139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3</v>
      </c>
      <c r="Q86" s="56">
        <v>0</v>
      </c>
      <c r="R86" s="56">
        <v>3</v>
      </c>
      <c r="S86" s="56">
        <v>0</v>
      </c>
      <c r="T86" s="56">
        <v>3</v>
      </c>
      <c r="U86" s="56">
        <v>0</v>
      </c>
      <c r="V86" s="56">
        <v>0</v>
      </c>
      <c r="W86" s="56">
        <v>0</v>
      </c>
      <c r="X86" s="56">
        <v>0</v>
      </c>
      <c r="Y86" s="35">
        <v>0</v>
      </c>
      <c r="Z86" s="33">
        <f t="shared" si="3"/>
        <v>9</v>
      </c>
      <c r="AA86" s="54">
        <f t="shared" si="2"/>
        <v>8.0759353279098938E-6</v>
      </c>
    </row>
    <row r="87" spans="1:27" ht="13.15" customHeight="1" x14ac:dyDescent="0.2">
      <c r="A87" s="49">
        <v>37140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-3</v>
      </c>
      <c r="M87" s="56">
        <v>0</v>
      </c>
      <c r="N87" s="56">
        <v>0</v>
      </c>
      <c r="O87" s="56">
        <v>0</v>
      </c>
      <c r="P87" s="56">
        <v>0</v>
      </c>
      <c r="Q87" s="56">
        <v>0</v>
      </c>
      <c r="R87" s="56">
        <v>0</v>
      </c>
      <c r="S87" s="56">
        <v>3</v>
      </c>
      <c r="T87" s="56">
        <v>3</v>
      </c>
      <c r="U87" s="56">
        <v>0</v>
      </c>
      <c r="V87" s="56">
        <v>0</v>
      </c>
      <c r="W87" s="56">
        <v>0</v>
      </c>
      <c r="X87" s="56">
        <v>0</v>
      </c>
      <c r="Y87" s="35">
        <v>0</v>
      </c>
      <c r="Z87" s="33">
        <f t="shared" si="3"/>
        <v>3</v>
      </c>
      <c r="AA87" s="54">
        <f t="shared" si="2"/>
        <v>2.6919784426366314E-6</v>
      </c>
    </row>
    <row r="88" spans="1:27" ht="13.15" customHeight="1" x14ac:dyDescent="0.2">
      <c r="A88" s="49">
        <v>37141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-3</v>
      </c>
      <c r="O88" s="56">
        <v>0</v>
      </c>
      <c r="P88" s="56">
        <v>-6</v>
      </c>
      <c r="Q88" s="56">
        <v>0</v>
      </c>
      <c r="R88" s="56">
        <v>0</v>
      </c>
      <c r="S88" s="56">
        <v>0</v>
      </c>
      <c r="T88" s="56">
        <v>0</v>
      </c>
      <c r="U88" s="56">
        <v>0</v>
      </c>
      <c r="V88" s="56">
        <v>0</v>
      </c>
      <c r="W88" s="56">
        <v>0</v>
      </c>
      <c r="X88" s="56">
        <v>3</v>
      </c>
      <c r="Y88" s="35">
        <v>0</v>
      </c>
      <c r="Z88" s="33">
        <f t="shared" si="3"/>
        <v>-6</v>
      </c>
      <c r="AA88" s="54">
        <f t="shared" si="2"/>
        <v>-5.3839568852732628E-6</v>
      </c>
    </row>
    <row r="89" spans="1:27" ht="13.15" customHeight="1" x14ac:dyDescent="0.2">
      <c r="A89" s="49">
        <v>37142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0</v>
      </c>
      <c r="T89" s="56">
        <v>0</v>
      </c>
      <c r="U89" s="56">
        <v>0</v>
      </c>
      <c r="V89" s="56">
        <v>0</v>
      </c>
      <c r="W89" s="56">
        <v>0</v>
      </c>
      <c r="X89" s="56">
        <v>3</v>
      </c>
      <c r="Y89" s="35">
        <v>-3</v>
      </c>
      <c r="Z89" s="33">
        <f t="shared" si="3"/>
        <v>0</v>
      </c>
      <c r="AA89" s="54">
        <f t="shared" si="2"/>
        <v>0</v>
      </c>
    </row>
    <row r="90" spans="1:27" ht="13.15" customHeight="1" x14ac:dyDescent="0.2">
      <c r="A90" s="49">
        <v>37143</v>
      </c>
      <c r="B90" s="34">
        <v>3</v>
      </c>
      <c r="C90" s="56">
        <v>6</v>
      </c>
      <c r="D90" s="56">
        <v>-12</v>
      </c>
      <c r="E90" s="56">
        <v>-9</v>
      </c>
      <c r="F90" s="56">
        <v>0</v>
      </c>
      <c r="G90" s="56">
        <v>-9</v>
      </c>
      <c r="H90" s="56">
        <v>3</v>
      </c>
      <c r="I90" s="56">
        <v>3</v>
      </c>
      <c r="J90" s="56">
        <v>-3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15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3</v>
      </c>
      <c r="Y90" s="35">
        <v>0</v>
      </c>
      <c r="Z90" s="33">
        <f t="shared" si="3"/>
        <v>0</v>
      </c>
      <c r="AA90" s="54">
        <f t="shared" si="2"/>
        <v>0</v>
      </c>
    </row>
    <row r="91" spans="1:27" ht="13.15" customHeight="1" x14ac:dyDescent="0.2">
      <c r="A91" s="49">
        <v>37144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3</v>
      </c>
      <c r="O91" s="56">
        <v>0</v>
      </c>
      <c r="P91" s="56">
        <v>0</v>
      </c>
      <c r="Q91" s="56">
        <v>0</v>
      </c>
      <c r="R91" s="56">
        <v>0</v>
      </c>
      <c r="S91" s="56">
        <v>0</v>
      </c>
      <c r="T91" s="56">
        <v>0</v>
      </c>
      <c r="U91" s="56">
        <v>0</v>
      </c>
      <c r="V91" s="56">
        <v>0</v>
      </c>
      <c r="W91" s="56">
        <v>0</v>
      </c>
      <c r="X91" s="56">
        <v>0</v>
      </c>
      <c r="Y91" s="35">
        <v>0</v>
      </c>
      <c r="Z91" s="33">
        <f t="shared" si="3"/>
        <v>3</v>
      </c>
      <c r="AA91" s="54">
        <f t="shared" si="2"/>
        <v>2.6919784426366314E-6</v>
      </c>
    </row>
    <row r="92" spans="1:27" ht="13.15" customHeight="1" x14ac:dyDescent="0.2">
      <c r="A92" s="49">
        <v>37145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35">
        <v>0</v>
      </c>
      <c r="Z92" s="33">
        <f t="shared" si="3"/>
        <v>0</v>
      </c>
      <c r="AA92" s="54">
        <f t="shared" si="2"/>
        <v>0</v>
      </c>
    </row>
    <row r="93" spans="1:27" ht="13.15" customHeight="1" x14ac:dyDescent="0.2">
      <c r="A93" s="70" t="s">
        <v>38</v>
      </c>
      <c r="B93" s="44">
        <f t="shared" ref="B93:Z93" si="4">SUM(B6:B92)</f>
        <v>141633</v>
      </c>
      <c r="C93" s="45">
        <f t="shared" si="4"/>
        <v>111732</v>
      </c>
      <c r="D93" s="45">
        <f t="shared" si="4"/>
        <v>26898</v>
      </c>
      <c r="E93" s="45">
        <f t="shared" si="4"/>
        <v>4392</v>
      </c>
      <c r="F93" s="45">
        <f t="shared" si="4"/>
        <v>-555</v>
      </c>
      <c r="G93" s="45">
        <f t="shared" si="4"/>
        <v>20880</v>
      </c>
      <c r="H93" s="45">
        <f t="shared" si="4"/>
        <v>45744</v>
      </c>
      <c r="I93" s="45">
        <f t="shared" si="4"/>
        <v>27714</v>
      </c>
      <c r="J93" s="45">
        <f t="shared" si="4"/>
        <v>16599</v>
      </c>
      <c r="K93" s="45">
        <f t="shared" si="4"/>
        <v>9648</v>
      </c>
      <c r="L93" s="45">
        <f t="shared" si="4"/>
        <v>-774</v>
      </c>
      <c r="M93" s="45">
        <f t="shared" si="4"/>
        <v>939</v>
      </c>
      <c r="N93" s="45">
        <f t="shared" si="4"/>
        <v>5310</v>
      </c>
      <c r="O93" s="45">
        <f t="shared" si="4"/>
        <v>13308</v>
      </c>
      <c r="P93" s="45">
        <f t="shared" si="4"/>
        <v>11772</v>
      </c>
      <c r="Q93" s="45">
        <f t="shared" si="4"/>
        <v>16116</v>
      </c>
      <c r="R93" s="45">
        <f t="shared" si="4"/>
        <v>41349</v>
      </c>
      <c r="S93" s="45">
        <f t="shared" si="4"/>
        <v>44706</v>
      </c>
      <c r="T93" s="45">
        <f t="shared" si="4"/>
        <v>56802</v>
      </c>
      <c r="U93" s="45">
        <f t="shared" si="4"/>
        <v>85992</v>
      </c>
      <c r="V93" s="45">
        <f t="shared" si="4"/>
        <v>87285</v>
      </c>
      <c r="W93" s="45">
        <f t="shared" si="4"/>
        <v>91086</v>
      </c>
      <c r="X93" s="45">
        <f t="shared" si="4"/>
        <v>119814</v>
      </c>
      <c r="Y93" s="45">
        <f t="shared" si="4"/>
        <v>136032</v>
      </c>
      <c r="Z93" s="71">
        <f t="shared" si="4"/>
        <v>1114422</v>
      </c>
      <c r="AA93" s="64">
        <f>SUM(AA6:AA92)</f>
        <v>0.99999999999999989</v>
      </c>
    </row>
    <row r="94" spans="1:27" ht="13.15" customHeight="1" x14ac:dyDescent="0.2">
      <c r="A94" s="72"/>
      <c r="B94" s="73">
        <f t="shared" ref="B94:Y94" si="5">B93/$Z93</f>
        <v>0.127090994255318</v>
      </c>
      <c r="C94" s="74">
        <f t="shared" si="5"/>
        <v>0.1002600451175587</v>
      </c>
      <c r="D94" s="74">
        <f t="shared" si="5"/>
        <v>2.4136278716680035E-2</v>
      </c>
      <c r="E94" s="74">
        <f t="shared" si="5"/>
        <v>3.9410564400200283E-3</v>
      </c>
      <c r="F94" s="74">
        <f t="shared" si="5"/>
        <v>-4.9801601188777678E-4</v>
      </c>
      <c r="G94" s="74">
        <f t="shared" si="5"/>
        <v>1.8736169960750955E-2</v>
      </c>
      <c r="H94" s="74">
        <f t="shared" si="5"/>
        <v>4.1047287293323353E-2</v>
      </c>
      <c r="I94" s="74">
        <f t="shared" si="5"/>
        <v>2.48684968530772E-2</v>
      </c>
      <c r="J94" s="74">
        <f t="shared" si="5"/>
        <v>1.4894716723108482E-2</v>
      </c>
      <c r="K94" s="74">
        <f t="shared" si="5"/>
        <v>8.6574026715194059E-3</v>
      </c>
      <c r="L94" s="74">
        <f t="shared" si="5"/>
        <v>-6.9453043820025089E-4</v>
      </c>
      <c r="M94" s="74">
        <f t="shared" si="5"/>
        <v>8.4258925254526566E-4</v>
      </c>
      <c r="N94" s="74">
        <f t="shared" si="5"/>
        <v>4.7648018434668371E-3</v>
      </c>
      <c r="O94" s="74">
        <f t="shared" si="5"/>
        <v>1.1941616371536097E-2</v>
      </c>
      <c r="P94" s="74">
        <f t="shared" si="5"/>
        <v>1.0563323408906141E-2</v>
      </c>
      <c r="Q94" s="74">
        <f t="shared" si="5"/>
        <v>1.4461308193843983E-2</v>
      </c>
      <c r="R94" s="74">
        <f t="shared" si="5"/>
        <v>3.7103538874860689E-2</v>
      </c>
      <c r="S94" s="74">
        <f t="shared" si="5"/>
        <v>4.0115862752171078E-2</v>
      </c>
      <c r="T94" s="74">
        <f t="shared" si="5"/>
        <v>5.0969919832881981E-2</v>
      </c>
      <c r="U94" s="74">
        <f t="shared" si="5"/>
        <v>7.7162870079736406E-2</v>
      </c>
      <c r="V94" s="74">
        <f t="shared" si="5"/>
        <v>7.8323112788512783E-2</v>
      </c>
      <c r="W94" s="74">
        <f t="shared" si="5"/>
        <v>8.1733849475333395E-2</v>
      </c>
      <c r="X94" s="74">
        <f t="shared" si="5"/>
        <v>0.10751223504202179</v>
      </c>
      <c r="Y94" s="74">
        <f t="shared" si="5"/>
        <v>0.12206507050291542</v>
      </c>
      <c r="Z94" s="75">
        <f>SUM(B94:Y94)</f>
        <v>1.0000000000000002</v>
      </c>
      <c r="AA94" s="69"/>
    </row>
    <row r="95" spans="1:27" ht="13.15" customHeight="1" x14ac:dyDescent="0.2"/>
    <row r="96" spans="1:27" ht="13.15" customHeight="1" x14ac:dyDescent="0.2"/>
    <row r="97" ht="13.15" customHeight="1" x14ac:dyDescent="0.2"/>
    <row r="98" ht="13.15" customHeight="1" x14ac:dyDescent="0.2"/>
    <row r="99" ht="13.15" customHeight="1" x14ac:dyDescent="0.2"/>
    <row r="100" ht="13.15" customHeight="1" x14ac:dyDescent="0.2"/>
    <row r="101" ht="13.15" customHeight="1" x14ac:dyDescent="0.2"/>
    <row r="102" ht="13.15" customHeight="1" x14ac:dyDescent="0.2"/>
    <row r="103" ht="13.15" customHeight="1" x14ac:dyDescent="0.2"/>
    <row r="104" ht="13.15" customHeight="1" x14ac:dyDescent="0.2"/>
  </sheetData>
  <pageMargins left="0.9" right="0.31" top="1.08" bottom="0.5" header="0.5" footer="0.5"/>
  <pageSetup scale="55" firstPageNumber="27" orientation="portrait" r:id="rId1"/>
  <headerFooter alignWithMargins="0">
    <oddFooter>&amp;C45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BC99"/>
  <sheetViews>
    <sheetView zoomScaleNormal="100" workbookViewId="0">
      <pane xSplit="1" ySplit="5" topLeftCell="P6" activePane="bottomRight" state="frozen"/>
      <selection pane="topRight" activeCell="B1" sqref="B1"/>
      <selection pane="bottomLeft" activeCell="A6" sqref="A6"/>
      <selection pane="bottomRight" activeCell="AB8" sqref="AB8:AB11"/>
    </sheetView>
  </sheetViews>
  <sheetFormatPr defaultRowHeight="12.75" x14ac:dyDescent="0.2"/>
  <cols>
    <col min="29" max="29" width="11" bestFit="1" customWidth="1"/>
  </cols>
  <sheetData>
    <row r="1" spans="1:55" x14ac:dyDescent="0.2">
      <c r="A1" s="1" t="s">
        <v>35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43633</v>
      </c>
      <c r="V7">
        <f>'2002 Kwiniuk Hourly Pink'!V6</f>
        <v>6</v>
      </c>
      <c r="W7">
        <f>'2002 Kwiniuk Hourly Pink'!W6</f>
        <v>3</v>
      </c>
      <c r="X7">
        <f>'2002 Kwiniuk Hourly Pink'!X6</f>
        <v>24</v>
      </c>
      <c r="Y7">
        <f>'2002 Kwiniuk Hourly Pink'!Y6</f>
        <v>93</v>
      </c>
      <c r="Z7">
        <f>SUM(B7:Y7)</f>
        <v>126</v>
      </c>
      <c r="AB7">
        <f>ROUND(SUM(B7:Y7),0)</f>
        <v>126</v>
      </c>
      <c r="AC7">
        <f>(1-AE7/72)*72^2*(AF7/AE7)</f>
        <v>1825.04347826087</v>
      </c>
      <c r="AE7">
        <f>$AE$1</f>
        <v>24</v>
      </c>
      <c r="AF7">
        <f t="shared" ref="AF7:AF70" si="0">SUM(AG7:BC7)/(2*(AE7-1))</f>
        <v>12.673913043478262</v>
      </c>
      <c r="AG7">
        <f t="shared" ref="AG7:AV22" si="1">(B7/3-C7/3)^2</f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ref="AW7:BC22" si="2">(R7/3-S7/3)^2</f>
        <v>0</v>
      </c>
      <c r="AX7">
        <f t="shared" si="2"/>
        <v>0</v>
      </c>
      <c r="AY7">
        <f t="shared" si="2"/>
        <v>0</v>
      </c>
      <c r="AZ7">
        <f t="shared" si="2"/>
        <v>4</v>
      </c>
      <c r="BA7">
        <f t="shared" si="2"/>
        <v>1</v>
      </c>
      <c r="BB7">
        <f t="shared" si="2"/>
        <v>49</v>
      </c>
      <c r="BC7">
        <f t="shared" si="2"/>
        <v>529</v>
      </c>
    </row>
    <row r="8" spans="1:55" x14ac:dyDescent="0.2">
      <c r="A8" s="1">
        <v>43634</v>
      </c>
      <c r="B8">
        <f>'2002 Kwiniuk Hourly Pink'!B7</f>
        <v>39</v>
      </c>
      <c r="C8">
        <f>'2002 Kwiniuk Hourly Pink'!C7</f>
        <v>69</v>
      </c>
      <c r="D8">
        <f>'2002 Kwiniuk Hourly Pink'!D7</f>
        <v>12</v>
      </c>
      <c r="E8">
        <f>'2002 Kwiniuk Hourly Pink'!E7</f>
        <v>9</v>
      </c>
      <c r="F8">
        <f>'2002 Kwiniuk Hourly Pink'!F7</f>
        <v>0</v>
      </c>
      <c r="G8">
        <f>'2002 Kwiniuk Hourly Pink'!G7</f>
        <v>0</v>
      </c>
      <c r="H8" s="16">
        <f>SUM($B$8:$G$8,$N$8:$Y$8)*H96/SUM($B$96:$G$96,$N$96:$Y$96)</f>
        <v>23.535873962103469</v>
      </c>
      <c r="I8" s="16">
        <f t="shared" ref="I8:M8" si="3">SUM($B$8:$G$8,$N$8:$Y$8)*I96/SUM($B$96:$G$96,$N$96:$Y$96)</f>
        <v>14.259208005109645</v>
      </c>
      <c r="J8" s="16">
        <f t="shared" si="3"/>
        <v>8.5403981264637014</v>
      </c>
      <c r="K8" s="16">
        <f t="shared" si="3"/>
        <v>4.9640195869704069</v>
      </c>
      <c r="L8" s="16">
        <f t="shared" si="3"/>
        <v>-0.39823291462635729</v>
      </c>
      <c r="M8" s="16">
        <f t="shared" si="3"/>
        <v>0.4831275282094955</v>
      </c>
      <c r="N8">
        <f>'2002 Kwiniuk Hourly Pink'!N7</f>
        <v>0</v>
      </c>
      <c r="O8">
        <f>'2002 Kwiniuk Hourly Pink'!O7</f>
        <v>0</v>
      </c>
      <c r="P8">
        <f>'2002 Kwiniuk Hourly Pink'!P7</f>
        <v>9</v>
      </c>
      <c r="Q8">
        <f>'2002 Kwiniuk Hourly Pink'!Q7</f>
        <v>0</v>
      </c>
      <c r="R8">
        <f>'2002 Kwiniuk Hourly Pink'!R7</f>
        <v>0</v>
      </c>
      <c r="S8">
        <f>'2002 Kwiniuk Hourly Pink'!S7</f>
        <v>0</v>
      </c>
      <c r="T8">
        <f>'2002 Kwiniuk Hourly Pink'!T7</f>
        <v>0</v>
      </c>
      <c r="U8">
        <f>'2002 Kwiniuk Hourly Pink'!U7</f>
        <v>15</v>
      </c>
      <c r="V8">
        <f>'2002 Kwiniuk Hourly Pink'!V7</f>
        <v>54</v>
      </c>
      <c r="W8">
        <f>'2002 Kwiniuk Hourly Pink'!W7</f>
        <v>12</v>
      </c>
      <c r="X8">
        <f>'2002 Kwiniuk Hourly Pink'!X7</f>
        <v>6</v>
      </c>
      <c r="Y8">
        <f>'2002 Kwiniuk Hourly Pink'!Y7</f>
        <v>297</v>
      </c>
      <c r="Z8">
        <f t="shared" ref="Z8:Z71" si="4">SUM(B8:Y8)</f>
        <v>573.38439429423033</v>
      </c>
      <c r="AB8" s="16">
        <f t="shared" ref="AB8:AB71" si="5">ROUND(SUM(B8:Y8),0)</f>
        <v>573</v>
      </c>
      <c r="AC8">
        <f t="shared" ref="AC8:AC71" si="6">(1-AE8/72)*72^2*(AF8/AE8)</f>
        <v>41105.034693654445</v>
      </c>
      <c r="AE8">
        <f>SUM($B$96:$G$96,$N$96:$Y$96)*$AE$1</f>
        <v>21.849216903471035</v>
      </c>
      <c r="AF8">
        <f t="shared" si="0"/>
        <v>248.72571035699735</v>
      </c>
      <c r="AG8">
        <f t="shared" si="1"/>
        <v>100</v>
      </c>
      <c r="AH8">
        <f t="shared" si="1"/>
        <v>361</v>
      </c>
      <c r="AI8">
        <f t="shared" si="1"/>
        <v>1</v>
      </c>
      <c r="AJ8">
        <f t="shared" si="1"/>
        <v>9</v>
      </c>
      <c r="AK8">
        <f t="shared" si="1"/>
        <v>0</v>
      </c>
      <c r="AL8">
        <f t="shared" si="1"/>
        <v>61.548595906668901</v>
      </c>
      <c r="AM8">
        <f t="shared" si="1"/>
        <v>9.5618368086275716</v>
      </c>
      <c r="AN8">
        <f t="shared" si="1"/>
        <v>3.6338651586776045</v>
      </c>
      <c r="AO8">
        <f t="shared" si="1"/>
        <v>1.421164828638688</v>
      </c>
      <c r="AP8">
        <f t="shared" si="1"/>
        <v>3.1948613212089731</v>
      </c>
      <c r="AQ8">
        <f t="shared" si="1"/>
        <v>8.631069224397897E-2</v>
      </c>
      <c r="AR8">
        <f t="shared" si="1"/>
        <v>2.5934689834868543E-2</v>
      </c>
      <c r="AS8">
        <f t="shared" si="1"/>
        <v>0</v>
      </c>
      <c r="AT8">
        <f t="shared" si="1"/>
        <v>9</v>
      </c>
      <c r="AU8">
        <f t="shared" si="1"/>
        <v>9</v>
      </c>
      <c r="AV8">
        <f t="shared" si="1"/>
        <v>0</v>
      </c>
      <c r="AW8">
        <f t="shared" si="2"/>
        <v>0</v>
      </c>
      <c r="AX8">
        <f t="shared" si="2"/>
        <v>0</v>
      </c>
      <c r="AY8">
        <f t="shared" si="2"/>
        <v>25</v>
      </c>
      <c r="AZ8">
        <f t="shared" si="2"/>
        <v>169</v>
      </c>
      <c r="BA8">
        <f t="shared" si="2"/>
        <v>196</v>
      </c>
      <c r="BB8">
        <f t="shared" si="2"/>
        <v>4</v>
      </c>
      <c r="BC8">
        <f t="shared" si="2"/>
        <v>9409</v>
      </c>
    </row>
    <row r="9" spans="1:55" x14ac:dyDescent="0.2">
      <c r="A9" s="1">
        <v>43635</v>
      </c>
      <c r="B9">
        <f>'2002 Kwiniuk Hourly Pink'!B8</f>
        <v>993</v>
      </c>
      <c r="C9">
        <f>'2002 Kwiniuk Hourly Pink'!C8</f>
        <v>15</v>
      </c>
      <c r="D9">
        <f>'2002 Kwiniuk Hourly Pink'!D8</f>
        <v>0</v>
      </c>
      <c r="E9">
        <f>'2002 Kwiniuk Hourly Pink'!E8</f>
        <v>9</v>
      </c>
      <c r="F9">
        <f>'2002 Kwiniuk Hourly Pink'!F8</f>
        <v>0</v>
      </c>
      <c r="G9">
        <f>'2002 Kwiniuk Hourly Pink'!G8</f>
        <v>0</v>
      </c>
      <c r="H9" s="16">
        <f>SUM($B$9:$G$9,$N$9:$Y$9)*H96/SUM($B$96:$G$96,$N$96:$Y$96)</f>
        <v>52.482293662621537</v>
      </c>
      <c r="I9" s="16">
        <f t="shared" ref="I9:M9" si="7">SUM($B$9:$G$9,$N$9:$Y$9)*I96/SUM($B$96:$G$96,$N$96:$Y$96)</f>
        <v>31.796394861968633</v>
      </c>
      <c r="J9" s="16">
        <f t="shared" si="7"/>
        <v>19.044106167056988</v>
      </c>
      <c r="K9" s="16">
        <f t="shared" si="7"/>
        <v>11.069193101979987</v>
      </c>
      <c r="L9" s="16">
        <f t="shared" si="7"/>
        <v>-0.88801362571854381</v>
      </c>
      <c r="M9" s="16">
        <f t="shared" si="7"/>
        <v>1.0773188560073808</v>
      </c>
      <c r="N9">
        <f>'2002 Kwiniuk Hourly Pink'!N8</f>
        <v>0</v>
      </c>
      <c r="O9">
        <f>'2002 Kwiniuk Hourly Pink'!O8</f>
        <v>0</v>
      </c>
      <c r="P9">
        <f>'2002 Kwiniuk Hourly Pink'!P8</f>
        <v>3</v>
      </c>
      <c r="Q9">
        <f>'2002 Kwiniuk Hourly Pink'!Q8</f>
        <v>0</v>
      </c>
      <c r="R9">
        <f>'2002 Kwiniuk Hourly Pink'!R8</f>
        <v>0</v>
      </c>
      <c r="S9">
        <f>'2002 Kwiniuk Hourly Pink'!S8</f>
        <v>0</v>
      </c>
      <c r="T9">
        <f>'2002 Kwiniuk Hourly Pink'!T8</f>
        <v>0</v>
      </c>
      <c r="U9">
        <f>'2002 Kwiniuk Hourly Pink'!U8</f>
        <v>0</v>
      </c>
      <c r="V9">
        <f>'2002 Kwiniuk Hourly Pink'!V8</f>
        <v>6</v>
      </c>
      <c r="W9">
        <f>'2002 Kwiniuk Hourly Pink'!W8</f>
        <v>0</v>
      </c>
      <c r="X9">
        <f>'2002 Kwiniuk Hourly Pink'!X8</f>
        <v>15</v>
      </c>
      <c r="Y9">
        <f>'2002 Kwiniuk Hourly Pink'!Y8</f>
        <v>123</v>
      </c>
      <c r="Z9">
        <f t="shared" si="4"/>
        <v>1278.581293023916</v>
      </c>
      <c r="AB9" s="16">
        <f t="shared" si="5"/>
        <v>1279</v>
      </c>
      <c r="AC9">
        <f t="shared" si="6"/>
        <v>428213.09759603825</v>
      </c>
      <c r="AE9">
        <f t="shared" ref="AE9:AE10" si="8">SUM($B$96:$G$96,$N$96:$Y$96)*$AE$1</f>
        <v>21.849216903471035</v>
      </c>
      <c r="AF9">
        <f t="shared" si="0"/>
        <v>2591.1085509967193</v>
      </c>
      <c r="AG9">
        <f t="shared" si="1"/>
        <v>106276</v>
      </c>
      <c r="AH9">
        <f t="shared" si="1"/>
        <v>25</v>
      </c>
      <c r="AI9">
        <f t="shared" si="1"/>
        <v>9</v>
      </c>
      <c r="AJ9">
        <f t="shared" si="1"/>
        <v>9</v>
      </c>
      <c r="AK9">
        <f t="shared" si="1"/>
        <v>0</v>
      </c>
      <c r="AL9">
        <f t="shared" si="1"/>
        <v>306.04346089884939</v>
      </c>
      <c r="AM9">
        <f t="shared" si="1"/>
        <v>47.545156576761478</v>
      </c>
      <c r="AN9">
        <f t="shared" si="1"/>
        <v>18.068985217596811</v>
      </c>
      <c r="AO9">
        <f t="shared" si="1"/>
        <v>7.0665820439484266</v>
      </c>
      <c r="AP9">
        <f t="shared" si="1"/>
        <v>15.886088080991001</v>
      </c>
      <c r="AQ9">
        <f t="shared" si="1"/>
        <v>0.42917019596966455</v>
      </c>
      <c r="AR9">
        <f t="shared" si="1"/>
        <v>0.12895732416767239</v>
      </c>
      <c r="AS9">
        <f t="shared" si="1"/>
        <v>0</v>
      </c>
      <c r="AT9">
        <f t="shared" si="1"/>
        <v>1</v>
      </c>
      <c r="AU9">
        <f t="shared" si="1"/>
        <v>1</v>
      </c>
      <c r="AV9">
        <f t="shared" si="1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4</v>
      </c>
      <c r="BA9">
        <f t="shared" si="2"/>
        <v>4</v>
      </c>
      <c r="BB9">
        <f t="shared" si="2"/>
        <v>25</v>
      </c>
      <c r="BC9">
        <f t="shared" si="2"/>
        <v>1296</v>
      </c>
    </row>
    <row r="10" spans="1:55" x14ac:dyDescent="0.2">
      <c r="A10" s="1">
        <v>43636</v>
      </c>
      <c r="B10">
        <f>'2002 Kwiniuk Hourly Pink'!B9</f>
        <v>750</v>
      </c>
      <c r="C10">
        <f>'2002 Kwiniuk Hourly Pink'!C9</f>
        <v>9</v>
      </c>
      <c r="D10">
        <f>'2002 Kwiniuk Hourly Pink'!D9</f>
        <v>3</v>
      </c>
      <c r="E10">
        <f>'2002 Kwiniuk Hourly Pink'!E9</f>
        <v>27</v>
      </c>
      <c r="F10">
        <f>'2002 Kwiniuk Hourly Pink'!F9</f>
        <v>0</v>
      </c>
      <c r="G10">
        <f>'2002 Kwiniuk Hourly Pink'!G9</f>
        <v>0</v>
      </c>
      <c r="H10" s="16">
        <f>SUM($B$10:$G$10,$N$10:$Y$10)*H96/SUM($B$96:$G$96,$N$96:$Y$96)</f>
        <v>38.144347455822867</v>
      </c>
      <c r="I10" s="16">
        <f t="shared" ref="I10:M10" si="9">SUM($B$10:$G$10,$N$10:$Y$10)*I96/SUM($B$96:$G$96,$N$96:$Y$96)</f>
        <v>23.109750904832872</v>
      </c>
      <c r="J10" s="16">
        <f t="shared" si="9"/>
        <v>13.841334894613585</v>
      </c>
      <c r="K10" s="16">
        <f t="shared" si="9"/>
        <v>8.0451351926761774</v>
      </c>
      <c r="L10" s="16">
        <f>SUM($B$10:$G$10,$N$10:$Y$10)*L96/SUM($B$96:$G$96,$N$96:$Y$96)</f>
        <v>-0.64541196508409626</v>
      </c>
      <c r="M10" s="16">
        <f t="shared" si="9"/>
        <v>0.78299978709814777</v>
      </c>
      <c r="N10">
        <f>'2002 Kwiniuk Hourly Pink'!N9</f>
        <v>0</v>
      </c>
      <c r="O10">
        <f>'2002 Kwiniuk Hourly Pink'!O9</f>
        <v>0</v>
      </c>
      <c r="P10">
        <f>'2002 Kwiniuk Hourly Pink'!P9</f>
        <v>0</v>
      </c>
      <c r="Q10">
        <f>'2002 Kwiniuk Hourly Pink'!Q9</f>
        <v>0</v>
      </c>
      <c r="R10">
        <f>'2002 Kwiniuk Hourly Pink'!R9</f>
        <v>0</v>
      </c>
      <c r="S10">
        <f>'2002 Kwiniuk Hourly Pink'!S9</f>
        <v>0</v>
      </c>
      <c r="T10">
        <f>'2002 Kwiniuk Hourly Pink'!T9</f>
        <v>0</v>
      </c>
      <c r="U10">
        <f>'2002 Kwiniuk Hourly Pink'!U9</f>
        <v>0</v>
      </c>
      <c r="V10">
        <f>'2002 Kwiniuk Hourly Pink'!V9</f>
        <v>0</v>
      </c>
      <c r="W10">
        <f>'2002 Kwiniuk Hourly Pink'!W9</f>
        <v>9</v>
      </c>
      <c r="X10">
        <f>'2002 Kwiniuk Hourly Pink'!X9</f>
        <v>45</v>
      </c>
      <c r="Y10">
        <f>'2002 Kwiniuk Hourly Pink'!Y9</f>
        <v>3</v>
      </c>
      <c r="Z10">
        <f t="shared" si="4"/>
        <v>929.27815626995948</v>
      </c>
      <c r="AB10" s="16">
        <f t="shared" si="5"/>
        <v>929</v>
      </c>
      <c r="AC10">
        <f t="shared" si="6"/>
        <v>244596.68962423</v>
      </c>
      <c r="AE10">
        <f t="shared" si="8"/>
        <v>21.849216903471035</v>
      </c>
      <c r="AF10">
        <f t="shared" si="0"/>
        <v>1480.0494837472634</v>
      </c>
      <c r="AG10">
        <f t="shared" si="1"/>
        <v>61009</v>
      </c>
      <c r="AH10">
        <f t="shared" si="1"/>
        <v>4</v>
      </c>
      <c r="AI10">
        <f t="shared" si="1"/>
        <v>64</v>
      </c>
      <c r="AJ10">
        <f t="shared" si="1"/>
        <v>81</v>
      </c>
      <c r="AK10">
        <f t="shared" si="1"/>
        <v>0</v>
      </c>
      <c r="AL10">
        <f t="shared" si="1"/>
        <v>161.66569364783786</v>
      </c>
      <c r="AM10">
        <f t="shared" si="1"/>
        <v>25.11545482789337</v>
      </c>
      <c r="AN10">
        <f t="shared" si="1"/>
        <v>9.544837259832132</v>
      </c>
      <c r="AO10">
        <f t="shared" si="1"/>
        <v>3.7328812205265884</v>
      </c>
      <c r="AP10">
        <f t="shared" si="1"/>
        <v>8.3917344334727986</v>
      </c>
      <c r="AQ10">
        <f t="shared" si="1"/>
        <v>0.22670668153026091</v>
      </c>
      <c r="AR10">
        <f t="shared" si="1"/>
        <v>6.8120962955082742E-2</v>
      </c>
      <c r="AS10">
        <f t="shared" si="1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9</v>
      </c>
      <c r="BB10">
        <f t="shared" si="2"/>
        <v>144</v>
      </c>
      <c r="BC10">
        <f t="shared" si="2"/>
        <v>196</v>
      </c>
    </row>
    <row r="11" spans="1:55" x14ac:dyDescent="0.2">
      <c r="A11" s="1">
        <v>43637</v>
      </c>
      <c r="B11">
        <f>'2002 Kwiniuk Hourly Pink'!B10</f>
        <v>42</v>
      </c>
      <c r="C11">
        <f>'2002 Kwiniuk Hourly Pink'!C10</f>
        <v>441</v>
      </c>
      <c r="D11">
        <f>'2002 Kwiniuk Hourly Pink'!D10</f>
        <v>18</v>
      </c>
      <c r="E11">
        <f>'2002 Kwiniuk Hourly Pink'!E10</f>
        <v>21</v>
      </c>
      <c r="F11">
        <f>'2002 Kwiniuk Hourly Pink'!F10</f>
        <v>9</v>
      </c>
      <c r="G11">
        <f>'2002 Kwiniuk Hourly Pink'!G10</f>
        <v>-6</v>
      </c>
      <c r="H11" s="16">
        <f>SUM($B$11:$G$11,$N$11:$Y$11)*H96/SUM($B$96:$G$96,$N$96:$Y$96)</f>
        <v>63.573912426371443</v>
      </c>
      <c r="I11" s="16">
        <f t="shared" ref="I11:M11" si="10">SUM($B$11:$G$11,$N$11:$Y$11)*I96/SUM($B$96:$G$96,$N$96:$Y$96)</f>
        <v>38.516251508054786</v>
      </c>
      <c r="J11" s="16">
        <f t="shared" si="10"/>
        <v>23.06889149102264</v>
      </c>
      <c r="K11" s="16">
        <f>SUM($B$11:$G$11,$N$11:$Y$11)*K96/SUM($B$96:$G$96,$N$96:$Y$96)</f>
        <v>13.408558654460293</v>
      </c>
      <c r="L11" s="16">
        <f t="shared" si="10"/>
        <v>-1.0756866084734937</v>
      </c>
      <c r="M11" s="16">
        <f t="shared" si="10"/>
        <v>1.3049996451635797</v>
      </c>
      <c r="N11">
        <f>'2002 Kwiniuk Hourly Pink'!N10</f>
        <v>0</v>
      </c>
      <c r="O11">
        <f>'2002 Kwiniuk Hourly Pink'!O10</f>
        <v>0</v>
      </c>
      <c r="P11">
        <f>'2002 Kwiniuk Hourly Pink'!P10</f>
        <v>0</v>
      </c>
      <c r="Q11">
        <f>'2002 Kwiniuk Hourly Pink'!Q10</f>
        <v>3</v>
      </c>
      <c r="R11">
        <f>'2002 Kwiniuk Hourly Pink'!R10</f>
        <v>0</v>
      </c>
      <c r="S11">
        <f>'2002 Kwiniuk Hourly Pink'!S10</f>
        <v>3</v>
      </c>
      <c r="T11">
        <f>'2002 Kwiniuk Hourly Pink'!T10</f>
        <v>0</v>
      </c>
      <c r="U11">
        <f>'2002 Kwiniuk Hourly Pink'!U10</f>
        <v>0</v>
      </c>
      <c r="V11">
        <f>'2002 Kwiniuk Hourly Pink'!V10</f>
        <v>0</v>
      </c>
      <c r="W11">
        <f>'2002 Kwiniuk Hourly Pink'!W10</f>
        <v>-3</v>
      </c>
      <c r="X11">
        <f>'2002 Kwiniuk Hourly Pink'!X10</f>
        <v>402</v>
      </c>
      <c r="Y11">
        <f>'2002 Kwiniuk Hourly Pink'!Y10</f>
        <v>480</v>
      </c>
      <c r="Z11">
        <f t="shared" si="4"/>
        <v>1548.7969271165994</v>
      </c>
      <c r="AB11" s="16">
        <f t="shared" si="5"/>
        <v>1549</v>
      </c>
      <c r="AC11">
        <f t="shared" si="6"/>
        <v>226646.47874888044</v>
      </c>
      <c r="AE11">
        <f>SUM($B$96:$G$96,$N$96:$Y$96)*$AE$1</f>
        <v>21.849216903471035</v>
      </c>
      <c r="AF11">
        <f t="shared" si="0"/>
        <v>1371.4331309256843</v>
      </c>
      <c r="AG11">
        <f t="shared" si="1"/>
        <v>17689</v>
      </c>
      <c r="AH11">
        <f t="shared" si="1"/>
        <v>19881</v>
      </c>
      <c r="AI11">
        <f t="shared" si="1"/>
        <v>1</v>
      </c>
      <c r="AJ11">
        <f t="shared" si="1"/>
        <v>16</v>
      </c>
      <c r="AK11">
        <f t="shared" si="1"/>
        <v>25</v>
      </c>
      <c r="AL11">
        <f t="shared" si="1"/>
        <v>537.83658781248926</v>
      </c>
      <c r="AM11">
        <f t="shared" si="1"/>
        <v>69.765152299703786</v>
      </c>
      <c r="AN11">
        <f t="shared" si="1"/>
        <v>26.51343683286705</v>
      </c>
      <c r="AO11">
        <f t="shared" si="1"/>
        <v>10.369114501462743</v>
      </c>
      <c r="AP11">
        <f t="shared" si="1"/>
        <v>23.310373426313316</v>
      </c>
      <c r="AQ11">
        <f t="shared" si="1"/>
        <v>0.62974078202850281</v>
      </c>
      <c r="AR11">
        <f t="shared" si="1"/>
        <v>0.1892248970974521</v>
      </c>
      <c r="AS11">
        <f t="shared" si="1"/>
        <v>0</v>
      </c>
      <c r="AT11">
        <f t="shared" si="1"/>
        <v>0</v>
      </c>
      <c r="AU11">
        <f t="shared" si="1"/>
        <v>1</v>
      </c>
      <c r="AV11">
        <f t="shared" si="1"/>
        <v>1</v>
      </c>
      <c r="AW11">
        <f t="shared" si="2"/>
        <v>1</v>
      </c>
      <c r="AX11">
        <f t="shared" si="2"/>
        <v>1</v>
      </c>
      <c r="AY11">
        <f t="shared" si="2"/>
        <v>0</v>
      </c>
      <c r="AZ11">
        <f t="shared" si="2"/>
        <v>0</v>
      </c>
      <c r="BA11">
        <f t="shared" si="2"/>
        <v>1</v>
      </c>
      <c r="BB11">
        <f t="shared" si="2"/>
        <v>18225</v>
      </c>
      <c r="BC11">
        <f t="shared" si="2"/>
        <v>676</v>
      </c>
    </row>
    <row r="12" spans="1:55" x14ac:dyDescent="0.2">
      <c r="A12" s="1">
        <v>43638</v>
      </c>
      <c r="B12">
        <f>'2002 Kwiniuk Hourly Pink'!B11</f>
        <v>282</v>
      </c>
      <c r="C12">
        <f>'2002 Kwiniuk Hourly Pink'!C11</f>
        <v>3</v>
      </c>
      <c r="D12">
        <f>'2002 Kwiniuk Hourly Pink'!D11</f>
        <v>201</v>
      </c>
      <c r="E12">
        <f>'2002 Kwiniuk Hourly Pink'!E11</f>
        <v>0</v>
      </c>
      <c r="F12">
        <f>'2002 Kwiniuk Hourly Pink'!F11</f>
        <v>24</v>
      </c>
      <c r="G12">
        <f>'2002 Kwiniuk Hourly Pink'!G11</f>
        <v>3</v>
      </c>
      <c r="H12">
        <f>'2002 Kwiniuk Hourly Pink'!H11</f>
        <v>-24</v>
      </c>
      <c r="I12">
        <f>'2002 Kwiniuk Hourly Pink'!I11</f>
        <v>0</v>
      </c>
      <c r="J12">
        <f>'2002 Kwiniuk Hourly Pink'!J11</f>
        <v>0</v>
      </c>
      <c r="K12">
        <f>'2002 Kwiniuk Hourly Pink'!K11</f>
        <v>0</v>
      </c>
      <c r="L12">
        <f>'2002 Kwiniuk Hourly Pink'!L11</f>
        <v>0</v>
      </c>
      <c r="M12">
        <f>'2002 Kwiniuk Hourly Pink'!M11</f>
        <v>0</v>
      </c>
      <c r="N12">
        <f>'2002 Kwiniuk Hourly Pink'!N11</f>
        <v>0</v>
      </c>
      <c r="O12">
        <f>'2002 Kwiniuk Hourly Pink'!O11</f>
        <v>3</v>
      </c>
      <c r="P12">
        <f>'2002 Kwiniuk Hourly Pink'!P11</f>
        <v>0</v>
      </c>
      <c r="Q12">
        <f>'2002 Kwiniuk Hourly Pink'!Q11</f>
        <v>0</v>
      </c>
      <c r="R12">
        <f>'2002 Kwiniuk Hourly Pink'!R11</f>
        <v>0</v>
      </c>
      <c r="S12">
        <f>'2002 Kwiniuk Hourly Pink'!S11</f>
        <v>0</v>
      </c>
      <c r="T12">
        <f>'2002 Kwiniuk Hourly Pink'!T11</f>
        <v>0</v>
      </c>
      <c r="U12">
        <f>'2002 Kwiniuk Hourly Pink'!U11</f>
        <v>0</v>
      </c>
      <c r="V12">
        <f>'2002 Kwiniuk Hourly Pink'!V11</f>
        <v>0</v>
      </c>
      <c r="W12">
        <f>'2002 Kwiniuk Hourly Pink'!W11</f>
        <v>111</v>
      </c>
      <c r="X12">
        <f>'2002 Kwiniuk Hourly Pink'!X11</f>
        <v>2085</v>
      </c>
      <c r="Y12">
        <f>'2002 Kwiniuk Hourly Pink'!Y11</f>
        <v>2943</v>
      </c>
      <c r="Z12">
        <f t="shared" si="4"/>
        <v>5631</v>
      </c>
      <c r="AB12">
        <f t="shared" si="5"/>
        <v>5631</v>
      </c>
      <c r="AC12">
        <f t="shared" si="6"/>
        <v>1671285.9130434785</v>
      </c>
      <c r="AE12">
        <f t="shared" ref="AE12:AE71" si="11">$AE$1</f>
        <v>24</v>
      </c>
      <c r="AF12">
        <f t="shared" si="0"/>
        <v>11606.152173913044</v>
      </c>
      <c r="AG12">
        <f t="shared" si="1"/>
        <v>8649</v>
      </c>
      <c r="AH12">
        <f t="shared" si="1"/>
        <v>4356</v>
      </c>
      <c r="AI12">
        <f t="shared" si="1"/>
        <v>4489</v>
      </c>
      <c r="AJ12">
        <f t="shared" si="1"/>
        <v>64</v>
      </c>
      <c r="AK12">
        <f t="shared" si="1"/>
        <v>49</v>
      </c>
      <c r="AL12">
        <f t="shared" si="1"/>
        <v>81</v>
      </c>
      <c r="AM12">
        <f t="shared" si="1"/>
        <v>64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1</v>
      </c>
      <c r="AT12">
        <f t="shared" si="1"/>
        <v>1</v>
      </c>
      <c r="AU12">
        <f t="shared" si="1"/>
        <v>0</v>
      </c>
      <c r="AV12">
        <f t="shared" si="1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1369</v>
      </c>
      <c r="BB12">
        <f t="shared" si="2"/>
        <v>432964</v>
      </c>
      <c r="BC12">
        <f t="shared" si="2"/>
        <v>81796</v>
      </c>
    </row>
    <row r="13" spans="1:55" x14ac:dyDescent="0.2">
      <c r="A13" s="1">
        <v>43639</v>
      </c>
      <c r="B13">
        <f>'2002 Kwiniuk Hourly Pink'!B12</f>
        <v>2622</v>
      </c>
      <c r="C13">
        <f>'2002 Kwiniuk Hourly Pink'!C12</f>
        <v>2139</v>
      </c>
      <c r="D13">
        <f>'2002 Kwiniuk Hourly Pink'!D12</f>
        <v>87</v>
      </c>
      <c r="E13">
        <f>'2002 Kwiniuk Hourly Pink'!E12</f>
        <v>0</v>
      </c>
      <c r="F13">
        <f>'2002 Kwiniuk Hourly Pink'!F12</f>
        <v>3</v>
      </c>
      <c r="G13">
        <f>'2002 Kwiniuk Hourly Pink'!G12</f>
        <v>39</v>
      </c>
      <c r="H13">
        <f>'2002 Kwiniuk Hourly Pink'!H12</f>
        <v>117</v>
      </c>
      <c r="I13">
        <f>'2002 Kwiniuk Hourly Pink'!I12</f>
        <v>-42</v>
      </c>
      <c r="J13">
        <f>'2002 Kwiniuk Hourly Pink'!J12</f>
        <v>-3</v>
      </c>
      <c r="K13">
        <f>'2002 Kwiniuk Hourly Pink'!K12</f>
        <v>-9</v>
      </c>
      <c r="L13">
        <f>'2002 Kwiniuk Hourly Pink'!L12</f>
        <v>-48</v>
      </c>
      <c r="M13">
        <f>'2002 Kwiniuk Hourly Pink'!M12</f>
        <v>0</v>
      </c>
      <c r="N13">
        <f>'2002 Kwiniuk Hourly Pink'!N12</f>
        <v>0</v>
      </c>
      <c r="O13">
        <f>'2002 Kwiniuk Hourly Pink'!O12</f>
        <v>0</v>
      </c>
      <c r="P13">
        <f>'2002 Kwiniuk Hourly Pink'!P12</f>
        <v>3</v>
      </c>
      <c r="Q13">
        <f>'2002 Kwiniuk Hourly Pink'!Q12</f>
        <v>0</v>
      </c>
      <c r="R13">
        <f>'2002 Kwiniuk Hourly Pink'!R12</f>
        <v>0</v>
      </c>
      <c r="S13">
        <f>'2002 Kwiniuk Hourly Pink'!S12</f>
        <v>15</v>
      </c>
      <c r="T13">
        <f>'2002 Kwiniuk Hourly Pink'!T12</f>
        <v>0</v>
      </c>
      <c r="U13">
        <f>'2002 Kwiniuk Hourly Pink'!U12</f>
        <v>3</v>
      </c>
      <c r="V13">
        <f>'2002 Kwiniuk Hourly Pink'!V12</f>
        <v>6</v>
      </c>
      <c r="W13">
        <f>'2002 Kwiniuk Hourly Pink'!W12</f>
        <v>3</v>
      </c>
      <c r="X13">
        <f>'2002 Kwiniuk Hourly Pink'!X12</f>
        <v>846</v>
      </c>
      <c r="Y13">
        <f>'2002 Kwiniuk Hourly Pink'!Y12</f>
        <v>-108</v>
      </c>
      <c r="Z13">
        <f t="shared" si="4"/>
        <v>5673</v>
      </c>
      <c r="AB13">
        <f t="shared" si="5"/>
        <v>5673</v>
      </c>
      <c r="AC13">
        <f t="shared" si="6"/>
        <v>2125521.3913043481</v>
      </c>
      <c r="AE13">
        <f t="shared" si="11"/>
        <v>24</v>
      </c>
      <c r="AF13">
        <f t="shared" si="0"/>
        <v>14760.565217391304</v>
      </c>
      <c r="AG13">
        <f t="shared" si="1"/>
        <v>25921</v>
      </c>
      <c r="AH13">
        <f t="shared" si="1"/>
        <v>467856</v>
      </c>
      <c r="AI13">
        <f t="shared" si="1"/>
        <v>841</v>
      </c>
      <c r="AJ13">
        <f t="shared" si="1"/>
        <v>1</v>
      </c>
      <c r="AK13">
        <f t="shared" si="1"/>
        <v>144</v>
      </c>
      <c r="AL13">
        <f t="shared" si="1"/>
        <v>676</v>
      </c>
      <c r="AM13">
        <f t="shared" si="1"/>
        <v>2809</v>
      </c>
      <c r="AN13">
        <f t="shared" si="1"/>
        <v>169</v>
      </c>
      <c r="AO13">
        <f t="shared" si="1"/>
        <v>4</v>
      </c>
      <c r="AP13">
        <f t="shared" si="1"/>
        <v>169</v>
      </c>
      <c r="AQ13">
        <f t="shared" si="1"/>
        <v>256</v>
      </c>
      <c r="AR13">
        <f t="shared" si="1"/>
        <v>0</v>
      </c>
      <c r="AS13">
        <f t="shared" si="1"/>
        <v>0</v>
      </c>
      <c r="AT13">
        <f t="shared" si="1"/>
        <v>1</v>
      </c>
      <c r="AU13">
        <f t="shared" si="1"/>
        <v>1</v>
      </c>
      <c r="AV13">
        <f t="shared" si="1"/>
        <v>0</v>
      </c>
      <c r="AW13">
        <f t="shared" si="2"/>
        <v>25</v>
      </c>
      <c r="AX13">
        <f t="shared" si="2"/>
        <v>25</v>
      </c>
      <c r="AY13">
        <f t="shared" si="2"/>
        <v>1</v>
      </c>
      <c r="AZ13">
        <f t="shared" si="2"/>
        <v>1</v>
      </c>
      <c r="BA13">
        <f t="shared" si="2"/>
        <v>1</v>
      </c>
      <c r="BB13">
        <f t="shared" si="2"/>
        <v>78961</v>
      </c>
      <c r="BC13">
        <f t="shared" si="2"/>
        <v>101124</v>
      </c>
    </row>
    <row r="14" spans="1:55" x14ac:dyDescent="0.2">
      <c r="A14" s="1">
        <v>43640</v>
      </c>
      <c r="B14">
        <f>'2002 Kwiniuk Hourly Pink'!B13</f>
        <v>-300</v>
      </c>
      <c r="C14">
        <f>'2002 Kwiniuk Hourly Pink'!C13</f>
        <v>-309</v>
      </c>
      <c r="D14">
        <f>'2002 Kwiniuk Hourly Pink'!D13</f>
        <v>-330</v>
      </c>
      <c r="E14">
        <f>'2002 Kwiniuk Hourly Pink'!E13</f>
        <v>-309</v>
      </c>
      <c r="F14">
        <f>'2002 Kwiniuk Hourly Pink'!F13</f>
        <v>-228</v>
      </c>
      <c r="G14">
        <f>'2002 Kwiniuk Hourly Pink'!G13</f>
        <v>-195</v>
      </c>
      <c r="H14">
        <f>'2002 Kwiniuk Hourly Pink'!H13</f>
        <v>-201</v>
      </c>
      <c r="I14">
        <f>'2002 Kwiniuk Hourly Pink'!I13</f>
        <v>-36</v>
      </c>
      <c r="J14">
        <f>'2002 Kwiniuk Hourly Pink'!J13</f>
        <v>-24</v>
      </c>
      <c r="K14">
        <f>'2002 Kwiniuk Hourly Pink'!K13</f>
        <v>0</v>
      </c>
      <c r="L14">
        <f>'2002 Kwiniuk Hourly Pink'!L13</f>
        <v>0</v>
      </c>
      <c r="M14">
        <f>'2002 Kwiniuk Hourly Pink'!M13</f>
        <v>0</v>
      </c>
      <c r="N14">
        <f>'2002 Kwiniuk Hourly Pink'!N13</f>
        <v>0</v>
      </c>
      <c r="O14">
        <f>'2002 Kwiniuk Hourly Pink'!O13</f>
        <v>0</v>
      </c>
      <c r="P14">
        <f>'2002 Kwiniuk Hourly Pink'!P13</f>
        <v>0</v>
      </c>
      <c r="Q14">
        <f>'2002 Kwiniuk Hourly Pink'!Q13</f>
        <v>0</v>
      </c>
      <c r="R14">
        <f>'2002 Kwiniuk Hourly Pink'!R13</f>
        <v>0</v>
      </c>
      <c r="S14">
        <f>'2002 Kwiniuk Hourly Pink'!S13</f>
        <v>0</v>
      </c>
      <c r="T14">
        <f>'2002 Kwiniuk Hourly Pink'!T13</f>
        <v>3</v>
      </c>
      <c r="U14">
        <f>'2002 Kwiniuk Hourly Pink'!U13</f>
        <v>0</v>
      </c>
      <c r="V14">
        <f>'2002 Kwiniuk Hourly Pink'!V13</f>
        <v>0</v>
      </c>
      <c r="W14">
        <f>'2002 Kwiniuk Hourly Pink'!W13</f>
        <v>0</v>
      </c>
      <c r="X14">
        <f>'2002 Kwiniuk Hourly Pink'!X13</f>
        <v>171</v>
      </c>
      <c r="Y14">
        <f>'2002 Kwiniuk Hourly Pink'!Y13</f>
        <v>414</v>
      </c>
      <c r="Z14">
        <f t="shared" si="4"/>
        <v>-1344</v>
      </c>
      <c r="AB14">
        <f t="shared" si="5"/>
        <v>-1344</v>
      </c>
      <c r="AC14">
        <f t="shared" si="6"/>
        <v>43444.173913043487</v>
      </c>
      <c r="AE14">
        <f t="shared" si="11"/>
        <v>24</v>
      </c>
      <c r="AF14">
        <f t="shared" si="0"/>
        <v>301.69565217391306</v>
      </c>
      <c r="AG14">
        <f t="shared" si="1"/>
        <v>9</v>
      </c>
      <c r="AH14">
        <f t="shared" si="1"/>
        <v>49</v>
      </c>
      <c r="AI14">
        <f t="shared" si="1"/>
        <v>49</v>
      </c>
      <c r="AJ14">
        <f t="shared" si="1"/>
        <v>729</v>
      </c>
      <c r="AK14">
        <f t="shared" si="1"/>
        <v>121</v>
      </c>
      <c r="AL14">
        <f t="shared" si="1"/>
        <v>4</v>
      </c>
      <c r="AM14">
        <f t="shared" si="1"/>
        <v>3025</v>
      </c>
      <c r="AN14">
        <f t="shared" si="1"/>
        <v>16</v>
      </c>
      <c r="AO14">
        <f t="shared" si="1"/>
        <v>64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2"/>
        <v>0</v>
      </c>
      <c r="AX14">
        <f t="shared" si="2"/>
        <v>1</v>
      </c>
      <c r="AY14">
        <f t="shared" si="2"/>
        <v>1</v>
      </c>
      <c r="AZ14">
        <f t="shared" si="2"/>
        <v>0</v>
      </c>
      <c r="BA14">
        <f t="shared" si="2"/>
        <v>0</v>
      </c>
      <c r="BB14">
        <f t="shared" si="2"/>
        <v>3249</v>
      </c>
      <c r="BC14">
        <f t="shared" si="2"/>
        <v>6561</v>
      </c>
    </row>
    <row r="15" spans="1:55" x14ac:dyDescent="0.2">
      <c r="A15" s="1">
        <v>43641</v>
      </c>
      <c r="B15">
        <f>'2002 Kwiniuk Hourly Pink'!B14</f>
        <v>393</v>
      </c>
      <c r="C15">
        <f>'2002 Kwiniuk Hourly Pink'!C14</f>
        <v>1026</v>
      </c>
      <c r="D15">
        <f>'2002 Kwiniuk Hourly Pink'!D14</f>
        <v>111</v>
      </c>
      <c r="E15">
        <f>'2002 Kwiniuk Hourly Pink'!E14</f>
        <v>54</v>
      </c>
      <c r="F15">
        <f>'2002 Kwiniuk Hourly Pink'!F14</f>
        <v>6</v>
      </c>
      <c r="G15">
        <f>'2002 Kwiniuk Hourly Pink'!G14</f>
        <v>0</v>
      </c>
      <c r="H15">
        <f>'2002 Kwiniuk Hourly Pink'!H14</f>
        <v>0</v>
      </c>
      <c r="I15">
        <f>'2002 Kwiniuk Hourly Pink'!I14</f>
        <v>0</v>
      </c>
      <c r="J15">
        <f>'2002 Kwiniuk Hourly Pink'!J14</f>
        <v>0</v>
      </c>
      <c r="K15">
        <f>'2002 Kwiniuk Hourly Pink'!K14</f>
        <v>0</v>
      </c>
      <c r="L15">
        <f>'2002 Kwiniuk Hourly Pink'!L14</f>
        <v>0</v>
      </c>
      <c r="M15">
        <f>'2002 Kwiniuk Hourly Pink'!M14</f>
        <v>0</v>
      </c>
      <c r="N15">
        <f>'2002 Kwiniuk Hourly Pink'!N14</f>
        <v>0</v>
      </c>
      <c r="O15">
        <f>'2002 Kwiniuk Hourly Pink'!O14</f>
        <v>0</v>
      </c>
      <c r="P15">
        <f>'2002 Kwiniuk Hourly Pink'!P14</f>
        <v>3</v>
      </c>
      <c r="Q15">
        <f>'2002 Kwiniuk Hourly Pink'!Q14</f>
        <v>0</v>
      </c>
      <c r="R15">
        <f>'2002 Kwiniuk Hourly Pink'!R14</f>
        <v>0</v>
      </c>
      <c r="S15">
        <f>'2002 Kwiniuk Hourly Pink'!S14</f>
        <v>0</v>
      </c>
      <c r="T15">
        <f>'2002 Kwiniuk Hourly Pink'!T14</f>
        <v>0</v>
      </c>
      <c r="U15">
        <f>'2002 Kwiniuk Hourly Pink'!U14</f>
        <v>0</v>
      </c>
      <c r="V15">
        <f>'2002 Kwiniuk Hourly Pink'!V14</f>
        <v>0</v>
      </c>
      <c r="W15">
        <f>'2002 Kwiniuk Hourly Pink'!W14</f>
        <v>48</v>
      </c>
      <c r="X15">
        <f>'2002 Kwiniuk Hourly Pink'!X14</f>
        <v>30</v>
      </c>
      <c r="Y15">
        <f>'2002 Kwiniuk Hourly Pink'!Y14</f>
        <v>1767</v>
      </c>
      <c r="Z15">
        <f t="shared" si="4"/>
        <v>3438</v>
      </c>
      <c r="AB15">
        <f t="shared" si="5"/>
        <v>3438</v>
      </c>
      <c r="AC15">
        <f t="shared" si="6"/>
        <v>1482893.2173913047</v>
      </c>
      <c r="AE15">
        <f t="shared" si="11"/>
        <v>24</v>
      </c>
      <c r="AF15">
        <f t="shared" si="0"/>
        <v>10297.869565217392</v>
      </c>
      <c r="AG15">
        <f t="shared" si="1"/>
        <v>44521</v>
      </c>
      <c r="AH15">
        <f t="shared" si="1"/>
        <v>93025</v>
      </c>
      <c r="AI15">
        <f t="shared" si="1"/>
        <v>361</v>
      </c>
      <c r="AJ15">
        <f t="shared" si="1"/>
        <v>256</v>
      </c>
      <c r="AK15">
        <f t="shared" si="1"/>
        <v>4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"/>
        <v>1</v>
      </c>
      <c r="AU15">
        <f t="shared" si="1"/>
        <v>1</v>
      </c>
      <c r="AV15">
        <f t="shared" si="1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256</v>
      </c>
      <c r="BB15">
        <f t="shared" si="2"/>
        <v>36</v>
      </c>
      <c r="BC15">
        <f t="shared" si="2"/>
        <v>335241</v>
      </c>
    </row>
    <row r="16" spans="1:55" x14ac:dyDescent="0.2">
      <c r="A16" s="1">
        <v>43642</v>
      </c>
      <c r="B16">
        <f>'2002 Kwiniuk Hourly Pink'!B15</f>
        <v>240</v>
      </c>
      <c r="C16">
        <f>'2002 Kwiniuk Hourly Pink'!C15</f>
        <v>15</v>
      </c>
      <c r="D16">
        <f>'2002 Kwiniuk Hourly Pink'!D15</f>
        <v>27</v>
      </c>
      <c r="E16">
        <f>'2002 Kwiniuk Hourly Pink'!E15</f>
        <v>0</v>
      </c>
      <c r="F16">
        <f>'2002 Kwiniuk Hourly Pink'!F15</f>
        <v>0</v>
      </c>
      <c r="G16">
        <f>'2002 Kwiniuk Hourly Pink'!G15</f>
        <v>0</v>
      </c>
      <c r="H16">
        <f>'2002 Kwiniuk Hourly Pink'!H15</f>
        <v>0</v>
      </c>
      <c r="I16">
        <f>'2002 Kwiniuk Hourly Pink'!I15</f>
        <v>0</v>
      </c>
      <c r="J16">
        <f>'2002 Kwiniuk Hourly Pink'!J15</f>
        <v>0</v>
      </c>
      <c r="K16">
        <f>'2002 Kwiniuk Hourly Pink'!K15</f>
        <v>0</v>
      </c>
      <c r="L16">
        <f>'2002 Kwiniuk Hourly Pink'!L15</f>
        <v>0</v>
      </c>
      <c r="M16">
        <f>'2002 Kwiniuk Hourly Pink'!M15</f>
        <v>0</v>
      </c>
      <c r="N16">
        <f>'2002 Kwiniuk Hourly Pink'!N15</f>
        <v>0</v>
      </c>
      <c r="O16">
        <f>'2002 Kwiniuk Hourly Pink'!O15</f>
        <v>0</v>
      </c>
      <c r="P16">
        <f>'2002 Kwiniuk Hourly Pink'!P15</f>
        <v>0</v>
      </c>
      <c r="Q16">
        <f>'2002 Kwiniuk Hourly Pink'!Q15</f>
        <v>-12</v>
      </c>
      <c r="R16">
        <f>'2002 Kwiniuk Hourly Pink'!R15</f>
        <v>3</v>
      </c>
      <c r="S16">
        <f>'2002 Kwiniuk Hourly Pink'!S15</f>
        <v>0</v>
      </c>
      <c r="T16">
        <f>'2002 Kwiniuk Hourly Pink'!T15</f>
        <v>0</v>
      </c>
      <c r="U16">
        <f>'2002 Kwiniuk Hourly Pink'!U15</f>
        <v>15</v>
      </c>
      <c r="V16">
        <f>'2002 Kwiniuk Hourly Pink'!V15</f>
        <v>3</v>
      </c>
      <c r="W16">
        <f>'2002 Kwiniuk Hourly Pink'!W15</f>
        <v>0</v>
      </c>
      <c r="X16">
        <f>'2002 Kwiniuk Hourly Pink'!X15</f>
        <v>36</v>
      </c>
      <c r="Y16">
        <f>'2002 Kwiniuk Hourly Pink'!Y15</f>
        <v>2562</v>
      </c>
      <c r="Z16">
        <f t="shared" si="4"/>
        <v>2889</v>
      </c>
      <c r="AB16">
        <f t="shared" si="5"/>
        <v>2889</v>
      </c>
      <c r="AC16">
        <f t="shared" si="6"/>
        <v>2237991.6521739135</v>
      </c>
      <c r="AE16">
        <f t="shared" si="11"/>
        <v>24</v>
      </c>
      <c r="AF16">
        <f t="shared" si="0"/>
        <v>15541.608695652174</v>
      </c>
      <c r="AG16">
        <f t="shared" si="1"/>
        <v>5625</v>
      </c>
      <c r="AH16">
        <f t="shared" si="1"/>
        <v>16</v>
      </c>
      <c r="AI16">
        <f t="shared" si="1"/>
        <v>81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1"/>
        <v>0</v>
      </c>
      <c r="AU16">
        <f t="shared" si="1"/>
        <v>16</v>
      </c>
      <c r="AV16">
        <f t="shared" si="1"/>
        <v>25</v>
      </c>
      <c r="AW16">
        <f t="shared" si="2"/>
        <v>1</v>
      </c>
      <c r="AX16">
        <f t="shared" si="2"/>
        <v>0</v>
      </c>
      <c r="AY16">
        <f t="shared" si="2"/>
        <v>25</v>
      </c>
      <c r="AZ16">
        <f t="shared" si="2"/>
        <v>16</v>
      </c>
      <c r="BA16">
        <f t="shared" si="2"/>
        <v>1</v>
      </c>
      <c r="BB16">
        <f t="shared" si="2"/>
        <v>144</v>
      </c>
      <c r="BC16">
        <f t="shared" si="2"/>
        <v>708964</v>
      </c>
    </row>
    <row r="17" spans="1:55" x14ac:dyDescent="0.2">
      <c r="A17" s="1">
        <v>43643</v>
      </c>
      <c r="B17">
        <f>'2002 Kwiniuk Hourly Pink'!B16</f>
        <v>4140</v>
      </c>
      <c r="C17">
        <f>'2002 Kwiniuk Hourly Pink'!C16</f>
        <v>7860</v>
      </c>
      <c r="D17">
        <f>'2002 Kwiniuk Hourly Pink'!D16</f>
        <v>1974</v>
      </c>
      <c r="E17">
        <f>'2002 Kwiniuk Hourly Pink'!E16</f>
        <v>30</v>
      </c>
      <c r="F17">
        <f>'2002 Kwiniuk Hourly Pink'!F16</f>
        <v>126</v>
      </c>
      <c r="G17">
        <f>'2002 Kwiniuk Hourly Pink'!G16</f>
        <v>1539</v>
      </c>
      <c r="H17">
        <f>'2002 Kwiniuk Hourly Pink'!H16</f>
        <v>177</v>
      </c>
      <c r="I17">
        <f>'2002 Kwiniuk Hourly Pink'!I16</f>
        <v>72</v>
      </c>
      <c r="J17">
        <f>'2002 Kwiniuk Hourly Pink'!J16</f>
        <v>3</v>
      </c>
      <c r="K17">
        <f>'2002 Kwiniuk Hourly Pink'!K16</f>
        <v>3</v>
      </c>
      <c r="L17">
        <f>'2002 Kwiniuk Hourly Pink'!L16</f>
        <v>0</v>
      </c>
      <c r="M17">
        <f>'2002 Kwiniuk Hourly Pink'!M16</f>
        <v>0</v>
      </c>
      <c r="N17">
        <f>'2002 Kwiniuk Hourly Pink'!N16</f>
        <v>0</v>
      </c>
      <c r="O17">
        <f>'2002 Kwiniuk Hourly Pink'!O16</f>
        <v>6</v>
      </c>
      <c r="P17">
        <f>'2002 Kwiniuk Hourly Pink'!P16</f>
        <v>3</v>
      </c>
      <c r="Q17">
        <f>'2002 Kwiniuk Hourly Pink'!Q16</f>
        <v>-6</v>
      </c>
      <c r="R17">
        <f>'2002 Kwiniuk Hourly Pink'!R16</f>
        <v>9</v>
      </c>
      <c r="S17">
        <f>'2002 Kwiniuk Hourly Pink'!S16</f>
        <v>33</v>
      </c>
      <c r="T17">
        <f>'2002 Kwiniuk Hourly Pink'!T16</f>
        <v>21</v>
      </c>
      <c r="U17">
        <f>'2002 Kwiniuk Hourly Pink'!U16</f>
        <v>96</v>
      </c>
      <c r="V17">
        <f>'2002 Kwiniuk Hourly Pink'!V16</f>
        <v>3456</v>
      </c>
      <c r="W17">
        <f>'2002 Kwiniuk Hourly Pink'!W16</f>
        <v>390</v>
      </c>
      <c r="X17">
        <f>'2002 Kwiniuk Hourly Pink'!X16</f>
        <v>624</v>
      </c>
      <c r="Y17">
        <f>'2002 Kwiniuk Hourly Pink'!Y16</f>
        <v>4719</v>
      </c>
      <c r="Z17">
        <f t="shared" si="4"/>
        <v>25275</v>
      </c>
      <c r="AB17">
        <f t="shared" si="5"/>
        <v>25275</v>
      </c>
      <c r="AC17">
        <f t="shared" si="6"/>
        <v>32577248.347826093</v>
      </c>
      <c r="AE17">
        <f t="shared" si="11"/>
        <v>24</v>
      </c>
      <c r="AF17">
        <f t="shared" si="0"/>
        <v>226230.89130434784</v>
      </c>
      <c r="AG17">
        <f t="shared" si="1"/>
        <v>1537600</v>
      </c>
      <c r="AH17">
        <f t="shared" si="1"/>
        <v>3849444</v>
      </c>
      <c r="AI17">
        <f t="shared" si="1"/>
        <v>419904</v>
      </c>
      <c r="AJ17">
        <f t="shared" si="1"/>
        <v>1024</v>
      </c>
      <c r="AK17">
        <f t="shared" si="1"/>
        <v>221841</v>
      </c>
      <c r="AL17">
        <f t="shared" si="1"/>
        <v>206116</v>
      </c>
      <c r="AM17">
        <f t="shared" si="1"/>
        <v>1225</v>
      </c>
      <c r="AN17">
        <f t="shared" si="1"/>
        <v>529</v>
      </c>
      <c r="AO17">
        <f t="shared" si="1"/>
        <v>0</v>
      </c>
      <c r="AP17">
        <f t="shared" si="1"/>
        <v>1</v>
      </c>
      <c r="AQ17">
        <f t="shared" si="1"/>
        <v>0</v>
      </c>
      <c r="AR17">
        <f t="shared" si="1"/>
        <v>0</v>
      </c>
      <c r="AS17">
        <f t="shared" si="1"/>
        <v>4</v>
      </c>
      <c r="AT17">
        <f t="shared" si="1"/>
        <v>1</v>
      </c>
      <c r="AU17">
        <f t="shared" si="1"/>
        <v>9</v>
      </c>
      <c r="AV17">
        <f t="shared" si="1"/>
        <v>25</v>
      </c>
      <c r="AW17">
        <f t="shared" si="2"/>
        <v>64</v>
      </c>
      <c r="AX17">
        <f t="shared" si="2"/>
        <v>16</v>
      </c>
      <c r="AY17">
        <f t="shared" si="2"/>
        <v>625</v>
      </c>
      <c r="AZ17">
        <f t="shared" si="2"/>
        <v>1254400</v>
      </c>
      <c r="BA17">
        <f t="shared" si="2"/>
        <v>1044484</v>
      </c>
      <c r="BB17">
        <f t="shared" si="2"/>
        <v>6084</v>
      </c>
      <c r="BC17">
        <f t="shared" si="2"/>
        <v>1863225</v>
      </c>
    </row>
    <row r="18" spans="1:55" x14ac:dyDescent="0.2">
      <c r="A18" s="1">
        <v>43644</v>
      </c>
      <c r="B18">
        <f>'2002 Kwiniuk Hourly Pink'!B17</f>
        <v>6048</v>
      </c>
      <c r="C18">
        <f>'2002 Kwiniuk Hourly Pink'!C17</f>
        <v>8010</v>
      </c>
      <c r="D18">
        <f>'2002 Kwiniuk Hourly Pink'!D17</f>
        <v>951</v>
      </c>
      <c r="E18">
        <f>'2002 Kwiniuk Hourly Pink'!E17</f>
        <v>30</v>
      </c>
      <c r="F18">
        <f>'2002 Kwiniuk Hourly Pink'!F17</f>
        <v>3</v>
      </c>
      <c r="G18">
        <f>'2002 Kwiniuk Hourly Pink'!G17</f>
        <v>3</v>
      </c>
      <c r="H18">
        <f>'2002 Kwiniuk Hourly Pink'!H17</f>
        <v>24</v>
      </c>
      <c r="I18">
        <f>'2002 Kwiniuk Hourly Pink'!I17</f>
        <v>972</v>
      </c>
      <c r="J18">
        <f>'2002 Kwiniuk Hourly Pink'!J17</f>
        <v>9042</v>
      </c>
      <c r="K18">
        <f>'2002 Kwiniuk Hourly Pink'!K17</f>
        <v>909</v>
      </c>
      <c r="L18">
        <f>'2002 Kwiniuk Hourly Pink'!L17</f>
        <v>1650</v>
      </c>
      <c r="M18">
        <f>'2002 Kwiniuk Hourly Pink'!M17</f>
        <v>-18</v>
      </c>
      <c r="N18">
        <f>'2002 Kwiniuk Hourly Pink'!N17</f>
        <v>-51</v>
      </c>
      <c r="O18">
        <f>'2002 Kwiniuk Hourly Pink'!O17</f>
        <v>-36</v>
      </c>
      <c r="P18">
        <f>'2002 Kwiniuk Hourly Pink'!P17</f>
        <v>117</v>
      </c>
      <c r="Q18">
        <f>'2002 Kwiniuk Hourly Pink'!Q17</f>
        <v>3</v>
      </c>
      <c r="R18">
        <f>'2002 Kwiniuk Hourly Pink'!R17</f>
        <v>6</v>
      </c>
      <c r="S18">
        <f>'2002 Kwiniuk Hourly Pink'!S17</f>
        <v>57</v>
      </c>
      <c r="T18">
        <f>'2002 Kwiniuk Hourly Pink'!T17</f>
        <v>63</v>
      </c>
      <c r="U18">
        <f>'2002 Kwiniuk Hourly Pink'!U17</f>
        <v>27</v>
      </c>
      <c r="V18">
        <f>'2002 Kwiniuk Hourly Pink'!V17</f>
        <v>162</v>
      </c>
      <c r="W18">
        <f>'2002 Kwiniuk Hourly Pink'!W17</f>
        <v>27</v>
      </c>
      <c r="X18">
        <f>'2002 Kwiniuk Hourly Pink'!X17</f>
        <v>558</v>
      </c>
      <c r="Y18">
        <f>'2002 Kwiniuk Hourly Pink'!Y17</f>
        <v>576</v>
      </c>
      <c r="Z18">
        <f t="shared" si="4"/>
        <v>29133</v>
      </c>
      <c r="AB18">
        <f t="shared" si="5"/>
        <v>29133</v>
      </c>
      <c r="AC18">
        <f t="shared" si="6"/>
        <v>66222375.652173921</v>
      </c>
      <c r="AE18">
        <f t="shared" si="11"/>
        <v>24</v>
      </c>
      <c r="AF18">
        <f t="shared" si="0"/>
        <v>459877.60869565216</v>
      </c>
      <c r="AG18">
        <f t="shared" si="1"/>
        <v>427716</v>
      </c>
      <c r="AH18">
        <f t="shared" si="1"/>
        <v>5536609</v>
      </c>
      <c r="AI18">
        <f t="shared" si="1"/>
        <v>94249</v>
      </c>
      <c r="AJ18">
        <f t="shared" si="1"/>
        <v>81</v>
      </c>
      <c r="AK18">
        <f t="shared" si="1"/>
        <v>0</v>
      </c>
      <c r="AL18">
        <f t="shared" si="1"/>
        <v>49</v>
      </c>
      <c r="AM18">
        <f t="shared" si="1"/>
        <v>99856</v>
      </c>
      <c r="AN18">
        <f t="shared" si="1"/>
        <v>7236100</v>
      </c>
      <c r="AO18">
        <f t="shared" si="1"/>
        <v>7349521</v>
      </c>
      <c r="AP18">
        <f t="shared" si="1"/>
        <v>61009</v>
      </c>
      <c r="AQ18">
        <f t="shared" si="1"/>
        <v>309136</v>
      </c>
      <c r="AR18">
        <f t="shared" si="1"/>
        <v>121</v>
      </c>
      <c r="AS18">
        <f t="shared" si="1"/>
        <v>25</v>
      </c>
      <c r="AT18">
        <f t="shared" si="1"/>
        <v>2601</v>
      </c>
      <c r="AU18">
        <f t="shared" si="1"/>
        <v>1444</v>
      </c>
      <c r="AV18">
        <f t="shared" si="1"/>
        <v>1</v>
      </c>
      <c r="AW18">
        <f t="shared" si="2"/>
        <v>289</v>
      </c>
      <c r="AX18">
        <f t="shared" si="2"/>
        <v>4</v>
      </c>
      <c r="AY18">
        <f t="shared" si="2"/>
        <v>144</v>
      </c>
      <c r="AZ18">
        <f t="shared" si="2"/>
        <v>2025</v>
      </c>
      <c r="BA18">
        <f t="shared" si="2"/>
        <v>2025</v>
      </c>
      <c r="BB18">
        <f t="shared" si="2"/>
        <v>31329</v>
      </c>
      <c r="BC18">
        <f t="shared" si="2"/>
        <v>36</v>
      </c>
    </row>
    <row r="19" spans="1:55" x14ac:dyDescent="0.2">
      <c r="A19" s="1">
        <v>43645</v>
      </c>
      <c r="B19">
        <f>'2002 Kwiniuk Hourly Pink'!B18</f>
        <v>4680</v>
      </c>
      <c r="C19">
        <f>'2002 Kwiniuk Hourly Pink'!C18</f>
        <v>5688</v>
      </c>
      <c r="D19">
        <f>'2002 Kwiniuk Hourly Pink'!D18</f>
        <v>6180</v>
      </c>
      <c r="E19">
        <f>'2002 Kwiniuk Hourly Pink'!E18</f>
        <v>267</v>
      </c>
      <c r="F19">
        <f>'2002 Kwiniuk Hourly Pink'!F18</f>
        <v>258</v>
      </c>
      <c r="G19">
        <f>'2002 Kwiniuk Hourly Pink'!G18</f>
        <v>72</v>
      </c>
      <c r="H19">
        <f>'2002 Kwiniuk Hourly Pink'!H18</f>
        <v>-123</v>
      </c>
      <c r="I19">
        <f>'2002 Kwiniuk Hourly Pink'!I18</f>
        <v>150</v>
      </c>
      <c r="J19">
        <f>'2002 Kwiniuk Hourly Pink'!J18</f>
        <v>-12</v>
      </c>
      <c r="K19">
        <f>'2002 Kwiniuk Hourly Pink'!K18</f>
        <v>0</v>
      </c>
      <c r="L19">
        <f>'2002 Kwiniuk Hourly Pink'!L18</f>
        <v>-18</v>
      </c>
      <c r="M19">
        <f>'2002 Kwiniuk Hourly Pink'!M18</f>
        <v>0</v>
      </c>
      <c r="N19">
        <f>'2002 Kwiniuk Hourly Pink'!N18</f>
        <v>-33</v>
      </c>
      <c r="O19">
        <f>'2002 Kwiniuk Hourly Pink'!O18</f>
        <v>-3</v>
      </c>
      <c r="P19">
        <f>'2002 Kwiniuk Hourly Pink'!P18</f>
        <v>-6</v>
      </c>
      <c r="Q19">
        <f>'2002 Kwiniuk Hourly Pink'!Q18</f>
        <v>12</v>
      </c>
      <c r="R19">
        <f>'2002 Kwiniuk Hourly Pink'!R18</f>
        <v>57</v>
      </c>
      <c r="S19">
        <f>'2002 Kwiniuk Hourly Pink'!S18</f>
        <v>18</v>
      </c>
      <c r="T19">
        <f>'2002 Kwiniuk Hourly Pink'!T18</f>
        <v>15</v>
      </c>
      <c r="U19">
        <f>'2002 Kwiniuk Hourly Pink'!U18</f>
        <v>51</v>
      </c>
      <c r="V19">
        <f>'2002 Kwiniuk Hourly Pink'!V18</f>
        <v>696</v>
      </c>
      <c r="W19">
        <f>'2002 Kwiniuk Hourly Pink'!W18</f>
        <v>3390</v>
      </c>
      <c r="X19">
        <f>'2002 Kwiniuk Hourly Pink'!X18</f>
        <v>6540</v>
      </c>
      <c r="Y19">
        <f>'2002 Kwiniuk Hourly Pink'!Y18</f>
        <v>7500</v>
      </c>
      <c r="Z19">
        <f t="shared" si="4"/>
        <v>35379</v>
      </c>
      <c r="AB19">
        <f t="shared" si="5"/>
        <v>35379</v>
      </c>
      <c r="AC19">
        <f t="shared" si="6"/>
        <v>19102921.043478265</v>
      </c>
      <c r="AE19">
        <f t="shared" si="11"/>
        <v>24</v>
      </c>
      <c r="AF19">
        <f t="shared" si="0"/>
        <v>132659.17391304349</v>
      </c>
      <c r="AG19">
        <f t="shared" si="1"/>
        <v>112896</v>
      </c>
      <c r="AH19">
        <f t="shared" si="1"/>
        <v>26896</v>
      </c>
      <c r="AI19">
        <f t="shared" si="1"/>
        <v>3884841</v>
      </c>
      <c r="AJ19">
        <f t="shared" si="1"/>
        <v>9</v>
      </c>
      <c r="AK19">
        <f t="shared" si="1"/>
        <v>3844</v>
      </c>
      <c r="AL19">
        <f t="shared" si="1"/>
        <v>4225</v>
      </c>
      <c r="AM19">
        <f t="shared" si="1"/>
        <v>8281</v>
      </c>
      <c r="AN19">
        <f t="shared" si="1"/>
        <v>2916</v>
      </c>
      <c r="AO19">
        <f t="shared" si="1"/>
        <v>16</v>
      </c>
      <c r="AP19">
        <f t="shared" si="1"/>
        <v>36</v>
      </c>
      <c r="AQ19">
        <f t="shared" si="1"/>
        <v>36</v>
      </c>
      <c r="AR19">
        <f t="shared" si="1"/>
        <v>121</v>
      </c>
      <c r="AS19">
        <f t="shared" si="1"/>
        <v>100</v>
      </c>
      <c r="AT19">
        <f t="shared" si="1"/>
        <v>1</v>
      </c>
      <c r="AU19">
        <f t="shared" si="1"/>
        <v>36</v>
      </c>
      <c r="AV19">
        <f t="shared" si="1"/>
        <v>225</v>
      </c>
      <c r="AW19">
        <f t="shared" si="2"/>
        <v>169</v>
      </c>
      <c r="AX19">
        <f t="shared" si="2"/>
        <v>1</v>
      </c>
      <c r="AY19">
        <f t="shared" si="2"/>
        <v>144</v>
      </c>
      <c r="AZ19">
        <f t="shared" si="2"/>
        <v>46225</v>
      </c>
      <c r="BA19">
        <f t="shared" si="2"/>
        <v>806404</v>
      </c>
      <c r="BB19">
        <f t="shared" si="2"/>
        <v>1102500</v>
      </c>
      <c r="BC19">
        <f t="shared" si="2"/>
        <v>102400</v>
      </c>
    </row>
    <row r="20" spans="1:55" x14ac:dyDescent="0.2">
      <c r="A20" s="1">
        <v>43646</v>
      </c>
      <c r="B20">
        <f>'2002 Kwiniuk Hourly Pink'!B19</f>
        <v>1323</v>
      </c>
      <c r="C20">
        <f>'2002 Kwiniuk Hourly Pink'!C19</f>
        <v>612</v>
      </c>
      <c r="D20">
        <f>'2002 Kwiniuk Hourly Pink'!D19</f>
        <v>-81</v>
      </c>
      <c r="E20">
        <f>'2002 Kwiniuk Hourly Pink'!E19</f>
        <v>-132</v>
      </c>
      <c r="F20">
        <f>'2002 Kwiniuk Hourly Pink'!F19</f>
        <v>-357</v>
      </c>
      <c r="G20">
        <f>'2002 Kwiniuk Hourly Pink'!G19</f>
        <v>1845</v>
      </c>
      <c r="H20">
        <f>'2002 Kwiniuk Hourly Pink'!H19</f>
        <v>114</v>
      </c>
      <c r="I20">
        <f>'2002 Kwiniuk Hourly Pink'!I19</f>
        <v>-69</v>
      </c>
      <c r="J20">
        <f>'2002 Kwiniuk Hourly Pink'!J19</f>
        <v>6</v>
      </c>
      <c r="K20">
        <f>'2002 Kwiniuk Hourly Pink'!K19</f>
        <v>0</v>
      </c>
      <c r="L20">
        <f>'2002 Kwiniuk Hourly Pink'!L19</f>
        <v>3</v>
      </c>
      <c r="M20">
        <f>'2002 Kwiniuk Hourly Pink'!M19</f>
        <v>0</v>
      </c>
      <c r="N20">
        <f>'2002 Kwiniuk Hourly Pink'!N19</f>
        <v>0</v>
      </c>
      <c r="O20">
        <f>'2002 Kwiniuk Hourly Pink'!O19</f>
        <v>0</v>
      </c>
      <c r="P20">
        <f>'2002 Kwiniuk Hourly Pink'!P19</f>
        <v>0</v>
      </c>
      <c r="Q20">
        <f>'2002 Kwiniuk Hourly Pink'!Q19</f>
        <v>-3</v>
      </c>
      <c r="R20">
        <f>'2002 Kwiniuk Hourly Pink'!R19</f>
        <v>-3</v>
      </c>
      <c r="S20">
        <f>'2002 Kwiniuk Hourly Pink'!S19</f>
        <v>12</v>
      </c>
      <c r="T20">
        <f>'2002 Kwiniuk Hourly Pink'!T19</f>
        <v>12</v>
      </c>
      <c r="U20">
        <f>'2002 Kwiniuk Hourly Pink'!U19</f>
        <v>-804</v>
      </c>
      <c r="V20">
        <f>'2002 Kwiniuk Hourly Pink'!V19</f>
        <v>9</v>
      </c>
      <c r="W20">
        <f>'2002 Kwiniuk Hourly Pink'!W19</f>
        <v>45</v>
      </c>
      <c r="X20">
        <f>'2002 Kwiniuk Hourly Pink'!X19</f>
        <v>366</v>
      </c>
      <c r="Y20">
        <f>'2002 Kwiniuk Hourly Pink'!Y19</f>
        <v>2820</v>
      </c>
      <c r="Z20">
        <f t="shared" si="4"/>
        <v>5718</v>
      </c>
      <c r="AB20">
        <f t="shared" si="5"/>
        <v>5718</v>
      </c>
      <c r="AC20">
        <f t="shared" si="6"/>
        <v>5696292.5217391308</v>
      </c>
      <c r="AE20">
        <f t="shared" si="11"/>
        <v>24</v>
      </c>
      <c r="AF20">
        <f t="shared" si="0"/>
        <v>39557.586956521736</v>
      </c>
      <c r="AG20">
        <f t="shared" si="1"/>
        <v>56169</v>
      </c>
      <c r="AH20">
        <f t="shared" si="1"/>
        <v>53361</v>
      </c>
      <c r="AI20">
        <f t="shared" si="1"/>
        <v>289</v>
      </c>
      <c r="AJ20">
        <f t="shared" si="1"/>
        <v>5625</v>
      </c>
      <c r="AK20">
        <f t="shared" si="1"/>
        <v>538756</v>
      </c>
      <c r="AL20">
        <f t="shared" si="1"/>
        <v>332929</v>
      </c>
      <c r="AM20">
        <f t="shared" si="1"/>
        <v>3721</v>
      </c>
      <c r="AN20">
        <f t="shared" si="1"/>
        <v>625</v>
      </c>
      <c r="AO20">
        <f t="shared" si="1"/>
        <v>4</v>
      </c>
      <c r="AP20">
        <f t="shared" si="1"/>
        <v>1</v>
      </c>
      <c r="AQ20">
        <f t="shared" si="1"/>
        <v>1</v>
      </c>
      <c r="AR20">
        <f t="shared" si="1"/>
        <v>0</v>
      </c>
      <c r="AS20">
        <f t="shared" si="1"/>
        <v>0</v>
      </c>
      <c r="AT20">
        <f t="shared" si="1"/>
        <v>0</v>
      </c>
      <c r="AU20">
        <f t="shared" si="1"/>
        <v>1</v>
      </c>
      <c r="AV20">
        <f t="shared" si="1"/>
        <v>0</v>
      </c>
      <c r="AW20">
        <f t="shared" si="2"/>
        <v>25</v>
      </c>
      <c r="AX20">
        <f t="shared" si="2"/>
        <v>0</v>
      </c>
      <c r="AY20">
        <f t="shared" si="2"/>
        <v>73984</v>
      </c>
      <c r="AZ20">
        <f t="shared" si="2"/>
        <v>73441</v>
      </c>
      <c r="BA20">
        <f t="shared" si="2"/>
        <v>144</v>
      </c>
      <c r="BB20">
        <f t="shared" si="2"/>
        <v>11449</v>
      </c>
      <c r="BC20">
        <f t="shared" si="2"/>
        <v>669124</v>
      </c>
    </row>
    <row r="21" spans="1:55" x14ac:dyDescent="0.2">
      <c r="A21" s="1">
        <v>43647</v>
      </c>
      <c r="B21">
        <f>'2002 Kwiniuk Hourly Pink'!B20</f>
        <v>14034</v>
      </c>
      <c r="C21">
        <f>'2002 Kwiniuk Hourly Pink'!C20</f>
        <v>4230</v>
      </c>
      <c r="D21">
        <f>'2002 Kwiniuk Hourly Pink'!D20</f>
        <v>204</v>
      </c>
      <c r="E21">
        <f>'2002 Kwiniuk Hourly Pink'!E20</f>
        <v>-57</v>
      </c>
      <c r="F21">
        <f>'2002 Kwiniuk Hourly Pink'!F20</f>
        <v>-60</v>
      </c>
      <c r="G21">
        <f>'2002 Kwiniuk Hourly Pink'!G20</f>
        <v>-21</v>
      </c>
      <c r="H21">
        <f>'2002 Kwiniuk Hourly Pink'!H20</f>
        <v>-6</v>
      </c>
      <c r="I21">
        <f>'2002 Kwiniuk Hourly Pink'!I20</f>
        <v>0</v>
      </c>
      <c r="J21">
        <f>'2002 Kwiniuk Hourly Pink'!J20</f>
        <v>0</v>
      </c>
      <c r="K21">
        <f>'2002 Kwiniuk Hourly Pink'!K20</f>
        <v>0</v>
      </c>
      <c r="L21">
        <f>'2002 Kwiniuk Hourly Pink'!L20</f>
        <v>0</v>
      </c>
      <c r="M21">
        <f>'2002 Kwiniuk Hourly Pink'!M20</f>
        <v>0</v>
      </c>
      <c r="N21">
        <f>'2002 Kwiniuk Hourly Pink'!N20</f>
        <v>0</v>
      </c>
      <c r="O21">
        <f>'2002 Kwiniuk Hourly Pink'!O20</f>
        <v>6</v>
      </c>
      <c r="P21">
        <f>'2002 Kwiniuk Hourly Pink'!P20</f>
        <v>0</v>
      </c>
      <c r="Q21">
        <f>'2002 Kwiniuk Hourly Pink'!Q20</f>
        <v>9</v>
      </c>
      <c r="R21">
        <f>'2002 Kwiniuk Hourly Pink'!R20</f>
        <v>96</v>
      </c>
      <c r="S21">
        <f>'2002 Kwiniuk Hourly Pink'!S20</f>
        <v>72</v>
      </c>
      <c r="T21">
        <f>'2002 Kwiniuk Hourly Pink'!T20</f>
        <v>33</v>
      </c>
      <c r="U21">
        <f>'2002 Kwiniuk Hourly Pink'!U20</f>
        <v>111</v>
      </c>
      <c r="V21">
        <f>'2002 Kwiniuk Hourly Pink'!V20</f>
        <v>-255</v>
      </c>
      <c r="W21">
        <f>'2002 Kwiniuk Hourly Pink'!W20</f>
        <v>111</v>
      </c>
      <c r="X21">
        <f>'2002 Kwiniuk Hourly Pink'!X20</f>
        <v>132</v>
      </c>
      <c r="Y21">
        <f>'2002 Kwiniuk Hourly Pink'!Y20</f>
        <v>2070</v>
      </c>
      <c r="Z21">
        <f t="shared" si="4"/>
        <v>20709</v>
      </c>
      <c r="AB21">
        <f t="shared" si="5"/>
        <v>20709</v>
      </c>
      <c r="AC21">
        <f t="shared" si="6"/>
        <v>40499862.26086957</v>
      </c>
      <c r="AE21">
        <f t="shared" si="11"/>
        <v>24</v>
      </c>
      <c r="AF21">
        <f t="shared" si="0"/>
        <v>281249.04347826086</v>
      </c>
      <c r="AG21">
        <f t="shared" si="1"/>
        <v>10679824</v>
      </c>
      <c r="AH21">
        <f t="shared" si="1"/>
        <v>1800964</v>
      </c>
      <c r="AI21">
        <f t="shared" si="1"/>
        <v>7569</v>
      </c>
      <c r="AJ21">
        <f t="shared" si="1"/>
        <v>1</v>
      </c>
      <c r="AK21">
        <f t="shared" si="1"/>
        <v>169</v>
      </c>
      <c r="AL21">
        <f t="shared" si="1"/>
        <v>25</v>
      </c>
      <c r="AM21">
        <f t="shared" si="1"/>
        <v>4</v>
      </c>
      <c r="AN21">
        <f t="shared" si="1"/>
        <v>0</v>
      </c>
      <c r="AO21">
        <f t="shared" si="1"/>
        <v>0</v>
      </c>
      <c r="AP21">
        <f t="shared" si="1"/>
        <v>0</v>
      </c>
      <c r="AQ21">
        <f t="shared" si="1"/>
        <v>0</v>
      </c>
      <c r="AR21">
        <f t="shared" si="1"/>
        <v>0</v>
      </c>
      <c r="AS21">
        <f t="shared" si="1"/>
        <v>4</v>
      </c>
      <c r="AT21">
        <f t="shared" si="1"/>
        <v>4</v>
      </c>
      <c r="AU21">
        <f t="shared" si="1"/>
        <v>9</v>
      </c>
      <c r="AV21">
        <f t="shared" si="1"/>
        <v>841</v>
      </c>
      <c r="AW21">
        <f t="shared" si="2"/>
        <v>64</v>
      </c>
      <c r="AX21">
        <f t="shared" si="2"/>
        <v>169</v>
      </c>
      <c r="AY21">
        <f t="shared" si="2"/>
        <v>676</v>
      </c>
      <c r="AZ21">
        <f t="shared" si="2"/>
        <v>14884</v>
      </c>
      <c r="BA21">
        <f t="shared" si="2"/>
        <v>14884</v>
      </c>
      <c r="BB21">
        <f t="shared" si="2"/>
        <v>49</v>
      </c>
      <c r="BC21">
        <f t="shared" si="2"/>
        <v>417316</v>
      </c>
    </row>
    <row r="22" spans="1:55" x14ac:dyDescent="0.2">
      <c r="A22" s="1">
        <v>43648</v>
      </c>
      <c r="B22">
        <f>'2002 Kwiniuk Hourly Pink'!B21</f>
        <v>1785</v>
      </c>
      <c r="C22">
        <f>'2002 Kwiniuk Hourly Pink'!C21</f>
        <v>570</v>
      </c>
      <c r="D22">
        <f>'2002 Kwiniuk Hourly Pink'!D21</f>
        <v>216</v>
      </c>
      <c r="E22">
        <f>'2002 Kwiniuk Hourly Pink'!E21</f>
        <v>-15</v>
      </c>
      <c r="F22">
        <f>'2002 Kwiniuk Hourly Pink'!F21</f>
        <v>-45</v>
      </c>
      <c r="G22">
        <f>'2002 Kwiniuk Hourly Pink'!G21</f>
        <v>69</v>
      </c>
      <c r="H22">
        <f>'2002 Kwiniuk Hourly Pink'!H21</f>
        <v>18</v>
      </c>
      <c r="I22">
        <f>'2002 Kwiniuk Hourly Pink'!I21</f>
        <v>1143</v>
      </c>
      <c r="J22">
        <f>'2002 Kwiniuk Hourly Pink'!J21</f>
        <v>201</v>
      </c>
      <c r="K22">
        <f>'2002 Kwiniuk Hourly Pink'!K21</f>
        <v>45</v>
      </c>
      <c r="L22">
        <f>'2002 Kwiniuk Hourly Pink'!L21</f>
        <v>219</v>
      </c>
      <c r="M22">
        <f>'2002 Kwiniuk Hourly Pink'!M21</f>
        <v>-6</v>
      </c>
      <c r="N22">
        <f>'2002 Kwiniuk Hourly Pink'!N21</f>
        <v>4680</v>
      </c>
      <c r="O22">
        <f>'2002 Kwiniuk Hourly Pink'!O21</f>
        <v>11115</v>
      </c>
      <c r="P22">
        <f>'2002 Kwiniuk Hourly Pink'!P21</f>
        <v>3009</v>
      </c>
      <c r="Q22">
        <f>'2002 Kwiniuk Hourly Pink'!Q21</f>
        <v>3</v>
      </c>
      <c r="R22">
        <f>'2002 Kwiniuk Hourly Pink'!R21</f>
        <v>1365</v>
      </c>
      <c r="S22">
        <f>'2002 Kwiniuk Hourly Pink'!S21</f>
        <v>9</v>
      </c>
      <c r="T22">
        <f>'2002 Kwiniuk Hourly Pink'!T21</f>
        <v>573</v>
      </c>
      <c r="U22">
        <f>'2002 Kwiniuk Hourly Pink'!U21</f>
        <v>-57</v>
      </c>
      <c r="V22">
        <f>'2002 Kwiniuk Hourly Pink'!V21</f>
        <v>-213</v>
      </c>
      <c r="W22">
        <f>'2002 Kwiniuk Hourly Pink'!W21</f>
        <v>-36</v>
      </c>
      <c r="X22">
        <f>'2002 Kwiniuk Hourly Pink'!X21</f>
        <v>33</v>
      </c>
      <c r="Y22">
        <f>'2002 Kwiniuk Hourly Pink'!Y21</f>
        <v>3</v>
      </c>
      <c r="Z22">
        <f t="shared" si="4"/>
        <v>24684</v>
      </c>
      <c r="AB22">
        <f t="shared" si="5"/>
        <v>24684</v>
      </c>
      <c r="AC22">
        <f t="shared" si="6"/>
        <v>50960285.217391312</v>
      </c>
      <c r="AE22">
        <f t="shared" si="11"/>
        <v>24</v>
      </c>
      <c r="AF22">
        <f t="shared" si="0"/>
        <v>353890.86956521741</v>
      </c>
      <c r="AG22">
        <f t="shared" si="1"/>
        <v>164025</v>
      </c>
      <c r="AH22">
        <f t="shared" si="1"/>
        <v>13924</v>
      </c>
      <c r="AI22">
        <f t="shared" si="1"/>
        <v>5929</v>
      </c>
      <c r="AJ22">
        <f t="shared" si="1"/>
        <v>100</v>
      </c>
      <c r="AK22">
        <f t="shared" si="1"/>
        <v>1444</v>
      </c>
      <c r="AL22">
        <f t="shared" si="1"/>
        <v>289</v>
      </c>
      <c r="AM22">
        <f t="shared" si="1"/>
        <v>140625</v>
      </c>
      <c r="AN22">
        <f t="shared" si="1"/>
        <v>98596</v>
      </c>
      <c r="AO22">
        <f t="shared" si="1"/>
        <v>2704</v>
      </c>
      <c r="AP22">
        <f t="shared" si="1"/>
        <v>3364</v>
      </c>
      <c r="AQ22">
        <f t="shared" si="1"/>
        <v>5625</v>
      </c>
      <c r="AR22">
        <f t="shared" si="1"/>
        <v>2439844</v>
      </c>
      <c r="AS22">
        <f t="shared" si="1"/>
        <v>4601025</v>
      </c>
      <c r="AT22">
        <f t="shared" si="1"/>
        <v>7300804</v>
      </c>
      <c r="AU22">
        <f t="shared" si="1"/>
        <v>1004004</v>
      </c>
      <c r="AV22">
        <f t="shared" ref="AV22:BC54" si="12">(Q22/3-R22/3)^2</f>
        <v>206116</v>
      </c>
      <c r="AW22">
        <f t="shared" si="2"/>
        <v>204304</v>
      </c>
      <c r="AX22">
        <f t="shared" si="2"/>
        <v>35344</v>
      </c>
      <c r="AY22">
        <f t="shared" si="2"/>
        <v>44100</v>
      </c>
      <c r="AZ22">
        <f t="shared" si="2"/>
        <v>2704</v>
      </c>
      <c r="BA22">
        <f t="shared" si="2"/>
        <v>3481</v>
      </c>
      <c r="BB22">
        <f t="shared" si="2"/>
        <v>529</v>
      </c>
      <c r="BC22">
        <f t="shared" si="2"/>
        <v>100</v>
      </c>
    </row>
    <row r="23" spans="1:55" x14ac:dyDescent="0.2">
      <c r="A23" s="1">
        <v>43649</v>
      </c>
      <c r="B23">
        <f>'2002 Kwiniuk Hourly Pink'!B22</f>
        <v>-4566</v>
      </c>
      <c r="C23">
        <f>'2002 Kwiniuk Hourly Pink'!C22</f>
        <v>-4227</v>
      </c>
      <c r="D23">
        <f>'2002 Kwiniuk Hourly Pink'!D22</f>
        <v>-4020</v>
      </c>
      <c r="E23">
        <f>'2002 Kwiniuk Hourly Pink'!E22</f>
        <v>-726</v>
      </c>
      <c r="F23">
        <f>'2002 Kwiniuk Hourly Pink'!F22</f>
        <v>-336</v>
      </c>
      <c r="G23">
        <f>'2002 Kwiniuk Hourly Pink'!G22</f>
        <v>-2820</v>
      </c>
      <c r="H23">
        <f>'2002 Kwiniuk Hourly Pink'!H22</f>
        <v>-1536</v>
      </c>
      <c r="I23">
        <f>'2002 Kwiniuk Hourly Pink'!I22</f>
        <v>-1665</v>
      </c>
      <c r="J23">
        <f>'2002 Kwiniuk Hourly Pink'!J22</f>
        <v>-2163</v>
      </c>
      <c r="K23">
        <f>'2002 Kwiniuk Hourly Pink'!K22</f>
        <v>-912</v>
      </c>
      <c r="L23">
        <f>'2002 Kwiniuk Hourly Pink'!L22</f>
        <v>-225</v>
      </c>
      <c r="M23">
        <f>'2002 Kwiniuk Hourly Pink'!M22</f>
        <v>-9</v>
      </c>
      <c r="N23">
        <f>'2002 Kwiniuk Hourly Pink'!N22</f>
        <v>12</v>
      </c>
      <c r="O23">
        <f>'2002 Kwiniuk Hourly Pink'!O22</f>
        <v>60</v>
      </c>
      <c r="P23">
        <f>'2002 Kwiniuk Hourly Pink'!P22</f>
        <v>0</v>
      </c>
      <c r="Q23">
        <f>'2002 Kwiniuk Hourly Pink'!Q22</f>
        <v>9</v>
      </c>
      <c r="R23">
        <f>'2002 Kwiniuk Hourly Pink'!R22</f>
        <v>12</v>
      </c>
      <c r="S23">
        <f>'2002 Kwiniuk Hourly Pink'!S22</f>
        <v>42</v>
      </c>
      <c r="T23">
        <f>'2002 Kwiniuk Hourly Pink'!T22</f>
        <v>0</v>
      </c>
      <c r="U23">
        <f>'2002 Kwiniuk Hourly Pink'!U22</f>
        <v>123</v>
      </c>
      <c r="V23">
        <f>'2002 Kwiniuk Hourly Pink'!V22</f>
        <v>2220</v>
      </c>
      <c r="W23">
        <f>'2002 Kwiniuk Hourly Pink'!W22</f>
        <v>345</v>
      </c>
      <c r="X23">
        <f>'2002 Kwiniuk Hourly Pink'!X22</f>
        <v>957</v>
      </c>
      <c r="Y23">
        <f>'2002 Kwiniuk Hourly Pink'!Y22</f>
        <v>12603</v>
      </c>
      <c r="Z23">
        <f t="shared" si="4"/>
        <v>-6822</v>
      </c>
      <c r="AB23">
        <f t="shared" si="5"/>
        <v>-6822</v>
      </c>
      <c r="AC23">
        <f t="shared" si="6"/>
        <v>57484734.260869578</v>
      </c>
      <c r="AE23">
        <f t="shared" si="11"/>
        <v>24</v>
      </c>
      <c r="AF23">
        <f t="shared" si="0"/>
        <v>399199.54347826086</v>
      </c>
      <c r="AG23">
        <f t="shared" ref="AG23:AU39" si="13">(B23/3-C23/3)^2</f>
        <v>12769</v>
      </c>
      <c r="AH23">
        <f t="shared" si="13"/>
        <v>4761</v>
      </c>
      <c r="AI23">
        <f t="shared" si="13"/>
        <v>1205604</v>
      </c>
      <c r="AJ23">
        <f t="shared" si="13"/>
        <v>16900</v>
      </c>
      <c r="AK23">
        <f t="shared" si="13"/>
        <v>685584</v>
      </c>
      <c r="AL23">
        <f t="shared" si="13"/>
        <v>183184</v>
      </c>
      <c r="AM23">
        <f t="shared" si="13"/>
        <v>1849</v>
      </c>
      <c r="AN23">
        <f t="shared" si="13"/>
        <v>27556</v>
      </c>
      <c r="AO23">
        <f t="shared" si="13"/>
        <v>173889</v>
      </c>
      <c r="AP23">
        <f t="shared" si="13"/>
        <v>52441</v>
      </c>
      <c r="AQ23">
        <f t="shared" si="13"/>
        <v>5184</v>
      </c>
      <c r="AR23">
        <f t="shared" si="13"/>
        <v>49</v>
      </c>
      <c r="AS23">
        <f t="shared" si="13"/>
        <v>256</v>
      </c>
      <c r="AT23">
        <f t="shared" si="13"/>
        <v>400</v>
      </c>
      <c r="AU23">
        <f t="shared" si="13"/>
        <v>9</v>
      </c>
      <c r="AV23">
        <f t="shared" si="12"/>
        <v>1</v>
      </c>
      <c r="AW23">
        <f t="shared" si="12"/>
        <v>100</v>
      </c>
      <c r="AX23">
        <f t="shared" si="12"/>
        <v>196</v>
      </c>
      <c r="AY23">
        <f t="shared" si="12"/>
        <v>1681</v>
      </c>
      <c r="AZ23">
        <f t="shared" si="12"/>
        <v>488601</v>
      </c>
      <c r="BA23">
        <f t="shared" si="12"/>
        <v>390625</v>
      </c>
      <c r="BB23">
        <f t="shared" si="12"/>
        <v>41616</v>
      </c>
      <c r="BC23">
        <f t="shared" si="12"/>
        <v>15069924</v>
      </c>
    </row>
    <row r="24" spans="1:55" x14ac:dyDescent="0.2">
      <c r="A24" s="1">
        <v>43650</v>
      </c>
      <c r="B24">
        <f>'2002 Kwiniuk Hourly Pink'!B23</f>
        <v>1743</v>
      </c>
      <c r="C24">
        <f>'2002 Kwiniuk Hourly Pink'!C23</f>
        <v>-375</v>
      </c>
      <c r="D24">
        <f>'2002 Kwiniuk Hourly Pink'!D23</f>
        <v>180</v>
      </c>
      <c r="E24">
        <f>'2002 Kwiniuk Hourly Pink'!E23</f>
        <v>-615</v>
      </c>
      <c r="F24">
        <f>'2002 Kwiniuk Hourly Pink'!F23</f>
        <v>-1644</v>
      </c>
      <c r="G24">
        <f>'2002 Kwiniuk Hourly Pink'!G23</f>
        <v>2067</v>
      </c>
      <c r="H24">
        <f>'2002 Kwiniuk Hourly Pink'!H23</f>
        <v>360</v>
      </c>
      <c r="I24">
        <f>'2002 Kwiniuk Hourly Pink'!I23</f>
        <v>4035</v>
      </c>
      <c r="J24">
        <f>'2002 Kwiniuk Hourly Pink'!J23</f>
        <v>6171</v>
      </c>
      <c r="K24">
        <f>'2002 Kwiniuk Hourly Pink'!K23</f>
        <v>111</v>
      </c>
      <c r="L24">
        <f>'2002 Kwiniuk Hourly Pink'!L23</f>
        <v>-84</v>
      </c>
      <c r="M24">
        <f>'2002 Kwiniuk Hourly Pink'!M23</f>
        <v>-312</v>
      </c>
      <c r="N24">
        <f>'2002 Kwiniuk Hourly Pink'!N23</f>
        <v>-516</v>
      </c>
      <c r="O24">
        <f>'2002 Kwiniuk Hourly Pink'!O23</f>
        <v>-87</v>
      </c>
      <c r="P24">
        <f>'2002 Kwiniuk Hourly Pink'!P23</f>
        <v>-39</v>
      </c>
      <c r="Q24">
        <f>'2002 Kwiniuk Hourly Pink'!Q23</f>
        <v>-51</v>
      </c>
      <c r="R24">
        <f>'2002 Kwiniuk Hourly Pink'!R23</f>
        <v>12</v>
      </c>
      <c r="S24">
        <f>'2002 Kwiniuk Hourly Pink'!S23</f>
        <v>36</v>
      </c>
      <c r="T24">
        <f>'2002 Kwiniuk Hourly Pink'!T23</f>
        <v>168</v>
      </c>
      <c r="U24">
        <f>'2002 Kwiniuk Hourly Pink'!U23</f>
        <v>0</v>
      </c>
      <c r="V24">
        <f>'2002 Kwiniuk Hourly Pink'!V23</f>
        <v>288</v>
      </c>
      <c r="W24">
        <f>'2002 Kwiniuk Hourly Pink'!W23</f>
        <v>8175</v>
      </c>
      <c r="X24">
        <f>'2002 Kwiniuk Hourly Pink'!X23</f>
        <v>4062</v>
      </c>
      <c r="Y24">
        <f>'2002 Kwiniuk Hourly Pink'!Y23</f>
        <v>165</v>
      </c>
      <c r="Z24">
        <f t="shared" si="4"/>
        <v>23850</v>
      </c>
      <c r="AB24">
        <f t="shared" si="5"/>
        <v>23850</v>
      </c>
      <c r="AC24">
        <f t="shared" si="6"/>
        <v>60076975.304347828</v>
      </c>
      <c r="AE24">
        <f t="shared" si="11"/>
        <v>24</v>
      </c>
      <c r="AF24">
        <f t="shared" si="0"/>
        <v>417201.21739130432</v>
      </c>
      <c r="AG24">
        <f t="shared" si="13"/>
        <v>498436</v>
      </c>
      <c r="AH24">
        <f t="shared" si="13"/>
        <v>34225</v>
      </c>
      <c r="AI24">
        <f t="shared" si="13"/>
        <v>70225</v>
      </c>
      <c r="AJ24">
        <f t="shared" si="13"/>
        <v>117649</v>
      </c>
      <c r="AK24">
        <f t="shared" si="13"/>
        <v>1530169</v>
      </c>
      <c r="AL24">
        <f t="shared" si="13"/>
        <v>323761</v>
      </c>
      <c r="AM24">
        <f t="shared" si="13"/>
        <v>1500625</v>
      </c>
      <c r="AN24">
        <f t="shared" si="13"/>
        <v>506944</v>
      </c>
      <c r="AO24">
        <f t="shared" si="13"/>
        <v>4080400</v>
      </c>
      <c r="AP24">
        <f t="shared" si="13"/>
        <v>4225</v>
      </c>
      <c r="AQ24">
        <f t="shared" si="13"/>
        <v>5776</v>
      </c>
      <c r="AR24">
        <f t="shared" si="13"/>
        <v>4624</v>
      </c>
      <c r="AS24">
        <f t="shared" si="13"/>
        <v>20449</v>
      </c>
      <c r="AT24">
        <f t="shared" si="13"/>
        <v>256</v>
      </c>
      <c r="AU24">
        <f t="shared" si="13"/>
        <v>16</v>
      </c>
      <c r="AV24">
        <f t="shared" si="12"/>
        <v>441</v>
      </c>
      <c r="AW24">
        <f t="shared" si="12"/>
        <v>64</v>
      </c>
      <c r="AX24">
        <f t="shared" si="12"/>
        <v>1936</v>
      </c>
      <c r="AY24">
        <f t="shared" si="12"/>
        <v>3136</v>
      </c>
      <c r="AZ24">
        <f t="shared" si="12"/>
        <v>9216</v>
      </c>
      <c r="BA24">
        <f t="shared" si="12"/>
        <v>6911641</v>
      </c>
      <c r="BB24">
        <f t="shared" si="12"/>
        <v>1879641</v>
      </c>
      <c r="BC24">
        <f t="shared" si="12"/>
        <v>1687401</v>
      </c>
    </row>
    <row r="25" spans="1:55" x14ac:dyDescent="0.2">
      <c r="A25" s="1">
        <v>43651</v>
      </c>
      <c r="B25">
        <f>'2002 Kwiniuk Hourly Pink'!B24</f>
        <v>198</v>
      </c>
      <c r="C25">
        <f>'2002 Kwiniuk Hourly Pink'!C24</f>
        <v>2055</v>
      </c>
      <c r="D25">
        <f>'2002 Kwiniuk Hourly Pink'!D24</f>
        <v>-12</v>
      </c>
      <c r="E25">
        <f>'2002 Kwiniuk Hourly Pink'!E24</f>
        <v>-96</v>
      </c>
      <c r="F25">
        <f>'2002 Kwiniuk Hourly Pink'!F24</f>
        <v>-96</v>
      </c>
      <c r="G25">
        <f>'2002 Kwiniuk Hourly Pink'!G24</f>
        <v>-3</v>
      </c>
      <c r="H25">
        <f>'2002 Kwiniuk Hourly Pink'!H24</f>
        <v>5655</v>
      </c>
      <c r="I25">
        <f>'2002 Kwiniuk Hourly Pink'!I24</f>
        <v>-252</v>
      </c>
      <c r="J25">
        <f>'2002 Kwiniuk Hourly Pink'!J24</f>
        <v>-105</v>
      </c>
      <c r="K25">
        <f>'2002 Kwiniuk Hourly Pink'!K24</f>
        <v>-6</v>
      </c>
      <c r="L25">
        <f>'2002 Kwiniuk Hourly Pink'!L24</f>
        <v>-39</v>
      </c>
      <c r="M25">
        <f>'2002 Kwiniuk Hourly Pink'!M24</f>
        <v>3</v>
      </c>
      <c r="N25">
        <f>'2002 Kwiniuk Hourly Pink'!N24</f>
        <v>78</v>
      </c>
      <c r="O25">
        <f>'2002 Kwiniuk Hourly Pink'!O24</f>
        <v>96</v>
      </c>
      <c r="P25">
        <f>'2002 Kwiniuk Hourly Pink'!P24</f>
        <v>234</v>
      </c>
      <c r="Q25">
        <f>'2002 Kwiniuk Hourly Pink'!Q24</f>
        <v>108</v>
      </c>
      <c r="R25">
        <f>'2002 Kwiniuk Hourly Pink'!R24</f>
        <v>4341</v>
      </c>
      <c r="S25">
        <f>'2002 Kwiniuk Hourly Pink'!S24</f>
        <v>8790</v>
      </c>
      <c r="T25">
        <f>'2002 Kwiniuk Hourly Pink'!T24</f>
        <v>-12</v>
      </c>
      <c r="U25">
        <f>'2002 Kwiniuk Hourly Pink'!U24</f>
        <v>3921</v>
      </c>
      <c r="V25">
        <f>'2002 Kwiniuk Hourly Pink'!V24</f>
        <v>4398</v>
      </c>
      <c r="W25">
        <f>'2002 Kwiniuk Hourly Pink'!W24</f>
        <v>14910</v>
      </c>
      <c r="X25">
        <f>'2002 Kwiniuk Hourly Pink'!X24</f>
        <v>8520</v>
      </c>
      <c r="Y25">
        <f>'2002 Kwiniuk Hourly Pink'!Y24</f>
        <v>13737</v>
      </c>
      <c r="Z25">
        <f t="shared" si="4"/>
        <v>66423</v>
      </c>
      <c r="AB25">
        <f t="shared" si="5"/>
        <v>66423</v>
      </c>
      <c r="AC25">
        <f t="shared" si="6"/>
        <v>133618028.86956523</v>
      </c>
      <c r="AE25">
        <f t="shared" si="11"/>
        <v>24</v>
      </c>
      <c r="AF25">
        <f t="shared" si="0"/>
        <v>927902.97826086951</v>
      </c>
      <c r="AG25">
        <f t="shared" si="13"/>
        <v>383161</v>
      </c>
      <c r="AH25">
        <f t="shared" si="13"/>
        <v>474721</v>
      </c>
      <c r="AI25">
        <f t="shared" si="13"/>
        <v>784</v>
      </c>
      <c r="AJ25">
        <f t="shared" si="13"/>
        <v>0</v>
      </c>
      <c r="AK25">
        <f t="shared" si="13"/>
        <v>961</v>
      </c>
      <c r="AL25">
        <f t="shared" si="13"/>
        <v>3556996</v>
      </c>
      <c r="AM25">
        <f t="shared" si="13"/>
        <v>3876961</v>
      </c>
      <c r="AN25">
        <f t="shared" si="13"/>
        <v>2401</v>
      </c>
      <c r="AO25">
        <f t="shared" si="13"/>
        <v>1089</v>
      </c>
      <c r="AP25">
        <f t="shared" si="13"/>
        <v>121</v>
      </c>
      <c r="AQ25">
        <f t="shared" si="13"/>
        <v>196</v>
      </c>
      <c r="AR25">
        <f t="shared" si="13"/>
        <v>625</v>
      </c>
      <c r="AS25">
        <f t="shared" si="13"/>
        <v>36</v>
      </c>
      <c r="AT25">
        <f t="shared" si="13"/>
        <v>2116</v>
      </c>
      <c r="AU25">
        <f t="shared" si="13"/>
        <v>1764</v>
      </c>
      <c r="AV25">
        <f t="shared" si="12"/>
        <v>1990921</v>
      </c>
      <c r="AW25">
        <f t="shared" si="12"/>
        <v>2199289</v>
      </c>
      <c r="AX25">
        <f t="shared" si="12"/>
        <v>8608356</v>
      </c>
      <c r="AY25">
        <f t="shared" si="12"/>
        <v>1718721</v>
      </c>
      <c r="AZ25">
        <f t="shared" si="12"/>
        <v>25281</v>
      </c>
      <c r="BA25">
        <f t="shared" si="12"/>
        <v>12278016</v>
      </c>
      <c r="BB25">
        <f t="shared" si="12"/>
        <v>4536900</v>
      </c>
      <c r="BC25">
        <f t="shared" si="12"/>
        <v>3024121</v>
      </c>
    </row>
    <row r="26" spans="1:55" x14ac:dyDescent="0.2">
      <c r="A26" s="1">
        <v>43652</v>
      </c>
      <c r="B26">
        <f>'2002 Kwiniuk Hourly Pink'!B25</f>
        <v>15780</v>
      </c>
      <c r="C26">
        <f>'2002 Kwiniuk Hourly Pink'!C25</f>
        <v>17691</v>
      </c>
      <c r="D26">
        <f>'2002 Kwiniuk Hourly Pink'!D25</f>
        <v>393</v>
      </c>
      <c r="E26">
        <f>'2002 Kwiniuk Hourly Pink'!E25</f>
        <v>204</v>
      </c>
      <c r="F26">
        <f>'2002 Kwiniuk Hourly Pink'!F25</f>
        <v>57</v>
      </c>
      <c r="G26">
        <f>'2002 Kwiniuk Hourly Pink'!G25</f>
        <v>357</v>
      </c>
      <c r="H26">
        <f>'2002 Kwiniuk Hourly Pink'!H25</f>
        <v>5880</v>
      </c>
      <c r="I26">
        <f>'2002 Kwiniuk Hourly Pink'!I25</f>
        <v>108</v>
      </c>
      <c r="J26">
        <f>'2002 Kwiniuk Hourly Pink'!J25</f>
        <v>66</v>
      </c>
      <c r="K26">
        <f>'2002 Kwiniuk Hourly Pink'!K25</f>
        <v>3</v>
      </c>
      <c r="L26">
        <f>'2002 Kwiniuk Hourly Pink'!L25</f>
        <v>-117</v>
      </c>
      <c r="M26">
        <f>'2002 Kwiniuk Hourly Pink'!M25</f>
        <v>999</v>
      </c>
      <c r="N26">
        <f>'2002 Kwiniuk Hourly Pink'!N25</f>
        <v>489</v>
      </c>
      <c r="O26">
        <f>'2002 Kwiniuk Hourly Pink'!O25</f>
        <v>309</v>
      </c>
      <c r="P26">
        <f>'2002 Kwiniuk Hourly Pink'!P25</f>
        <v>4257</v>
      </c>
      <c r="Q26">
        <f>'2002 Kwiniuk Hourly Pink'!Q25</f>
        <v>1743</v>
      </c>
      <c r="R26">
        <f>'2002 Kwiniuk Hourly Pink'!R25</f>
        <v>2961</v>
      </c>
      <c r="S26">
        <f>'2002 Kwiniuk Hourly Pink'!S25</f>
        <v>2040</v>
      </c>
      <c r="T26">
        <f>'2002 Kwiniuk Hourly Pink'!T25</f>
        <v>2067</v>
      </c>
      <c r="U26">
        <f>'2002 Kwiniuk Hourly Pink'!U25</f>
        <v>4458</v>
      </c>
      <c r="V26">
        <f>'2002 Kwiniuk Hourly Pink'!V25</f>
        <v>7980</v>
      </c>
      <c r="W26">
        <f>'2002 Kwiniuk Hourly Pink'!W25</f>
        <v>6240</v>
      </c>
      <c r="X26">
        <f>'2002 Kwiniuk Hourly Pink'!X25</f>
        <v>26280</v>
      </c>
      <c r="Y26">
        <f>'2002 Kwiniuk Hourly Pink'!Y25</f>
        <v>33180</v>
      </c>
      <c r="Z26">
        <f t="shared" si="4"/>
        <v>133425</v>
      </c>
      <c r="AB26">
        <f t="shared" si="5"/>
        <v>133425</v>
      </c>
      <c r="AC26">
        <f t="shared" si="6"/>
        <v>300173083.826087</v>
      </c>
      <c r="AE26">
        <f t="shared" si="11"/>
        <v>24</v>
      </c>
      <c r="AF26">
        <f t="shared" si="0"/>
        <v>2084535.3043478262</v>
      </c>
      <c r="AG26">
        <f t="shared" si="13"/>
        <v>405769</v>
      </c>
      <c r="AH26">
        <f t="shared" si="13"/>
        <v>33246756</v>
      </c>
      <c r="AI26">
        <f t="shared" si="13"/>
        <v>3969</v>
      </c>
      <c r="AJ26">
        <f t="shared" si="13"/>
        <v>2401</v>
      </c>
      <c r="AK26">
        <f t="shared" si="13"/>
        <v>10000</v>
      </c>
      <c r="AL26">
        <f t="shared" si="13"/>
        <v>3389281</v>
      </c>
      <c r="AM26">
        <f t="shared" si="13"/>
        <v>3701776</v>
      </c>
      <c r="AN26">
        <f t="shared" si="13"/>
        <v>196</v>
      </c>
      <c r="AO26">
        <f t="shared" si="13"/>
        <v>441</v>
      </c>
      <c r="AP26">
        <f t="shared" si="13"/>
        <v>1600</v>
      </c>
      <c r="AQ26">
        <f t="shared" si="13"/>
        <v>138384</v>
      </c>
      <c r="AR26">
        <f t="shared" si="13"/>
        <v>28900</v>
      </c>
      <c r="AS26">
        <f t="shared" si="13"/>
        <v>3600</v>
      </c>
      <c r="AT26">
        <f t="shared" si="13"/>
        <v>1731856</v>
      </c>
      <c r="AU26">
        <f t="shared" si="13"/>
        <v>702244</v>
      </c>
      <c r="AV26">
        <f t="shared" si="12"/>
        <v>164836</v>
      </c>
      <c r="AW26">
        <f t="shared" si="12"/>
        <v>94249</v>
      </c>
      <c r="AX26">
        <f t="shared" si="12"/>
        <v>81</v>
      </c>
      <c r="AY26">
        <f t="shared" si="12"/>
        <v>635209</v>
      </c>
      <c r="AZ26">
        <f t="shared" si="12"/>
        <v>1378276</v>
      </c>
      <c r="BA26">
        <f t="shared" si="12"/>
        <v>336400</v>
      </c>
      <c r="BB26">
        <f t="shared" si="12"/>
        <v>44622400</v>
      </c>
      <c r="BC26">
        <f t="shared" si="12"/>
        <v>5290000</v>
      </c>
    </row>
    <row r="27" spans="1:55" x14ac:dyDescent="0.2">
      <c r="A27" s="1">
        <v>43653</v>
      </c>
      <c r="B27">
        <f>'2002 Kwiniuk Hourly Pink'!B26</f>
        <v>16590</v>
      </c>
      <c r="C27">
        <f>'2002 Kwiniuk Hourly Pink'!C26</f>
        <v>132</v>
      </c>
      <c r="D27">
        <f>'2002 Kwiniuk Hourly Pink'!D26</f>
        <v>141</v>
      </c>
      <c r="E27">
        <f>'2002 Kwiniuk Hourly Pink'!E26</f>
        <v>87</v>
      </c>
      <c r="F27">
        <f>'2002 Kwiniuk Hourly Pink'!F26</f>
        <v>-3606</v>
      </c>
      <c r="G27">
        <f>'2002 Kwiniuk Hourly Pink'!G26</f>
        <v>2340</v>
      </c>
      <c r="H27">
        <f>'2002 Kwiniuk Hourly Pink'!H26</f>
        <v>1656</v>
      </c>
      <c r="I27">
        <f>'2002 Kwiniuk Hourly Pink'!I26</f>
        <v>-3618</v>
      </c>
      <c r="J27">
        <f>'2002 Kwiniuk Hourly Pink'!J26</f>
        <v>546</v>
      </c>
      <c r="K27">
        <f>'2002 Kwiniuk Hourly Pink'!K26</f>
        <v>183</v>
      </c>
      <c r="L27">
        <f>'2002 Kwiniuk Hourly Pink'!L26</f>
        <v>123</v>
      </c>
      <c r="M27">
        <f>'2002 Kwiniuk Hourly Pink'!M26</f>
        <v>12</v>
      </c>
      <c r="N27">
        <f>'2002 Kwiniuk Hourly Pink'!N26</f>
        <v>0</v>
      </c>
      <c r="O27">
        <f>'2002 Kwiniuk Hourly Pink'!O26</f>
        <v>327</v>
      </c>
      <c r="P27">
        <f>'2002 Kwiniuk Hourly Pink'!P26</f>
        <v>330</v>
      </c>
      <c r="Q27">
        <f>'2002 Kwiniuk Hourly Pink'!Q26</f>
        <v>3540</v>
      </c>
      <c r="R27">
        <f>'2002 Kwiniuk Hourly Pink'!R26</f>
        <v>7728</v>
      </c>
      <c r="S27">
        <f>'2002 Kwiniuk Hourly Pink'!S26</f>
        <v>1020</v>
      </c>
      <c r="T27">
        <f>'2002 Kwiniuk Hourly Pink'!T26</f>
        <v>7500</v>
      </c>
      <c r="U27">
        <f>'2002 Kwiniuk Hourly Pink'!U26</f>
        <v>4041</v>
      </c>
      <c r="V27">
        <f>'2002 Kwiniuk Hourly Pink'!V26</f>
        <v>15060</v>
      </c>
      <c r="W27">
        <f>'2002 Kwiniuk Hourly Pink'!W26</f>
        <v>5610</v>
      </c>
      <c r="X27">
        <f>'2002 Kwiniuk Hourly Pink'!X26</f>
        <v>318</v>
      </c>
      <c r="Y27">
        <f>'2002 Kwiniuk Hourly Pink'!Y26</f>
        <v>5079</v>
      </c>
      <c r="Z27">
        <f t="shared" si="4"/>
        <v>65139</v>
      </c>
      <c r="AB27">
        <f t="shared" si="5"/>
        <v>65139</v>
      </c>
      <c r="AC27">
        <f t="shared" si="6"/>
        <v>262235673.3913044</v>
      </c>
      <c r="AE27">
        <f t="shared" si="11"/>
        <v>24</v>
      </c>
      <c r="AF27">
        <f t="shared" si="0"/>
        <v>1821081.0652173914</v>
      </c>
      <c r="AG27">
        <f t="shared" si="13"/>
        <v>30096196</v>
      </c>
      <c r="AH27">
        <f t="shared" si="13"/>
        <v>9</v>
      </c>
      <c r="AI27">
        <f t="shared" si="13"/>
        <v>324</v>
      </c>
      <c r="AJ27">
        <f t="shared" si="13"/>
        <v>1515361</v>
      </c>
      <c r="AK27">
        <f t="shared" si="13"/>
        <v>3928324</v>
      </c>
      <c r="AL27">
        <f t="shared" si="13"/>
        <v>51984</v>
      </c>
      <c r="AM27">
        <f t="shared" si="13"/>
        <v>3090564</v>
      </c>
      <c r="AN27">
        <f t="shared" si="13"/>
        <v>1926544</v>
      </c>
      <c r="AO27">
        <f t="shared" si="13"/>
        <v>14641</v>
      </c>
      <c r="AP27">
        <f t="shared" si="13"/>
        <v>400</v>
      </c>
      <c r="AQ27">
        <f t="shared" si="13"/>
        <v>1369</v>
      </c>
      <c r="AR27">
        <f t="shared" si="13"/>
        <v>16</v>
      </c>
      <c r="AS27">
        <f t="shared" si="13"/>
        <v>11881</v>
      </c>
      <c r="AT27">
        <f t="shared" si="13"/>
        <v>1</v>
      </c>
      <c r="AU27">
        <f t="shared" si="13"/>
        <v>1144900</v>
      </c>
      <c r="AV27">
        <f t="shared" si="12"/>
        <v>1948816</v>
      </c>
      <c r="AW27">
        <f t="shared" si="12"/>
        <v>4999696</v>
      </c>
      <c r="AX27">
        <f t="shared" si="12"/>
        <v>4665600</v>
      </c>
      <c r="AY27">
        <f t="shared" si="12"/>
        <v>1329409</v>
      </c>
      <c r="AZ27">
        <f t="shared" si="12"/>
        <v>13490929</v>
      </c>
      <c r="BA27">
        <f t="shared" si="12"/>
        <v>9922500</v>
      </c>
      <c r="BB27">
        <f t="shared" si="12"/>
        <v>3111696</v>
      </c>
      <c r="BC27">
        <f t="shared" si="12"/>
        <v>2518569</v>
      </c>
    </row>
    <row r="28" spans="1:55" x14ac:dyDescent="0.2">
      <c r="A28" s="1">
        <v>43654</v>
      </c>
      <c r="B28">
        <f>'2002 Kwiniuk Hourly Pink'!B27</f>
        <v>2922</v>
      </c>
      <c r="C28">
        <f>'2002 Kwiniuk Hourly Pink'!C27</f>
        <v>1374</v>
      </c>
      <c r="D28">
        <f>'2002 Kwiniuk Hourly Pink'!D27</f>
        <v>369</v>
      </c>
      <c r="E28">
        <f>'2002 Kwiniuk Hourly Pink'!E27</f>
        <v>33</v>
      </c>
      <c r="F28">
        <f>'2002 Kwiniuk Hourly Pink'!F27</f>
        <v>18</v>
      </c>
      <c r="G28">
        <f>'2002 Kwiniuk Hourly Pink'!G27</f>
        <v>75</v>
      </c>
      <c r="H28">
        <f>'2002 Kwiniuk Hourly Pink'!H27</f>
        <v>93</v>
      </c>
      <c r="I28">
        <f>'2002 Kwiniuk Hourly Pink'!I27</f>
        <v>-162</v>
      </c>
      <c r="J28">
        <f>'2002 Kwiniuk Hourly Pink'!J27</f>
        <v>-918</v>
      </c>
      <c r="K28">
        <f>'2002 Kwiniuk Hourly Pink'!K27</f>
        <v>-714</v>
      </c>
      <c r="L28">
        <f>'2002 Kwiniuk Hourly Pink'!L27</f>
        <v>-6180</v>
      </c>
      <c r="M28">
        <f>'2002 Kwiniuk Hourly Pink'!M27</f>
        <v>-3525</v>
      </c>
      <c r="N28">
        <f>'2002 Kwiniuk Hourly Pink'!N27</f>
        <v>-684</v>
      </c>
      <c r="O28">
        <f>'2002 Kwiniuk Hourly Pink'!O27</f>
        <v>-249</v>
      </c>
      <c r="P28">
        <f>'2002 Kwiniuk Hourly Pink'!P27</f>
        <v>27</v>
      </c>
      <c r="Q28">
        <f>'2002 Kwiniuk Hourly Pink'!Q27</f>
        <v>573</v>
      </c>
      <c r="R28">
        <f>'2002 Kwiniuk Hourly Pink'!R27</f>
        <v>3657</v>
      </c>
      <c r="S28">
        <f>'2002 Kwiniuk Hourly Pink'!S27</f>
        <v>8535</v>
      </c>
      <c r="T28">
        <f>'2002 Kwiniuk Hourly Pink'!T27</f>
        <v>8430</v>
      </c>
      <c r="U28">
        <f>'2002 Kwiniuk Hourly Pink'!U27</f>
        <v>6009</v>
      </c>
      <c r="V28">
        <f>'2002 Kwiniuk Hourly Pink'!V27</f>
        <v>1224</v>
      </c>
      <c r="W28">
        <f>'2002 Kwiniuk Hourly Pink'!W27</f>
        <v>8790</v>
      </c>
      <c r="X28">
        <f>'2002 Kwiniuk Hourly Pink'!X27</f>
        <v>23430</v>
      </c>
      <c r="Y28">
        <f>'2002 Kwiniuk Hourly Pink'!Y27</f>
        <v>16560</v>
      </c>
      <c r="Z28">
        <f t="shared" si="4"/>
        <v>69687</v>
      </c>
      <c r="AB28">
        <f t="shared" si="5"/>
        <v>69687</v>
      </c>
      <c r="AC28">
        <f t="shared" si="6"/>
        <v>149776509.9130435</v>
      </c>
      <c r="AE28">
        <f t="shared" si="11"/>
        <v>24</v>
      </c>
      <c r="AF28">
        <f t="shared" si="0"/>
        <v>1040114.6521739131</v>
      </c>
      <c r="AG28">
        <f t="shared" si="13"/>
        <v>266256</v>
      </c>
      <c r="AH28">
        <f t="shared" si="13"/>
        <v>112225</v>
      </c>
      <c r="AI28">
        <f t="shared" si="13"/>
        <v>12544</v>
      </c>
      <c r="AJ28">
        <f t="shared" si="13"/>
        <v>25</v>
      </c>
      <c r="AK28">
        <f t="shared" si="13"/>
        <v>361</v>
      </c>
      <c r="AL28">
        <f t="shared" si="13"/>
        <v>36</v>
      </c>
      <c r="AM28">
        <f t="shared" si="13"/>
        <v>7225</v>
      </c>
      <c r="AN28">
        <f t="shared" si="13"/>
        <v>63504</v>
      </c>
      <c r="AO28">
        <f t="shared" si="13"/>
        <v>4624</v>
      </c>
      <c r="AP28">
        <f t="shared" si="13"/>
        <v>3319684</v>
      </c>
      <c r="AQ28">
        <f t="shared" si="13"/>
        <v>783225</v>
      </c>
      <c r="AR28">
        <f t="shared" si="13"/>
        <v>896809</v>
      </c>
      <c r="AS28">
        <f t="shared" si="13"/>
        <v>21025</v>
      </c>
      <c r="AT28">
        <f t="shared" si="13"/>
        <v>8464</v>
      </c>
      <c r="AU28">
        <f t="shared" si="13"/>
        <v>33124</v>
      </c>
      <c r="AV28">
        <f t="shared" si="12"/>
        <v>1056784</v>
      </c>
      <c r="AW28">
        <f t="shared" si="12"/>
        <v>2643876</v>
      </c>
      <c r="AX28">
        <f t="shared" si="12"/>
        <v>1225</v>
      </c>
      <c r="AY28">
        <f t="shared" si="12"/>
        <v>651249</v>
      </c>
      <c r="AZ28">
        <f t="shared" si="12"/>
        <v>2544025</v>
      </c>
      <c r="BA28">
        <f t="shared" si="12"/>
        <v>6360484</v>
      </c>
      <c r="BB28">
        <f t="shared" si="12"/>
        <v>23814400</v>
      </c>
      <c r="BC28">
        <f t="shared" si="12"/>
        <v>5244100</v>
      </c>
    </row>
    <row r="29" spans="1:55" x14ac:dyDescent="0.2">
      <c r="A29" s="1">
        <v>43655</v>
      </c>
      <c r="B29">
        <f>'2002 Kwiniuk Hourly Pink'!B28</f>
        <v>1383</v>
      </c>
      <c r="C29">
        <f>'2002 Kwiniuk Hourly Pink'!C28</f>
        <v>13986</v>
      </c>
      <c r="D29">
        <f>'2002 Kwiniuk Hourly Pink'!D28</f>
        <v>5160</v>
      </c>
      <c r="E29">
        <f>'2002 Kwiniuk Hourly Pink'!E28</f>
        <v>1755</v>
      </c>
      <c r="F29">
        <f>'2002 Kwiniuk Hourly Pink'!F28</f>
        <v>600</v>
      </c>
      <c r="G29">
        <f>'2002 Kwiniuk Hourly Pink'!G28</f>
        <v>2913</v>
      </c>
      <c r="H29">
        <f>'2002 Kwiniuk Hourly Pink'!H28</f>
        <v>438</v>
      </c>
      <c r="I29">
        <f>'2002 Kwiniuk Hourly Pink'!I28</f>
        <v>2769</v>
      </c>
      <c r="J29">
        <f>'2002 Kwiniuk Hourly Pink'!J28</f>
        <v>129</v>
      </c>
      <c r="K29">
        <f>'2002 Kwiniuk Hourly Pink'!K28</f>
        <v>6</v>
      </c>
      <c r="L29">
        <f>'2002 Kwiniuk Hourly Pink'!L28</f>
        <v>-39</v>
      </c>
      <c r="M29">
        <f>'2002 Kwiniuk Hourly Pink'!M28</f>
        <v>-24</v>
      </c>
      <c r="N29">
        <f>'2002 Kwiniuk Hourly Pink'!N28</f>
        <v>-3</v>
      </c>
      <c r="O29">
        <f>'2002 Kwiniuk Hourly Pink'!O28</f>
        <v>30</v>
      </c>
      <c r="P29">
        <f>'2002 Kwiniuk Hourly Pink'!P28</f>
        <v>9</v>
      </c>
      <c r="Q29">
        <f>'2002 Kwiniuk Hourly Pink'!Q28</f>
        <v>18</v>
      </c>
      <c r="R29">
        <f>'2002 Kwiniuk Hourly Pink'!R28</f>
        <v>24</v>
      </c>
      <c r="S29">
        <f>'2002 Kwiniuk Hourly Pink'!S28</f>
        <v>39</v>
      </c>
      <c r="T29">
        <f>'2002 Kwiniuk Hourly Pink'!T28</f>
        <v>354</v>
      </c>
      <c r="U29">
        <f>'2002 Kwiniuk Hourly Pink'!U28</f>
        <v>312</v>
      </c>
      <c r="V29">
        <f>'2002 Kwiniuk Hourly Pink'!V28</f>
        <v>1053</v>
      </c>
      <c r="W29">
        <f>'2002 Kwiniuk Hourly Pink'!W28</f>
        <v>1125</v>
      </c>
      <c r="X29">
        <f>'2002 Kwiniuk Hourly Pink'!X28</f>
        <v>1083</v>
      </c>
      <c r="Y29">
        <f>'2002 Kwiniuk Hourly Pink'!Y28</f>
        <v>3033</v>
      </c>
      <c r="Z29">
        <f t="shared" si="4"/>
        <v>36153</v>
      </c>
      <c r="AB29">
        <f t="shared" si="5"/>
        <v>36153</v>
      </c>
      <c r="AC29">
        <f t="shared" si="6"/>
        <v>96702573.913043499</v>
      </c>
      <c r="AE29">
        <f t="shared" si="11"/>
        <v>24</v>
      </c>
      <c r="AF29">
        <f t="shared" si="0"/>
        <v>671545.65217391308</v>
      </c>
      <c r="AG29">
        <f t="shared" si="13"/>
        <v>17648401</v>
      </c>
      <c r="AH29">
        <f t="shared" si="13"/>
        <v>8655364</v>
      </c>
      <c r="AI29">
        <f t="shared" si="13"/>
        <v>1288225</v>
      </c>
      <c r="AJ29">
        <f t="shared" si="13"/>
        <v>148225</v>
      </c>
      <c r="AK29">
        <f t="shared" si="13"/>
        <v>594441</v>
      </c>
      <c r="AL29">
        <f t="shared" si="13"/>
        <v>680625</v>
      </c>
      <c r="AM29">
        <f t="shared" si="13"/>
        <v>603729</v>
      </c>
      <c r="AN29">
        <f t="shared" si="13"/>
        <v>774400</v>
      </c>
      <c r="AO29">
        <f t="shared" si="13"/>
        <v>1681</v>
      </c>
      <c r="AP29">
        <f t="shared" si="13"/>
        <v>225</v>
      </c>
      <c r="AQ29">
        <f t="shared" si="13"/>
        <v>25</v>
      </c>
      <c r="AR29">
        <f t="shared" si="13"/>
        <v>49</v>
      </c>
      <c r="AS29">
        <f t="shared" si="13"/>
        <v>121</v>
      </c>
      <c r="AT29">
        <f t="shared" si="13"/>
        <v>49</v>
      </c>
      <c r="AU29">
        <f t="shared" si="13"/>
        <v>9</v>
      </c>
      <c r="AV29">
        <f t="shared" si="12"/>
        <v>4</v>
      </c>
      <c r="AW29">
        <f t="shared" si="12"/>
        <v>25</v>
      </c>
      <c r="AX29">
        <f t="shared" si="12"/>
        <v>11025</v>
      </c>
      <c r="AY29">
        <f t="shared" si="12"/>
        <v>196</v>
      </c>
      <c r="AZ29">
        <f t="shared" si="12"/>
        <v>61009</v>
      </c>
      <c r="BA29">
        <f t="shared" si="12"/>
        <v>576</v>
      </c>
      <c r="BB29">
        <f t="shared" si="12"/>
        <v>196</v>
      </c>
      <c r="BC29">
        <f t="shared" si="12"/>
        <v>422500</v>
      </c>
    </row>
    <row r="30" spans="1:55" x14ac:dyDescent="0.2">
      <c r="A30" s="1">
        <v>43656</v>
      </c>
      <c r="B30">
        <f>'2002 Kwiniuk Hourly Pink'!B29</f>
        <v>29340</v>
      </c>
      <c r="C30">
        <f>'2002 Kwiniuk Hourly Pink'!C29</f>
        <v>15594</v>
      </c>
      <c r="D30">
        <f>'2002 Kwiniuk Hourly Pink'!D29</f>
        <v>7920</v>
      </c>
      <c r="E30">
        <f>'2002 Kwiniuk Hourly Pink'!E29</f>
        <v>2229</v>
      </c>
      <c r="F30">
        <f>'2002 Kwiniuk Hourly Pink'!F29</f>
        <v>1248</v>
      </c>
      <c r="G30">
        <f>'2002 Kwiniuk Hourly Pink'!G29</f>
        <v>3360</v>
      </c>
      <c r="H30">
        <f>'2002 Kwiniuk Hourly Pink'!H29</f>
        <v>1563</v>
      </c>
      <c r="I30">
        <f>'2002 Kwiniuk Hourly Pink'!I29</f>
        <v>393</v>
      </c>
      <c r="J30">
        <f>'2002 Kwiniuk Hourly Pink'!J29</f>
        <v>150</v>
      </c>
      <c r="K30">
        <f>'2002 Kwiniuk Hourly Pink'!K29</f>
        <v>1398</v>
      </c>
      <c r="L30">
        <f>'2002 Kwiniuk Hourly Pink'!L29</f>
        <v>273</v>
      </c>
      <c r="M30">
        <f>'2002 Kwiniuk Hourly Pink'!M29</f>
        <v>-27</v>
      </c>
      <c r="N30">
        <f>'2002 Kwiniuk Hourly Pink'!N29</f>
        <v>30</v>
      </c>
      <c r="O30">
        <f>'2002 Kwiniuk Hourly Pink'!O29</f>
        <v>63</v>
      </c>
      <c r="P30">
        <f>'2002 Kwiniuk Hourly Pink'!P29</f>
        <v>54</v>
      </c>
      <c r="Q30">
        <f>'2002 Kwiniuk Hourly Pink'!Q29</f>
        <v>45</v>
      </c>
      <c r="R30">
        <f>'2002 Kwiniuk Hourly Pink'!R29</f>
        <v>492</v>
      </c>
      <c r="S30">
        <f>'2002 Kwiniuk Hourly Pink'!S29</f>
        <v>2349</v>
      </c>
      <c r="T30">
        <f>'2002 Kwiniuk Hourly Pink'!T29</f>
        <v>7290</v>
      </c>
      <c r="U30">
        <f>'2002 Kwiniuk Hourly Pink'!U29</f>
        <v>16830</v>
      </c>
      <c r="V30">
        <f>'2002 Kwiniuk Hourly Pink'!V29</f>
        <v>13110</v>
      </c>
      <c r="W30">
        <f>'2002 Kwiniuk Hourly Pink'!W29</f>
        <v>8571</v>
      </c>
      <c r="X30">
        <f>'2002 Kwiniuk Hourly Pink'!X29</f>
        <v>18030</v>
      </c>
      <c r="Y30">
        <f>'2002 Kwiniuk Hourly Pink'!Y29</f>
        <v>8043</v>
      </c>
      <c r="Z30">
        <f t="shared" si="4"/>
        <v>138348</v>
      </c>
      <c r="AB30">
        <f t="shared" si="5"/>
        <v>138348</v>
      </c>
      <c r="AC30">
        <f t="shared" si="6"/>
        <v>221201765.21739131</v>
      </c>
      <c r="AE30">
        <f t="shared" si="11"/>
        <v>24</v>
      </c>
      <c r="AF30">
        <f t="shared" si="0"/>
        <v>1536123.3695652173</v>
      </c>
      <c r="AG30">
        <f t="shared" si="13"/>
        <v>20994724</v>
      </c>
      <c r="AH30">
        <f t="shared" si="13"/>
        <v>6543364</v>
      </c>
      <c r="AI30">
        <f t="shared" si="13"/>
        <v>3598609</v>
      </c>
      <c r="AJ30">
        <f t="shared" si="13"/>
        <v>106929</v>
      </c>
      <c r="AK30">
        <f t="shared" si="13"/>
        <v>495616</v>
      </c>
      <c r="AL30">
        <f t="shared" si="13"/>
        <v>358801</v>
      </c>
      <c r="AM30">
        <f t="shared" si="13"/>
        <v>152100</v>
      </c>
      <c r="AN30">
        <f t="shared" si="13"/>
        <v>6561</v>
      </c>
      <c r="AO30">
        <f t="shared" si="13"/>
        <v>173056</v>
      </c>
      <c r="AP30">
        <f t="shared" si="13"/>
        <v>140625</v>
      </c>
      <c r="AQ30">
        <f t="shared" si="13"/>
        <v>10000</v>
      </c>
      <c r="AR30">
        <f t="shared" si="13"/>
        <v>361</v>
      </c>
      <c r="AS30">
        <f t="shared" si="13"/>
        <v>121</v>
      </c>
      <c r="AT30">
        <f t="shared" si="13"/>
        <v>9</v>
      </c>
      <c r="AU30">
        <f t="shared" si="13"/>
        <v>9</v>
      </c>
      <c r="AV30">
        <f t="shared" si="12"/>
        <v>22201</v>
      </c>
      <c r="AW30">
        <f t="shared" si="12"/>
        <v>383161</v>
      </c>
      <c r="AX30">
        <f t="shared" si="12"/>
        <v>2712609</v>
      </c>
      <c r="AY30">
        <f t="shared" si="12"/>
        <v>10112400</v>
      </c>
      <c r="AZ30">
        <f t="shared" si="12"/>
        <v>1537600</v>
      </c>
      <c r="BA30">
        <f t="shared" si="12"/>
        <v>2289169</v>
      </c>
      <c r="BB30">
        <f t="shared" si="12"/>
        <v>9941409</v>
      </c>
      <c r="BC30">
        <f t="shared" si="12"/>
        <v>11082241</v>
      </c>
    </row>
    <row r="31" spans="1:55" x14ac:dyDescent="0.2">
      <c r="A31" s="1">
        <v>43657</v>
      </c>
      <c r="B31">
        <f>'2002 Kwiniuk Hourly Pink'!B30</f>
        <v>5211</v>
      </c>
      <c r="C31">
        <f>'2002 Kwiniuk Hourly Pink'!C30</f>
        <v>3741</v>
      </c>
      <c r="D31">
        <f>'2002 Kwiniuk Hourly Pink'!D30</f>
        <v>1572</v>
      </c>
      <c r="E31">
        <f>'2002 Kwiniuk Hourly Pink'!E30</f>
        <v>723</v>
      </c>
      <c r="F31">
        <f>'2002 Kwiniuk Hourly Pink'!F30</f>
        <v>870</v>
      </c>
      <c r="G31">
        <f>'2002 Kwiniuk Hourly Pink'!G30</f>
        <v>2523</v>
      </c>
      <c r="H31">
        <f>'2002 Kwiniuk Hourly Pink'!H30</f>
        <v>3234</v>
      </c>
      <c r="I31">
        <f>'2002 Kwiniuk Hourly Pink'!I30</f>
        <v>3207</v>
      </c>
      <c r="J31">
        <f>'2002 Kwiniuk Hourly Pink'!J30</f>
        <v>438</v>
      </c>
      <c r="K31">
        <f>'2002 Kwiniuk Hourly Pink'!K30</f>
        <v>7110</v>
      </c>
      <c r="L31">
        <f>'2002 Kwiniuk Hourly Pink'!L30</f>
        <v>2985</v>
      </c>
      <c r="M31">
        <f>'2002 Kwiniuk Hourly Pink'!M30</f>
        <v>3312</v>
      </c>
      <c r="N31">
        <f>'2002 Kwiniuk Hourly Pink'!N30</f>
        <v>-57</v>
      </c>
      <c r="O31">
        <f>'2002 Kwiniuk Hourly Pink'!O30</f>
        <v>-45</v>
      </c>
      <c r="P31">
        <f>'2002 Kwiniuk Hourly Pink'!P30</f>
        <v>-75</v>
      </c>
      <c r="Q31">
        <f>'2002 Kwiniuk Hourly Pink'!Q30</f>
        <v>3432</v>
      </c>
      <c r="R31">
        <f>'2002 Kwiniuk Hourly Pink'!R30</f>
        <v>8970</v>
      </c>
      <c r="S31">
        <f>'2002 Kwiniuk Hourly Pink'!S30</f>
        <v>12456</v>
      </c>
      <c r="T31">
        <f>'2002 Kwiniuk Hourly Pink'!T30</f>
        <v>7047</v>
      </c>
      <c r="U31">
        <f>'2002 Kwiniuk Hourly Pink'!U30</f>
        <v>19035</v>
      </c>
      <c r="V31">
        <f>'2002 Kwiniuk Hourly Pink'!V30</f>
        <v>9546</v>
      </c>
      <c r="W31">
        <f>'2002 Kwiniuk Hourly Pink'!W30</f>
        <v>8487</v>
      </c>
      <c r="X31">
        <f>'2002 Kwiniuk Hourly Pink'!X30</f>
        <v>5811</v>
      </c>
      <c r="Y31">
        <f>'2002 Kwiniuk Hourly Pink'!Y30</f>
        <v>2226</v>
      </c>
      <c r="Z31">
        <f t="shared" si="4"/>
        <v>111759</v>
      </c>
      <c r="AB31">
        <f t="shared" si="5"/>
        <v>111759</v>
      </c>
      <c r="AC31">
        <f t="shared" si="6"/>
        <v>149832748.17391306</v>
      </c>
      <c r="AE31">
        <f t="shared" si="11"/>
        <v>24</v>
      </c>
      <c r="AF31">
        <f t="shared" si="0"/>
        <v>1040505.1956521739</v>
      </c>
      <c r="AG31">
        <f t="shared" si="13"/>
        <v>240100</v>
      </c>
      <c r="AH31">
        <f t="shared" si="13"/>
        <v>522729</v>
      </c>
      <c r="AI31">
        <f t="shared" si="13"/>
        <v>80089</v>
      </c>
      <c r="AJ31">
        <f t="shared" si="13"/>
        <v>2401</v>
      </c>
      <c r="AK31">
        <f t="shared" si="13"/>
        <v>303601</v>
      </c>
      <c r="AL31">
        <f t="shared" si="13"/>
        <v>56169</v>
      </c>
      <c r="AM31">
        <f t="shared" si="13"/>
        <v>81</v>
      </c>
      <c r="AN31">
        <f t="shared" si="13"/>
        <v>851929</v>
      </c>
      <c r="AO31">
        <f t="shared" si="13"/>
        <v>4946176</v>
      </c>
      <c r="AP31">
        <f t="shared" si="13"/>
        <v>1890625</v>
      </c>
      <c r="AQ31">
        <f t="shared" si="13"/>
        <v>11881</v>
      </c>
      <c r="AR31">
        <f t="shared" si="13"/>
        <v>1261129</v>
      </c>
      <c r="AS31">
        <f t="shared" si="13"/>
        <v>16</v>
      </c>
      <c r="AT31">
        <f t="shared" si="13"/>
        <v>100</v>
      </c>
      <c r="AU31">
        <f t="shared" si="13"/>
        <v>1366561</v>
      </c>
      <c r="AV31">
        <f t="shared" si="12"/>
        <v>3407716</v>
      </c>
      <c r="AW31">
        <f t="shared" si="12"/>
        <v>1350244</v>
      </c>
      <c r="AX31">
        <f t="shared" si="12"/>
        <v>3250809</v>
      </c>
      <c r="AY31">
        <f t="shared" si="12"/>
        <v>15968016</v>
      </c>
      <c r="AZ31">
        <f t="shared" si="12"/>
        <v>10004569</v>
      </c>
      <c r="BA31">
        <f t="shared" si="12"/>
        <v>124609</v>
      </c>
      <c r="BB31">
        <f t="shared" si="12"/>
        <v>795664</v>
      </c>
      <c r="BC31">
        <f t="shared" si="12"/>
        <v>1428025</v>
      </c>
    </row>
    <row r="32" spans="1:55" x14ac:dyDescent="0.2">
      <c r="A32" s="1">
        <v>43658</v>
      </c>
      <c r="B32">
        <f>'2002 Kwiniuk Hourly Pink'!B31</f>
        <v>270</v>
      </c>
      <c r="C32">
        <f>'2002 Kwiniuk Hourly Pink'!C31</f>
        <v>69</v>
      </c>
      <c r="D32">
        <f>'2002 Kwiniuk Hourly Pink'!D31</f>
        <v>87</v>
      </c>
      <c r="E32">
        <f>'2002 Kwiniuk Hourly Pink'!E31</f>
        <v>24</v>
      </c>
      <c r="F32">
        <f>'2002 Kwiniuk Hourly Pink'!F31</f>
        <v>21</v>
      </c>
      <c r="G32">
        <f>'2002 Kwiniuk Hourly Pink'!G31</f>
        <v>54</v>
      </c>
      <c r="H32">
        <f>'2002 Kwiniuk Hourly Pink'!H31</f>
        <v>486</v>
      </c>
      <c r="I32">
        <f>'2002 Kwiniuk Hourly Pink'!I31</f>
        <v>318</v>
      </c>
      <c r="J32">
        <f>'2002 Kwiniuk Hourly Pink'!J31</f>
        <v>126</v>
      </c>
      <c r="K32">
        <f>'2002 Kwiniuk Hourly Pink'!K31</f>
        <v>159</v>
      </c>
      <c r="L32">
        <f>'2002 Kwiniuk Hourly Pink'!L31</f>
        <v>132</v>
      </c>
      <c r="M32">
        <f>'2002 Kwiniuk Hourly Pink'!M31</f>
        <v>48</v>
      </c>
      <c r="N32">
        <f>'2002 Kwiniuk Hourly Pink'!N31</f>
        <v>-12</v>
      </c>
      <c r="O32">
        <f>'2002 Kwiniuk Hourly Pink'!O31</f>
        <v>6</v>
      </c>
      <c r="P32">
        <f>'2002 Kwiniuk Hourly Pink'!P31</f>
        <v>2553</v>
      </c>
      <c r="Q32">
        <f>'2002 Kwiniuk Hourly Pink'!Q31</f>
        <v>4410</v>
      </c>
      <c r="R32">
        <f>'2002 Kwiniuk Hourly Pink'!R31</f>
        <v>9741</v>
      </c>
      <c r="S32">
        <f>'2002 Kwiniuk Hourly Pink'!S31</f>
        <v>4548</v>
      </c>
      <c r="T32">
        <f>'2002 Kwiniuk Hourly Pink'!T31</f>
        <v>12705</v>
      </c>
      <c r="U32">
        <f>'2002 Kwiniuk Hourly Pink'!U31</f>
        <v>10449</v>
      </c>
      <c r="V32">
        <f>'2002 Kwiniuk Hourly Pink'!V31</f>
        <v>7305</v>
      </c>
      <c r="W32">
        <f>'2002 Kwiniuk Hourly Pink'!W31</f>
        <v>2313</v>
      </c>
      <c r="X32">
        <f>'2002 Kwiniuk Hourly Pink'!X31</f>
        <v>1674</v>
      </c>
      <c r="Y32">
        <f>'2002 Kwiniuk Hourly Pink'!Y31</f>
        <v>738</v>
      </c>
      <c r="Z32">
        <f t="shared" si="4"/>
        <v>58224</v>
      </c>
      <c r="AB32">
        <f t="shared" si="5"/>
        <v>58224</v>
      </c>
      <c r="AC32">
        <f t="shared" si="6"/>
        <v>60295016.347826093</v>
      </c>
      <c r="AE32">
        <f t="shared" si="11"/>
        <v>24</v>
      </c>
      <c r="AF32">
        <f t="shared" si="0"/>
        <v>418715.39130434784</v>
      </c>
      <c r="AG32">
        <f t="shared" si="13"/>
        <v>4489</v>
      </c>
      <c r="AH32">
        <f t="shared" si="13"/>
        <v>36</v>
      </c>
      <c r="AI32">
        <f t="shared" si="13"/>
        <v>441</v>
      </c>
      <c r="AJ32">
        <f t="shared" si="13"/>
        <v>1</v>
      </c>
      <c r="AK32">
        <f t="shared" si="13"/>
        <v>121</v>
      </c>
      <c r="AL32">
        <f t="shared" si="13"/>
        <v>20736</v>
      </c>
      <c r="AM32">
        <f t="shared" si="13"/>
        <v>3136</v>
      </c>
      <c r="AN32">
        <f t="shared" si="13"/>
        <v>4096</v>
      </c>
      <c r="AO32">
        <f t="shared" si="13"/>
        <v>121</v>
      </c>
      <c r="AP32">
        <f t="shared" si="13"/>
        <v>81</v>
      </c>
      <c r="AQ32">
        <f t="shared" si="13"/>
        <v>784</v>
      </c>
      <c r="AR32">
        <f t="shared" si="13"/>
        <v>400</v>
      </c>
      <c r="AS32">
        <f t="shared" si="13"/>
        <v>36</v>
      </c>
      <c r="AT32">
        <f t="shared" si="13"/>
        <v>720801</v>
      </c>
      <c r="AU32">
        <f t="shared" si="13"/>
        <v>383161</v>
      </c>
      <c r="AV32">
        <f t="shared" si="12"/>
        <v>3157729</v>
      </c>
      <c r="AW32">
        <f t="shared" si="12"/>
        <v>2996361</v>
      </c>
      <c r="AX32">
        <f t="shared" si="12"/>
        <v>7392961</v>
      </c>
      <c r="AY32">
        <f t="shared" si="12"/>
        <v>565504</v>
      </c>
      <c r="AZ32">
        <f t="shared" si="12"/>
        <v>1098304</v>
      </c>
      <c r="BA32">
        <f t="shared" si="12"/>
        <v>2768896</v>
      </c>
      <c r="BB32">
        <f t="shared" si="12"/>
        <v>45369</v>
      </c>
      <c r="BC32">
        <f t="shared" si="12"/>
        <v>97344</v>
      </c>
    </row>
    <row r="33" spans="1:55" x14ac:dyDescent="0.2">
      <c r="A33" s="1">
        <v>43659</v>
      </c>
      <c r="B33">
        <f>'2002 Kwiniuk Hourly Pink'!B32</f>
        <v>75</v>
      </c>
      <c r="C33">
        <f>'2002 Kwiniuk Hourly Pink'!C32</f>
        <v>222</v>
      </c>
      <c r="D33">
        <f>'2002 Kwiniuk Hourly Pink'!D32</f>
        <v>42</v>
      </c>
      <c r="E33">
        <f>'2002 Kwiniuk Hourly Pink'!E32</f>
        <v>15</v>
      </c>
      <c r="F33">
        <f>'2002 Kwiniuk Hourly Pink'!F32</f>
        <v>36</v>
      </c>
      <c r="G33">
        <f>'2002 Kwiniuk Hourly Pink'!G32</f>
        <v>108</v>
      </c>
      <c r="H33">
        <f>'2002 Kwiniuk Hourly Pink'!H32</f>
        <v>228</v>
      </c>
      <c r="I33">
        <f>'2002 Kwiniuk Hourly Pink'!I32</f>
        <v>216</v>
      </c>
      <c r="J33">
        <f>'2002 Kwiniuk Hourly Pink'!J32</f>
        <v>222</v>
      </c>
      <c r="K33">
        <f>'2002 Kwiniuk Hourly Pink'!K32</f>
        <v>39</v>
      </c>
      <c r="L33">
        <f>'2002 Kwiniuk Hourly Pink'!L32</f>
        <v>39</v>
      </c>
      <c r="M33">
        <f>'2002 Kwiniuk Hourly Pink'!M32</f>
        <v>18</v>
      </c>
      <c r="N33">
        <f>'2002 Kwiniuk Hourly Pink'!N32</f>
        <v>24</v>
      </c>
      <c r="O33">
        <f>'2002 Kwiniuk Hourly Pink'!O32</f>
        <v>21</v>
      </c>
      <c r="P33">
        <f>'2002 Kwiniuk Hourly Pink'!P32</f>
        <v>-39</v>
      </c>
      <c r="Q33">
        <f>'2002 Kwiniuk Hourly Pink'!Q32</f>
        <v>42</v>
      </c>
      <c r="R33">
        <f>'2002 Kwiniuk Hourly Pink'!R32</f>
        <v>129</v>
      </c>
      <c r="S33">
        <f>'2002 Kwiniuk Hourly Pink'!S32</f>
        <v>3318</v>
      </c>
      <c r="T33">
        <f>'2002 Kwiniuk Hourly Pink'!T32</f>
        <v>8490</v>
      </c>
      <c r="U33">
        <f>'2002 Kwiniuk Hourly Pink'!U32</f>
        <v>8409</v>
      </c>
      <c r="V33">
        <f>'2002 Kwiniuk Hourly Pink'!V32</f>
        <v>6732</v>
      </c>
      <c r="W33">
        <f>'2002 Kwiniuk Hourly Pink'!W32</f>
        <v>5547</v>
      </c>
      <c r="X33">
        <f>'2002 Kwiniuk Hourly Pink'!X32</f>
        <v>1845</v>
      </c>
      <c r="Y33">
        <f>'2002 Kwiniuk Hourly Pink'!Y32</f>
        <v>1989</v>
      </c>
      <c r="Z33">
        <f t="shared" si="4"/>
        <v>37767</v>
      </c>
      <c r="AB33">
        <f t="shared" si="5"/>
        <v>37767</v>
      </c>
      <c r="AC33">
        <f t="shared" si="6"/>
        <v>19128559.304347832</v>
      </c>
      <c r="AE33">
        <f t="shared" si="11"/>
        <v>24</v>
      </c>
      <c r="AF33">
        <f t="shared" si="0"/>
        <v>132837.21739130435</v>
      </c>
      <c r="AG33">
        <f t="shared" si="13"/>
        <v>2401</v>
      </c>
      <c r="AH33">
        <f t="shared" si="13"/>
        <v>3600</v>
      </c>
      <c r="AI33">
        <f t="shared" si="13"/>
        <v>81</v>
      </c>
      <c r="AJ33">
        <f t="shared" si="13"/>
        <v>49</v>
      </c>
      <c r="AK33">
        <f t="shared" si="13"/>
        <v>576</v>
      </c>
      <c r="AL33">
        <f t="shared" si="13"/>
        <v>1600</v>
      </c>
      <c r="AM33">
        <f t="shared" si="13"/>
        <v>16</v>
      </c>
      <c r="AN33">
        <f t="shared" si="13"/>
        <v>4</v>
      </c>
      <c r="AO33">
        <f t="shared" si="13"/>
        <v>3721</v>
      </c>
      <c r="AP33">
        <f t="shared" si="13"/>
        <v>0</v>
      </c>
      <c r="AQ33">
        <f t="shared" si="13"/>
        <v>49</v>
      </c>
      <c r="AR33">
        <f t="shared" si="13"/>
        <v>4</v>
      </c>
      <c r="AS33">
        <f t="shared" si="13"/>
        <v>1</v>
      </c>
      <c r="AT33">
        <f t="shared" si="13"/>
        <v>400</v>
      </c>
      <c r="AU33">
        <f t="shared" si="13"/>
        <v>729</v>
      </c>
      <c r="AV33">
        <f t="shared" si="12"/>
        <v>841</v>
      </c>
      <c r="AW33">
        <f t="shared" si="12"/>
        <v>1129969</v>
      </c>
      <c r="AX33">
        <f t="shared" si="12"/>
        <v>2972176</v>
      </c>
      <c r="AY33">
        <f t="shared" si="12"/>
        <v>729</v>
      </c>
      <c r="AZ33">
        <f t="shared" si="12"/>
        <v>312481</v>
      </c>
      <c r="BA33">
        <f t="shared" si="12"/>
        <v>156025</v>
      </c>
      <c r="BB33">
        <f t="shared" si="12"/>
        <v>1522756</v>
      </c>
      <c r="BC33">
        <f t="shared" si="12"/>
        <v>2304</v>
      </c>
    </row>
    <row r="34" spans="1:55" x14ac:dyDescent="0.2">
      <c r="A34" s="1">
        <v>43660</v>
      </c>
      <c r="B34">
        <f>'2002 Kwiniuk Hourly Pink'!B33</f>
        <v>4980</v>
      </c>
      <c r="C34">
        <f>'2002 Kwiniuk Hourly Pink'!C33</f>
        <v>1509</v>
      </c>
      <c r="D34">
        <f>'2002 Kwiniuk Hourly Pink'!D33</f>
        <v>540</v>
      </c>
      <c r="E34">
        <f>'2002 Kwiniuk Hourly Pink'!E33</f>
        <v>90</v>
      </c>
      <c r="F34">
        <f>'2002 Kwiniuk Hourly Pink'!F33</f>
        <v>126</v>
      </c>
      <c r="G34">
        <f>'2002 Kwiniuk Hourly Pink'!G33</f>
        <v>642</v>
      </c>
      <c r="H34">
        <f>'2002 Kwiniuk Hourly Pink'!H33</f>
        <v>609</v>
      </c>
      <c r="I34">
        <f>'2002 Kwiniuk Hourly Pink'!I33</f>
        <v>525</v>
      </c>
      <c r="J34">
        <f>'2002 Kwiniuk Hourly Pink'!J33</f>
        <v>903</v>
      </c>
      <c r="K34">
        <f>'2002 Kwiniuk Hourly Pink'!K33</f>
        <v>852</v>
      </c>
      <c r="L34">
        <f>'2002 Kwiniuk Hourly Pink'!L33</f>
        <v>201</v>
      </c>
      <c r="M34">
        <f>'2002 Kwiniuk Hourly Pink'!M33</f>
        <v>9</v>
      </c>
      <c r="N34">
        <f>'2002 Kwiniuk Hourly Pink'!N33</f>
        <v>750</v>
      </c>
      <c r="O34">
        <f>'2002 Kwiniuk Hourly Pink'!O33</f>
        <v>282</v>
      </c>
      <c r="P34">
        <f>'2002 Kwiniuk Hourly Pink'!P33</f>
        <v>78</v>
      </c>
      <c r="Q34">
        <f>'2002 Kwiniuk Hourly Pink'!Q33</f>
        <v>138</v>
      </c>
      <c r="R34">
        <f>'2002 Kwiniuk Hourly Pink'!R33</f>
        <v>339</v>
      </c>
      <c r="S34">
        <f>'2002 Kwiniuk Hourly Pink'!S33</f>
        <v>237</v>
      </c>
      <c r="T34">
        <f>'2002 Kwiniuk Hourly Pink'!T33</f>
        <v>756</v>
      </c>
      <c r="U34">
        <f>'2002 Kwiniuk Hourly Pink'!U33</f>
        <v>10557</v>
      </c>
      <c r="V34">
        <f>'2002 Kwiniuk Hourly Pink'!V33</f>
        <v>11223</v>
      </c>
      <c r="W34">
        <f>'2002 Kwiniuk Hourly Pink'!W33</f>
        <v>12702</v>
      </c>
      <c r="X34">
        <f>'2002 Kwiniuk Hourly Pink'!X33</f>
        <v>8178</v>
      </c>
      <c r="Y34">
        <f>'2002 Kwiniuk Hourly Pink'!Y33</f>
        <v>2787</v>
      </c>
      <c r="Z34">
        <f t="shared" si="4"/>
        <v>59013</v>
      </c>
      <c r="AB34">
        <f t="shared" si="5"/>
        <v>59013</v>
      </c>
      <c r="AC34">
        <f t="shared" si="6"/>
        <v>56843370.782608703</v>
      </c>
      <c r="AE34">
        <f t="shared" si="11"/>
        <v>24</v>
      </c>
      <c r="AF34">
        <f t="shared" si="0"/>
        <v>394745.63043478259</v>
      </c>
      <c r="AG34">
        <f t="shared" si="13"/>
        <v>1338649</v>
      </c>
      <c r="AH34">
        <f t="shared" si="13"/>
        <v>104329</v>
      </c>
      <c r="AI34">
        <f t="shared" si="13"/>
        <v>22500</v>
      </c>
      <c r="AJ34">
        <f t="shared" si="13"/>
        <v>144</v>
      </c>
      <c r="AK34">
        <f t="shared" si="13"/>
        <v>29584</v>
      </c>
      <c r="AL34">
        <f t="shared" si="13"/>
        <v>121</v>
      </c>
      <c r="AM34">
        <f t="shared" si="13"/>
        <v>784</v>
      </c>
      <c r="AN34">
        <f t="shared" si="13"/>
        <v>15876</v>
      </c>
      <c r="AO34">
        <f t="shared" si="13"/>
        <v>289</v>
      </c>
      <c r="AP34">
        <f t="shared" si="13"/>
        <v>47089</v>
      </c>
      <c r="AQ34">
        <f t="shared" si="13"/>
        <v>4096</v>
      </c>
      <c r="AR34">
        <f t="shared" si="13"/>
        <v>61009</v>
      </c>
      <c r="AS34">
        <f t="shared" si="13"/>
        <v>24336</v>
      </c>
      <c r="AT34">
        <f t="shared" si="13"/>
        <v>4624</v>
      </c>
      <c r="AU34">
        <f t="shared" si="13"/>
        <v>400</v>
      </c>
      <c r="AV34">
        <f t="shared" si="12"/>
        <v>4489</v>
      </c>
      <c r="AW34">
        <f t="shared" si="12"/>
        <v>1156</v>
      </c>
      <c r="AX34">
        <f t="shared" si="12"/>
        <v>29929</v>
      </c>
      <c r="AY34">
        <f t="shared" si="12"/>
        <v>10673289</v>
      </c>
      <c r="AZ34">
        <f t="shared" si="12"/>
        <v>49284</v>
      </c>
      <c r="BA34">
        <f t="shared" si="12"/>
        <v>243049</v>
      </c>
      <c r="BB34">
        <f t="shared" si="12"/>
        <v>2274064</v>
      </c>
      <c r="BC34">
        <f t="shared" si="12"/>
        <v>3229209</v>
      </c>
    </row>
    <row r="35" spans="1:55" x14ac:dyDescent="0.2">
      <c r="A35" s="1">
        <v>43661</v>
      </c>
      <c r="B35">
        <f>'2002 Kwiniuk Hourly Pink'!B34</f>
        <v>8745</v>
      </c>
      <c r="C35">
        <f>'2002 Kwiniuk Hourly Pink'!C34</f>
        <v>14625</v>
      </c>
      <c r="D35">
        <f>'2002 Kwiniuk Hourly Pink'!D34</f>
        <v>273</v>
      </c>
      <c r="E35">
        <f>'2002 Kwiniuk Hourly Pink'!E34</f>
        <v>69</v>
      </c>
      <c r="F35">
        <f>'2002 Kwiniuk Hourly Pink'!F34</f>
        <v>54</v>
      </c>
      <c r="G35">
        <f>'2002 Kwiniuk Hourly Pink'!G34</f>
        <v>417</v>
      </c>
      <c r="H35">
        <f>'2002 Kwiniuk Hourly Pink'!H34</f>
        <v>5061</v>
      </c>
      <c r="I35">
        <f>'2002 Kwiniuk Hourly Pink'!I34</f>
        <v>12102</v>
      </c>
      <c r="J35">
        <f>'2002 Kwiniuk Hourly Pink'!J34</f>
        <v>1281</v>
      </c>
      <c r="K35">
        <f>'2002 Kwiniuk Hourly Pink'!K34</f>
        <v>201</v>
      </c>
      <c r="L35">
        <f>'2002 Kwiniuk Hourly Pink'!L34</f>
        <v>33</v>
      </c>
      <c r="M35">
        <f>'2002 Kwiniuk Hourly Pink'!M34</f>
        <v>273</v>
      </c>
      <c r="N35">
        <f>'2002 Kwiniuk Hourly Pink'!N34</f>
        <v>66</v>
      </c>
      <c r="O35">
        <f>'2002 Kwiniuk Hourly Pink'!O34</f>
        <v>237</v>
      </c>
      <c r="P35">
        <f>'2002 Kwiniuk Hourly Pink'!P34</f>
        <v>-48</v>
      </c>
      <c r="Q35">
        <f>'2002 Kwiniuk Hourly Pink'!Q34</f>
        <v>147</v>
      </c>
      <c r="R35">
        <f>'2002 Kwiniuk Hourly Pink'!R34</f>
        <v>153</v>
      </c>
      <c r="S35">
        <f>'2002 Kwiniuk Hourly Pink'!S34</f>
        <v>189</v>
      </c>
      <c r="T35">
        <f>'2002 Kwiniuk Hourly Pink'!T34</f>
        <v>228</v>
      </c>
      <c r="U35">
        <f>'2002 Kwiniuk Hourly Pink'!U34</f>
        <v>666</v>
      </c>
      <c r="V35">
        <f>'2002 Kwiniuk Hourly Pink'!V34</f>
        <v>969</v>
      </c>
      <c r="W35">
        <f>'2002 Kwiniuk Hourly Pink'!W34</f>
        <v>2025</v>
      </c>
      <c r="X35">
        <f>'2002 Kwiniuk Hourly Pink'!X34</f>
        <v>846</v>
      </c>
      <c r="Y35">
        <f>'2002 Kwiniuk Hourly Pink'!Y34</f>
        <v>1833</v>
      </c>
      <c r="Z35">
        <f t="shared" si="4"/>
        <v>50445</v>
      </c>
      <c r="AB35">
        <f t="shared" si="5"/>
        <v>50445</v>
      </c>
      <c r="AC35">
        <f t="shared" si="6"/>
        <v>151016969.73913044</v>
      </c>
      <c r="AE35">
        <f t="shared" si="11"/>
        <v>24</v>
      </c>
      <c r="AF35">
        <f t="shared" si="0"/>
        <v>1048728.956521739</v>
      </c>
      <c r="AG35">
        <f t="shared" si="13"/>
        <v>3841600</v>
      </c>
      <c r="AH35">
        <f t="shared" si="13"/>
        <v>22886656</v>
      </c>
      <c r="AI35">
        <f t="shared" si="13"/>
        <v>4624</v>
      </c>
      <c r="AJ35">
        <f t="shared" si="13"/>
        <v>25</v>
      </c>
      <c r="AK35">
        <f t="shared" si="13"/>
        <v>14641</v>
      </c>
      <c r="AL35">
        <f t="shared" si="13"/>
        <v>2396304</v>
      </c>
      <c r="AM35">
        <f t="shared" si="13"/>
        <v>5508409</v>
      </c>
      <c r="AN35">
        <f t="shared" si="13"/>
        <v>13010449</v>
      </c>
      <c r="AO35">
        <f t="shared" si="13"/>
        <v>129600</v>
      </c>
      <c r="AP35">
        <f t="shared" si="13"/>
        <v>3136</v>
      </c>
      <c r="AQ35">
        <f t="shared" si="13"/>
        <v>6400</v>
      </c>
      <c r="AR35">
        <f t="shared" si="13"/>
        <v>4761</v>
      </c>
      <c r="AS35">
        <f t="shared" si="13"/>
        <v>3249</v>
      </c>
      <c r="AT35">
        <f t="shared" si="13"/>
        <v>9025</v>
      </c>
      <c r="AU35">
        <f t="shared" si="13"/>
        <v>4225</v>
      </c>
      <c r="AV35">
        <f t="shared" si="12"/>
        <v>4</v>
      </c>
      <c r="AW35">
        <f t="shared" si="12"/>
        <v>144</v>
      </c>
      <c r="AX35">
        <f t="shared" si="12"/>
        <v>169</v>
      </c>
      <c r="AY35">
        <f t="shared" si="12"/>
        <v>21316</v>
      </c>
      <c r="AZ35">
        <f t="shared" si="12"/>
        <v>10201</v>
      </c>
      <c r="BA35">
        <f t="shared" si="12"/>
        <v>123904</v>
      </c>
      <c r="BB35">
        <f t="shared" si="12"/>
        <v>154449</v>
      </c>
      <c r="BC35">
        <f t="shared" si="12"/>
        <v>108241</v>
      </c>
    </row>
    <row r="36" spans="1:55" x14ac:dyDescent="0.2">
      <c r="A36" s="1">
        <v>43662</v>
      </c>
      <c r="B36">
        <f>'2002 Kwiniuk Hourly Pink'!B35</f>
        <v>6780</v>
      </c>
      <c r="C36">
        <f>'2002 Kwiniuk Hourly Pink'!C35</f>
        <v>3291</v>
      </c>
      <c r="D36">
        <f>'2002 Kwiniuk Hourly Pink'!D35</f>
        <v>2853</v>
      </c>
      <c r="E36">
        <f>'2002 Kwiniuk Hourly Pink'!E35</f>
        <v>186</v>
      </c>
      <c r="F36">
        <f>'2002 Kwiniuk Hourly Pink'!F35</f>
        <v>1977</v>
      </c>
      <c r="G36">
        <f>'2002 Kwiniuk Hourly Pink'!G35</f>
        <v>2355</v>
      </c>
      <c r="H36">
        <f>'2002 Kwiniuk Hourly Pink'!H35</f>
        <v>14700</v>
      </c>
      <c r="I36">
        <f>'2002 Kwiniuk Hourly Pink'!I35</f>
        <v>4218</v>
      </c>
      <c r="J36">
        <f>'2002 Kwiniuk Hourly Pink'!J35</f>
        <v>57</v>
      </c>
      <c r="K36">
        <f>'2002 Kwiniuk Hourly Pink'!K35</f>
        <v>30</v>
      </c>
      <c r="L36">
        <f>'2002 Kwiniuk Hourly Pink'!L35</f>
        <v>9</v>
      </c>
      <c r="M36">
        <f>'2002 Kwiniuk Hourly Pink'!M35</f>
        <v>9</v>
      </c>
      <c r="N36">
        <f>'2002 Kwiniuk Hourly Pink'!N35</f>
        <v>-9</v>
      </c>
      <c r="O36">
        <f>'2002 Kwiniuk Hourly Pink'!O35</f>
        <v>6</v>
      </c>
      <c r="P36">
        <f>'2002 Kwiniuk Hourly Pink'!P35</f>
        <v>15</v>
      </c>
      <c r="Q36">
        <f>'2002 Kwiniuk Hourly Pink'!Q35</f>
        <v>-12</v>
      </c>
      <c r="R36">
        <f>'2002 Kwiniuk Hourly Pink'!R35</f>
        <v>27</v>
      </c>
      <c r="S36">
        <f>'2002 Kwiniuk Hourly Pink'!S35</f>
        <v>18</v>
      </c>
      <c r="T36">
        <f>'2002 Kwiniuk Hourly Pink'!T35</f>
        <v>120</v>
      </c>
      <c r="U36">
        <f>'2002 Kwiniuk Hourly Pink'!U35</f>
        <v>162</v>
      </c>
      <c r="V36">
        <f>'2002 Kwiniuk Hourly Pink'!V35</f>
        <v>-6</v>
      </c>
      <c r="W36">
        <f>'2002 Kwiniuk Hourly Pink'!W35</f>
        <v>45</v>
      </c>
      <c r="X36">
        <f>'2002 Kwiniuk Hourly Pink'!X35</f>
        <v>2715</v>
      </c>
      <c r="Y36">
        <f>'2002 Kwiniuk Hourly Pink'!Y35</f>
        <v>2364</v>
      </c>
      <c r="Z36">
        <f t="shared" si="4"/>
        <v>41910</v>
      </c>
      <c r="AB36">
        <f t="shared" si="5"/>
        <v>41910</v>
      </c>
      <c r="AC36">
        <f t="shared" si="6"/>
        <v>107726230.95652175</v>
      </c>
      <c r="AE36">
        <f t="shared" si="11"/>
        <v>24</v>
      </c>
      <c r="AF36">
        <f t="shared" si="0"/>
        <v>748098.82608695654</v>
      </c>
      <c r="AG36">
        <f t="shared" si="13"/>
        <v>1352569</v>
      </c>
      <c r="AH36">
        <f t="shared" si="13"/>
        <v>21316</v>
      </c>
      <c r="AI36">
        <f t="shared" si="13"/>
        <v>790321</v>
      </c>
      <c r="AJ36">
        <f t="shared" si="13"/>
        <v>356409</v>
      </c>
      <c r="AK36">
        <f t="shared" si="13"/>
        <v>15876</v>
      </c>
      <c r="AL36">
        <f t="shared" si="13"/>
        <v>16933225</v>
      </c>
      <c r="AM36">
        <f t="shared" si="13"/>
        <v>12208036</v>
      </c>
      <c r="AN36">
        <f t="shared" si="13"/>
        <v>1923769</v>
      </c>
      <c r="AO36">
        <f t="shared" si="13"/>
        <v>81</v>
      </c>
      <c r="AP36">
        <f t="shared" si="13"/>
        <v>49</v>
      </c>
      <c r="AQ36">
        <f t="shared" si="13"/>
        <v>0</v>
      </c>
      <c r="AR36">
        <f t="shared" si="13"/>
        <v>36</v>
      </c>
      <c r="AS36">
        <f t="shared" si="13"/>
        <v>25</v>
      </c>
      <c r="AT36">
        <f t="shared" si="13"/>
        <v>9</v>
      </c>
      <c r="AU36">
        <f t="shared" si="13"/>
        <v>81</v>
      </c>
      <c r="AV36">
        <f t="shared" si="12"/>
        <v>169</v>
      </c>
      <c r="AW36">
        <f t="shared" si="12"/>
        <v>9</v>
      </c>
      <c r="AX36">
        <f t="shared" si="12"/>
        <v>1156</v>
      </c>
      <c r="AY36">
        <f t="shared" si="12"/>
        <v>196</v>
      </c>
      <c r="AZ36">
        <f t="shared" si="12"/>
        <v>3136</v>
      </c>
      <c r="BA36">
        <f t="shared" si="12"/>
        <v>289</v>
      </c>
      <c r="BB36">
        <f t="shared" si="12"/>
        <v>792100</v>
      </c>
      <c r="BC36">
        <f t="shared" si="12"/>
        <v>13689</v>
      </c>
    </row>
    <row r="37" spans="1:55" x14ac:dyDescent="0.2">
      <c r="A37" s="1">
        <v>43663</v>
      </c>
      <c r="B37">
        <f>'2002 Kwiniuk Hourly Pink'!B36</f>
        <v>6462</v>
      </c>
      <c r="C37">
        <f>'2002 Kwiniuk Hourly Pink'!C36</f>
        <v>5280</v>
      </c>
      <c r="D37">
        <f>'2002 Kwiniuk Hourly Pink'!D36</f>
        <v>561</v>
      </c>
      <c r="E37">
        <f>'2002 Kwiniuk Hourly Pink'!E36</f>
        <v>48</v>
      </c>
      <c r="F37">
        <f>'2002 Kwiniuk Hourly Pink'!F36</f>
        <v>3</v>
      </c>
      <c r="G37">
        <f>'2002 Kwiniuk Hourly Pink'!G36</f>
        <v>597</v>
      </c>
      <c r="H37">
        <f>'2002 Kwiniuk Hourly Pink'!H36</f>
        <v>3594</v>
      </c>
      <c r="I37">
        <f>'2002 Kwiniuk Hourly Pink'!I36</f>
        <v>1308</v>
      </c>
      <c r="J37">
        <f>'2002 Kwiniuk Hourly Pink'!J36</f>
        <v>36</v>
      </c>
      <c r="K37">
        <f>'2002 Kwiniuk Hourly Pink'!K36</f>
        <v>24</v>
      </c>
      <c r="L37">
        <f>'2002 Kwiniuk Hourly Pink'!L36</f>
        <v>-3</v>
      </c>
      <c r="M37">
        <f>'2002 Kwiniuk Hourly Pink'!M36</f>
        <v>12</v>
      </c>
      <c r="N37">
        <f>'2002 Kwiniuk Hourly Pink'!N36</f>
        <v>21</v>
      </c>
      <c r="O37">
        <f>'2002 Kwiniuk Hourly Pink'!O36</f>
        <v>108</v>
      </c>
      <c r="P37">
        <f>'2002 Kwiniuk Hourly Pink'!P36</f>
        <v>39</v>
      </c>
      <c r="Q37">
        <f>'2002 Kwiniuk Hourly Pink'!Q36</f>
        <v>3</v>
      </c>
      <c r="R37">
        <f>'2002 Kwiniuk Hourly Pink'!R36</f>
        <v>21</v>
      </c>
      <c r="S37">
        <f>'2002 Kwiniuk Hourly Pink'!S36</f>
        <v>45</v>
      </c>
      <c r="T37">
        <f>'2002 Kwiniuk Hourly Pink'!T36</f>
        <v>126</v>
      </c>
      <c r="U37">
        <f>'2002 Kwiniuk Hourly Pink'!U36</f>
        <v>75</v>
      </c>
      <c r="V37">
        <f>'2002 Kwiniuk Hourly Pink'!V36</f>
        <v>213</v>
      </c>
      <c r="W37">
        <f>'2002 Kwiniuk Hourly Pink'!W36</f>
        <v>393</v>
      </c>
      <c r="X37">
        <f>'2002 Kwiniuk Hourly Pink'!X36</f>
        <v>1911</v>
      </c>
      <c r="Y37">
        <f>'2002 Kwiniuk Hourly Pink'!Y36</f>
        <v>2475</v>
      </c>
      <c r="Z37">
        <f t="shared" si="4"/>
        <v>23352</v>
      </c>
      <c r="AB37">
        <f t="shared" si="5"/>
        <v>23352</v>
      </c>
      <c r="AC37">
        <f t="shared" si="6"/>
        <v>14889960.000000002</v>
      </c>
      <c r="AE37">
        <f t="shared" si="11"/>
        <v>24</v>
      </c>
      <c r="AF37">
        <f t="shared" si="0"/>
        <v>103402.5</v>
      </c>
      <c r="AG37">
        <f t="shared" si="13"/>
        <v>155236</v>
      </c>
      <c r="AH37">
        <f t="shared" si="13"/>
        <v>2474329</v>
      </c>
      <c r="AI37">
        <f t="shared" si="13"/>
        <v>29241</v>
      </c>
      <c r="AJ37">
        <f t="shared" si="13"/>
        <v>225</v>
      </c>
      <c r="AK37">
        <f t="shared" si="13"/>
        <v>39204</v>
      </c>
      <c r="AL37">
        <f t="shared" si="13"/>
        <v>998001</v>
      </c>
      <c r="AM37">
        <f t="shared" si="13"/>
        <v>580644</v>
      </c>
      <c r="AN37">
        <f t="shared" si="13"/>
        <v>179776</v>
      </c>
      <c r="AO37">
        <f t="shared" si="13"/>
        <v>16</v>
      </c>
      <c r="AP37">
        <f t="shared" si="13"/>
        <v>81</v>
      </c>
      <c r="AQ37">
        <f t="shared" si="13"/>
        <v>25</v>
      </c>
      <c r="AR37">
        <f t="shared" si="13"/>
        <v>9</v>
      </c>
      <c r="AS37">
        <f t="shared" si="13"/>
        <v>841</v>
      </c>
      <c r="AT37">
        <f t="shared" si="13"/>
        <v>529</v>
      </c>
      <c r="AU37">
        <f t="shared" si="13"/>
        <v>144</v>
      </c>
      <c r="AV37">
        <f t="shared" si="12"/>
        <v>36</v>
      </c>
      <c r="AW37">
        <f t="shared" si="12"/>
        <v>64</v>
      </c>
      <c r="AX37">
        <f t="shared" si="12"/>
        <v>729</v>
      </c>
      <c r="AY37">
        <f t="shared" si="12"/>
        <v>289</v>
      </c>
      <c r="AZ37">
        <f t="shared" si="12"/>
        <v>2116</v>
      </c>
      <c r="BA37">
        <f t="shared" si="12"/>
        <v>3600</v>
      </c>
      <c r="BB37">
        <f t="shared" si="12"/>
        <v>256036</v>
      </c>
      <c r="BC37">
        <f t="shared" si="12"/>
        <v>35344</v>
      </c>
    </row>
    <row r="38" spans="1:55" x14ac:dyDescent="0.2">
      <c r="A38" s="1">
        <v>43664</v>
      </c>
      <c r="B38">
        <f>'2002 Kwiniuk Hourly Pink'!B37</f>
        <v>4971</v>
      </c>
      <c r="C38">
        <f>'2002 Kwiniuk Hourly Pink'!C37</f>
        <v>3084</v>
      </c>
      <c r="D38">
        <f>'2002 Kwiniuk Hourly Pink'!D37</f>
        <v>-210</v>
      </c>
      <c r="E38">
        <f>'2002 Kwiniuk Hourly Pink'!E37</f>
        <v>168</v>
      </c>
      <c r="F38">
        <f>'2002 Kwiniuk Hourly Pink'!F37</f>
        <v>207</v>
      </c>
      <c r="G38">
        <f>'2002 Kwiniuk Hourly Pink'!G37</f>
        <v>1341</v>
      </c>
      <c r="H38">
        <f>'2002 Kwiniuk Hourly Pink'!H37</f>
        <v>786</v>
      </c>
      <c r="I38">
        <f>'2002 Kwiniuk Hourly Pink'!I37</f>
        <v>1038</v>
      </c>
      <c r="J38">
        <f>'2002 Kwiniuk Hourly Pink'!J37</f>
        <v>255</v>
      </c>
      <c r="K38">
        <f>'2002 Kwiniuk Hourly Pink'!K37</f>
        <v>102</v>
      </c>
      <c r="L38">
        <f>'2002 Kwiniuk Hourly Pink'!L37</f>
        <v>3</v>
      </c>
      <c r="M38">
        <f>'2002 Kwiniuk Hourly Pink'!M37</f>
        <v>-9</v>
      </c>
      <c r="N38">
        <f>'2002 Kwiniuk Hourly Pink'!N37</f>
        <v>57</v>
      </c>
      <c r="O38">
        <f>'2002 Kwiniuk Hourly Pink'!O37</f>
        <v>78</v>
      </c>
      <c r="P38">
        <f>'2002 Kwiniuk Hourly Pink'!P37</f>
        <v>12</v>
      </c>
      <c r="Q38">
        <f>'2002 Kwiniuk Hourly Pink'!Q37</f>
        <v>24</v>
      </c>
      <c r="R38">
        <f>'2002 Kwiniuk Hourly Pink'!R37</f>
        <v>3</v>
      </c>
      <c r="S38">
        <f>'2002 Kwiniuk Hourly Pink'!S37</f>
        <v>189</v>
      </c>
      <c r="T38">
        <f>'2002 Kwiniuk Hourly Pink'!T37</f>
        <v>150</v>
      </c>
      <c r="U38">
        <f>'2002 Kwiniuk Hourly Pink'!U37</f>
        <v>339</v>
      </c>
      <c r="V38">
        <f>'2002 Kwiniuk Hourly Pink'!V37</f>
        <v>135</v>
      </c>
      <c r="W38">
        <f>'2002 Kwiniuk Hourly Pink'!W37</f>
        <v>213</v>
      </c>
      <c r="X38">
        <f>'2002 Kwiniuk Hourly Pink'!X37</f>
        <v>303</v>
      </c>
      <c r="Y38">
        <f>'2002 Kwiniuk Hourly Pink'!Y37</f>
        <v>498</v>
      </c>
      <c r="Z38">
        <f t="shared" si="4"/>
        <v>13737</v>
      </c>
      <c r="AB38">
        <f t="shared" si="5"/>
        <v>13737</v>
      </c>
      <c r="AC38">
        <f t="shared" si="6"/>
        <v>5925196.1739130439</v>
      </c>
      <c r="AE38">
        <f t="shared" si="11"/>
        <v>24</v>
      </c>
      <c r="AF38">
        <f t="shared" si="0"/>
        <v>41147.195652173912</v>
      </c>
      <c r="AG38">
        <f t="shared" si="13"/>
        <v>395641</v>
      </c>
      <c r="AH38">
        <f t="shared" si="13"/>
        <v>1205604</v>
      </c>
      <c r="AI38">
        <f t="shared" si="13"/>
        <v>15876</v>
      </c>
      <c r="AJ38">
        <f t="shared" si="13"/>
        <v>169</v>
      </c>
      <c r="AK38">
        <f t="shared" si="13"/>
        <v>142884</v>
      </c>
      <c r="AL38">
        <f t="shared" si="13"/>
        <v>34225</v>
      </c>
      <c r="AM38">
        <f t="shared" si="13"/>
        <v>7056</v>
      </c>
      <c r="AN38">
        <f t="shared" si="13"/>
        <v>68121</v>
      </c>
      <c r="AO38">
        <f t="shared" si="13"/>
        <v>2601</v>
      </c>
      <c r="AP38">
        <f t="shared" si="13"/>
        <v>1089</v>
      </c>
      <c r="AQ38">
        <f t="shared" si="13"/>
        <v>16</v>
      </c>
      <c r="AR38">
        <f t="shared" si="13"/>
        <v>484</v>
      </c>
      <c r="AS38">
        <f t="shared" si="13"/>
        <v>49</v>
      </c>
      <c r="AT38">
        <f t="shared" si="13"/>
        <v>484</v>
      </c>
      <c r="AU38">
        <f t="shared" si="13"/>
        <v>16</v>
      </c>
      <c r="AV38">
        <f t="shared" si="12"/>
        <v>49</v>
      </c>
      <c r="AW38">
        <f t="shared" si="12"/>
        <v>3844</v>
      </c>
      <c r="AX38">
        <f t="shared" si="12"/>
        <v>169</v>
      </c>
      <c r="AY38">
        <f t="shared" si="12"/>
        <v>3969</v>
      </c>
      <c r="AZ38">
        <f t="shared" si="12"/>
        <v>4624</v>
      </c>
      <c r="BA38">
        <f t="shared" si="12"/>
        <v>676</v>
      </c>
      <c r="BB38">
        <f t="shared" si="12"/>
        <v>900</v>
      </c>
      <c r="BC38">
        <f t="shared" si="12"/>
        <v>4225</v>
      </c>
    </row>
    <row r="39" spans="1:55" x14ac:dyDescent="0.2">
      <c r="A39" s="1">
        <v>43665</v>
      </c>
      <c r="B39">
        <f>'2002 Kwiniuk Hourly Pink'!B38</f>
        <v>1632</v>
      </c>
      <c r="C39">
        <f>'2002 Kwiniuk Hourly Pink'!C38</f>
        <v>1623</v>
      </c>
      <c r="D39">
        <f>'2002 Kwiniuk Hourly Pink'!D38</f>
        <v>738</v>
      </c>
      <c r="E39">
        <f>'2002 Kwiniuk Hourly Pink'!E38</f>
        <v>66</v>
      </c>
      <c r="F39">
        <f>'2002 Kwiniuk Hourly Pink'!F38</f>
        <v>72</v>
      </c>
      <c r="G39">
        <f>'2002 Kwiniuk Hourly Pink'!G38</f>
        <v>687</v>
      </c>
      <c r="H39">
        <f>'2002 Kwiniuk Hourly Pink'!H38</f>
        <v>1248</v>
      </c>
      <c r="I39">
        <f>'2002 Kwiniuk Hourly Pink'!I38</f>
        <v>516</v>
      </c>
      <c r="J39">
        <f>'2002 Kwiniuk Hourly Pink'!J38</f>
        <v>87</v>
      </c>
      <c r="K39">
        <f>'2002 Kwiniuk Hourly Pink'!K38</f>
        <v>12</v>
      </c>
      <c r="L39">
        <f>'2002 Kwiniuk Hourly Pink'!L38</f>
        <v>6</v>
      </c>
      <c r="M39">
        <f>'2002 Kwiniuk Hourly Pink'!M38</f>
        <v>0</v>
      </c>
      <c r="N39">
        <f>'2002 Kwiniuk Hourly Pink'!N38</f>
        <v>27</v>
      </c>
      <c r="O39">
        <f>'2002 Kwiniuk Hourly Pink'!O38</f>
        <v>138</v>
      </c>
      <c r="P39">
        <f>'2002 Kwiniuk Hourly Pink'!P38</f>
        <v>306</v>
      </c>
      <c r="Q39">
        <f>'2002 Kwiniuk Hourly Pink'!Q38</f>
        <v>813</v>
      </c>
      <c r="R39">
        <f>'2002 Kwiniuk Hourly Pink'!R38</f>
        <v>63</v>
      </c>
      <c r="S39">
        <f>'2002 Kwiniuk Hourly Pink'!S38</f>
        <v>168</v>
      </c>
      <c r="T39">
        <f>'2002 Kwiniuk Hourly Pink'!T38</f>
        <v>18</v>
      </c>
      <c r="U39">
        <f>'2002 Kwiniuk Hourly Pink'!U38</f>
        <v>84</v>
      </c>
      <c r="V39">
        <f>'2002 Kwiniuk Hourly Pink'!V38</f>
        <v>375</v>
      </c>
      <c r="W39">
        <f>'2002 Kwiniuk Hourly Pink'!W38</f>
        <v>105</v>
      </c>
      <c r="X39">
        <f>'2002 Kwiniuk Hourly Pink'!X38</f>
        <v>132</v>
      </c>
      <c r="Y39">
        <f>'2002 Kwiniuk Hourly Pink'!Y38</f>
        <v>288</v>
      </c>
      <c r="Z39">
        <f t="shared" si="4"/>
        <v>9204</v>
      </c>
      <c r="AB39">
        <f t="shared" si="5"/>
        <v>9204</v>
      </c>
      <c r="AC39">
        <f t="shared" si="6"/>
        <v>1299055.3043478262</v>
      </c>
      <c r="AE39">
        <f t="shared" si="11"/>
        <v>24</v>
      </c>
      <c r="AF39">
        <f t="shared" si="0"/>
        <v>9021.217391304348</v>
      </c>
      <c r="AG39">
        <f t="shared" si="13"/>
        <v>9</v>
      </c>
      <c r="AH39">
        <f t="shared" si="13"/>
        <v>87025</v>
      </c>
      <c r="AI39">
        <f t="shared" si="13"/>
        <v>50176</v>
      </c>
      <c r="AJ39">
        <f t="shared" si="13"/>
        <v>4</v>
      </c>
      <c r="AK39">
        <f t="shared" si="13"/>
        <v>42025</v>
      </c>
      <c r="AL39">
        <f t="shared" si="13"/>
        <v>34969</v>
      </c>
      <c r="AM39">
        <f t="shared" si="13"/>
        <v>59536</v>
      </c>
      <c r="AN39">
        <f t="shared" si="13"/>
        <v>20449</v>
      </c>
      <c r="AO39">
        <f t="shared" si="13"/>
        <v>625</v>
      </c>
      <c r="AP39">
        <f t="shared" si="13"/>
        <v>4</v>
      </c>
      <c r="AQ39">
        <f t="shared" si="13"/>
        <v>4</v>
      </c>
      <c r="AR39">
        <f t="shared" si="13"/>
        <v>81</v>
      </c>
      <c r="AS39">
        <f t="shared" si="13"/>
        <v>1369</v>
      </c>
      <c r="AT39">
        <f t="shared" si="13"/>
        <v>3136</v>
      </c>
      <c r="AU39">
        <f t="shared" si="13"/>
        <v>28561</v>
      </c>
      <c r="AV39">
        <f t="shared" si="12"/>
        <v>62500</v>
      </c>
      <c r="AW39">
        <f t="shared" si="12"/>
        <v>1225</v>
      </c>
      <c r="AX39">
        <f t="shared" si="12"/>
        <v>2500</v>
      </c>
      <c r="AY39">
        <f t="shared" si="12"/>
        <v>484</v>
      </c>
      <c r="AZ39">
        <f t="shared" si="12"/>
        <v>9409</v>
      </c>
      <c r="BA39">
        <f t="shared" si="12"/>
        <v>8100</v>
      </c>
      <c r="BB39">
        <f t="shared" si="12"/>
        <v>81</v>
      </c>
      <c r="BC39">
        <f t="shared" si="12"/>
        <v>2704</v>
      </c>
    </row>
    <row r="40" spans="1:55" x14ac:dyDescent="0.2">
      <c r="A40" s="1">
        <v>43666</v>
      </c>
      <c r="B40">
        <f>'2002 Kwiniuk Hourly Pink'!B39</f>
        <v>324</v>
      </c>
      <c r="C40">
        <f>'2002 Kwiniuk Hourly Pink'!C39</f>
        <v>309</v>
      </c>
      <c r="D40">
        <f>'2002 Kwiniuk Hourly Pink'!D39</f>
        <v>78</v>
      </c>
      <c r="E40">
        <f>'2002 Kwiniuk Hourly Pink'!E39</f>
        <v>-9</v>
      </c>
      <c r="F40">
        <f>'2002 Kwiniuk Hourly Pink'!F39</f>
        <v>-33</v>
      </c>
      <c r="G40">
        <f>'2002 Kwiniuk Hourly Pink'!G39</f>
        <v>54</v>
      </c>
      <c r="H40">
        <f>'2002 Kwiniuk Hourly Pink'!H39</f>
        <v>165</v>
      </c>
      <c r="I40">
        <f>'2002 Kwiniuk Hourly Pink'!I39</f>
        <v>-30</v>
      </c>
      <c r="J40">
        <f>'2002 Kwiniuk Hourly Pink'!J39</f>
        <v>-36</v>
      </c>
      <c r="K40">
        <f>'2002 Kwiniuk Hourly Pink'!K39</f>
        <v>9</v>
      </c>
      <c r="L40">
        <f>'2002 Kwiniuk Hourly Pink'!L39</f>
        <v>-3</v>
      </c>
      <c r="M40">
        <f>'2002 Kwiniuk Hourly Pink'!M39</f>
        <v>15</v>
      </c>
      <c r="N40">
        <f>'2002 Kwiniuk Hourly Pink'!N39</f>
        <v>-24</v>
      </c>
      <c r="O40">
        <f>'2002 Kwiniuk Hourly Pink'!O39</f>
        <v>6</v>
      </c>
      <c r="P40">
        <f>'2002 Kwiniuk Hourly Pink'!P39</f>
        <v>30</v>
      </c>
      <c r="Q40">
        <f>'2002 Kwiniuk Hourly Pink'!Q39</f>
        <v>411</v>
      </c>
      <c r="R40">
        <f>'2002 Kwiniuk Hourly Pink'!R39</f>
        <v>63</v>
      </c>
      <c r="S40">
        <f>'2002 Kwiniuk Hourly Pink'!S39</f>
        <v>108</v>
      </c>
      <c r="T40">
        <f>'2002 Kwiniuk Hourly Pink'!T39</f>
        <v>27</v>
      </c>
      <c r="U40">
        <f>'2002 Kwiniuk Hourly Pink'!U39</f>
        <v>90</v>
      </c>
      <c r="V40">
        <f>'2002 Kwiniuk Hourly Pink'!V39</f>
        <v>36</v>
      </c>
      <c r="W40">
        <f>'2002 Kwiniuk Hourly Pink'!W39</f>
        <v>15</v>
      </c>
      <c r="X40">
        <f>'2002 Kwiniuk Hourly Pink'!X39</f>
        <v>141</v>
      </c>
      <c r="Y40">
        <f>'2002 Kwiniuk Hourly Pink'!Y39</f>
        <v>435</v>
      </c>
      <c r="Z40">
        <f t="shared" si="4"/>
        <v>2181</v>
      </c>
      <c r="AB40">
        <f t="shared" si="5"/>
        <v>2181</v>
      </c>
      <c r="AC40">
        <f t="shared" si="6"/>
        <v>177273.39130434784</v>
      </c>
      <c r="AE40">
        <f t="shared" si="11"/>
        <v>24</v>
      </c>
      <c r="AF40">
        <f t="shared" si="0"/>
        <v>1231.0652173913043</v>
      </c>
      <c r="AG40">
        <f t="shared" ref="AG40:AV56" si="14">(B40/3-C40/3)^2</f>
        <v>25</v>
      </c>
      <c r="AH40">
        <f t="shared" si="14"/>
        <v>5929</v>
      </c>
      <c r="AI40">
        <f t="shared" si="14"/>
        <v>841</v>
      </c>
      <c r="AJ40">
        <f t="shared" si="14"/>
        <v>64</v>
      </c>
      <c r="AK40">
        <f t="shared" si="14"/>
        <v>841</v>
      </c>
      <c r="AL40">
        <f t="shared" si="14"/>
        <v>1369</v>
      </c>
      <c r="AM40">
        <f t="shared" si="14"/>
        <v>4225</v>
      </c>
      <c r="AN40">
        <f t="shared" si="14"/>
        <v>4</v>
      </c>
      <c r="AO40">
        <f t="shared" si="14"/>
        <v>225</v>
      </c>
      <c r="AP40">
        <f t="shared" si="14"/>
        <v>16</v>
      </c>
      <c r="AQ40">
        <f t="shared" si="14"/>
        <v>36</v>
      </c>
      <c r="AR40">
        <f t="shared" si="14"/>
        <v>169</v>
      </c>
      <c r="AS40">
        <f t="shared" si="14"/>
        <v>100</v>
      </c>
      <c r="AT40">
        <f t="shared" si="14"/>
        <v>64</v>
      </c>
      <c r="AU40">
        <f t="shared" si="14"/>
        <v>16129</v>
      </c>
      <c r="AV40">
        <f t="shared" si="12"/>
        <v>13456</v>
      </c>
      <c r="AW40">
        <f t="shared" si="12"/>
        <v>225</v>
      </c>
      <c r="AX40">
        <f t="shared" si="12"/>
        <v>729</v>
      </c>
      <c r="AY40">
        <f t="shared" si="12"/>
        <v>441</v>
      </c>
      <c r="AZ40">
        <f t="shared" si="12"/>
        <v>324</v>
      </c>
      <c r="BA40">
        <f t="shared" si="12"/>
        <v>49</v>
      </c>
      <c r="BB40">
        <f t="shared" si="12"/>
        <v>1764</v>
      </c>
      <c r="BC40">
        <f t="shared" si="12"/>
        <v>9604</v>
      </c>
    </row>
    <row r="41" spans="1:55" x14ac:dyDescent="0.2">
      <c r="A41" s="1">
        <v>43667</v>
      </c>
      <c r="B41">
        <f>'2002 Kwiniuk Hourly Pink'!B40</f>
        <v>120</v>
      </c>
      <c r="C41">
        <f>'2002 Kwiniuk Hourly Pink'!C40</f>
        <v>138</v>
      </c>
      <c r="D41">
        <f>'2002 Kwiniuk Hourly Pink'!D40</f>
        <v>0</v>
      </c>
      <c r="E41">
        <f>'2002 Kwiniuk Hourly Pink'!E40</f>
        <v>6</v>
      </c>
      <c r="F41">
        <f>'2002 Kwiniuk Hourly Pink'!F40</f>
        <v>3</v>
      </c>
      <c r="G41">
        <f>'2002 Kwiniuk Hourly Pink'!G40</f>
        <v>15</v>
      </c>
      <c r="H41">
        <f>'2002 Kwiniuk Hourly Pink'!H40</f>
        <v>303</v>
      </c>
      <c r="I41">
        <f>'2002 Kwiniuk Hourly Pink'!I40</f>
        <v>-21</v>
      </c>
      <c r="J41">
        <f>'2002 Kwiniuk Hourly Pink'!J40</f>
        <v>-12</v>
      </c>
      <c r="K41">
        <f>'2002 Kwiniuk Hourly Pink'!K40</f>
        <v>-228</v>
      </c>
      <c r="L41">
        <f>'2002 Kwiniuk Hourly Pink'!L40</f>
        <v>102</v>
      </c>
      <c r="M41">
        <f>'2002 Kwiniuk Hourly Pink'!M40</f>
        <v>0</v>
      </c>
      <c r="N41">
        <f>'2002 Kwiniuk Hourly Pink'!N40</f>
        <v>15</v>
      </c>
      <c r="O41">
        <f>'2002 Kwiniuk Hourly Pink'!O40</f>
        <v>69</v>
      </c>
      <c r="P41">
        <f>'2002 Kwiniuk Hourly Pink'!P40</f>
        <v>96</v>
      </c>
      <c r="Q41">
        <f>'2002 Kwiniuk Hourly Pink'!Q40</f>
        <v>90</v>
      </c>
      <c r="R41">
        <f>'2002 Kwiniuk Hourly Pink'!R40</f>
        <v>63</v>
      </c>
      <c r="S41">
        <f>'2002 Kwiniuk Hourly Pink'!S40</f>
        <v>102</v>
      </c>
      <c r="T41">
        <f>'2002 Kwiniuk Hourly Pink'!T40</f>
        <v>18</v>
      </c>
      <c r="U41">
        <f>'2002 Kwiniuk Hourly Pink'!U40</f>
        <v>198</v>
      </c>
      <c r="V41">
        <f>'2002 Kwiniuk Hourly Pink'!V40</f>
        <v>306</v>
      </c>
      <c r="W41">
        <f>'2002 Kwiniuk Hourly Pink'!W40</f>
        <v>705</v>
      </c>
      <c r="X41">
        <f>'2002 Kwiniuk Hourly Pink'!X40</f>
        <v>597</v>
      </c>
      <c r="Y41">
        <f>'2002 Kwiniuk Hourly Pink'!Y40</f>
        <v>126</v>
      </c>
      <c r="Z41">
        <f t="shared" si="4"/>
        <v>2811</v>
      </c>
      <c r="AB41">
        <f t="shared" si="5"/>
        <v>2811</v>
      </c>
      <c r="AC41">
        <f t="shared" si="6"/>
        <v>286434.78260869574</v>
      </c>
      <c r="AE41">
        <f t="shared" si="11"/>
        <v>24</v>
      </c>
      <c r="AF41">
        <f t="shared" si="0"/>
        <v>1989.1304347826087</v>
      </c>
      <c r="AG41">
        <f t="shared" si="14"/>
        <v>36</v>
      </c>
      <c r="AH41">
        <f t="shared" si="14"/>
        <v>2116</v>
      </c>
      <c r="AI41">
        <f t="shared" si="14"/>
        <v>4</v>
      </c>
      <c r="AJ41">
        <f t="shared" si="14"/>
        <v>1</v>
      </c>
      <c r="AK41">
        <f t="shared" si="14"/>
        <v>16</v>
      </c>
      <c r="AL41">
        <f t="shared" si="14"/>
        <v>9216</v>
      </c>
      <c r="AM41">
        <f t="shared" si="14"/>
        <v>11664</v>
      </c>
      <c r="AN41">
        <f t="shared" si="14"/>
        <v>9</v>
      </c>
      <c r="AO41">
        <f t="shared" si="14"/>
        <v>5184</v>
      </c>
      <c r="AP41">
        <f t="shared" si="14"/>
        <v>12100</v>
      </c>
      <c r="AQ41">
        <f t="shared" si="14"/>
        <v>1156</v>
      </c>
      <c r="AR41">
        <f t="shared" si="14"/>
        <v>25</v>
      </c>
      <c r="AS41">
        <f t="shared" si="14"/>
        <v>324</v>
      </c>
      <c r="AT41">
        <f t="shared" si="14"/>
        <v>81</v>
      </c>
      <c r="AU41">
        <f t="shared" si="14"/>
        <v>4</v>
      </c>
      <c r="AV41">
        <f t="shared" si="12"/>
        <v>81</v>
      </c>
      <c r="AW41">
        <f t="shared" si="12"/>
        <v>169</v>
      </c>
      <c r="AX41">
        <f t="shared" si="12"/>
        <v>784</v>
      </c>
      <c r="AY41">
        <f t="shared" si="12"/>
        <v>3600</v>
      </c>
      <c r="AZ41">
        <f t="shared" si="12"/>
        <v>1296</v>
      </c>
      <c r="BA41">
        <f t="shared" si="12"/>
        <v>17689</v>
      </c>
      <c r="BB41">
        <f t="shared" si="12"/>
        <v>1296</v>
      </c>
      <c r="BC41">
        <f t="shared" si="12"/>
        <v>24649</v>
      </c>
    </row>
    <row r="42" spans="1:55" x14ac:dyDescent="0.2">
      <c r="A42" s="1">
        <v>43668</v>
      </c>
      <c r="B42">
        <f>'2002 Kwiniuk Hourly Pink'!B41</f>
        <v>24</v>
      </c>
      <c r="C42">
        <f>'2002 Kwiniuk Hourly Pink'!C41</f>
        <v>36</v>
      </c>
      <c r="D42">
        <f>'2002 Kwiniuk Hourly Pink'!D41</f>
        <v>33</v>
      </c>
      <c r="E42">
        <f>'2002 Kwiniuk Hourly Pink'!E41</f>
        <v>30</v>
      </c>
      <c r="F42">
        <f>'2002 Kwiniuk Hourly Pink'!F41</f>
        <v>3</v>
      </c>
      <c r="G42">
        <f>'2002 Kwiniuk Hourly Pink'!G41</f>
        <v>162</v>
      </c>
      <c r="H42">
        <f>'2002 Kwiniuk Hourly Pink'!H41</f>
        <v>408</v>
      </c>
      <c r="I42">
        <f>'2002 Kwiniuk Hourly Pink'!I41</f>
        <v>183</v>
      </c>
      <c r="J42">
        <f>'2002 Kwiniuk Hourly Pink'!J41</f>
        <v>-30</v>
      </c>
      <c r="K42">
        <f>'2002 Kwiniuk Hourly Pink'!K41</f>
        <v>9</v>
      </c>
      <c r="L42">
        <f>'2002 Kwiniuk Hourly Pink'!L41</f>
        <v>63</v>
      </c>
      <c r="M42">
        <f>'2002 Kwiniuk Hourly Pink'!M41</f>
        <v>-102</v>
      </c>
      <c r="N42">
        <f>'2002 Kwiniuk Hourly Pink'!N41</f>
        <v>192</v>
      </c>
      <c r="O42">
        <f>'2002 Kwiniuk Hourly Pink'!O41</f>
        <v>48</v>
      </c>
      <c r="P42">
        <f>'2002 Kwiniuk Hourly Pink'!P41</f>
        <v>24</v>
      </c>
      <c r="Q42">
        <f>'2002 Kwiniuk Hourly Pink'!Q41</f>
        <v>48</v>
      </c>
      <c r="R42">
        <f>'2002 Kwiniuk Hourly Pink'!R41</f>
        <v>96</v>
      </c>
      <c r="S42">
        <f>'2002 Kwiniuk Hourly Pink'!S41</f>
        <v>-543</v>
      </c>
      <c r="T42">
        <f>'2002 Kwiniuk Hourly Pink'!T41</f>
        <v>48</v>
      </c>
      <c r="U42">
        <f>'2002 Kwiniuk Hourly Pink'!U41</f>
        <v>33</v>
      </c>
      <c r="V42">
        <f>'2002 Kwiniuk Hourly Pink'!V41</f>
        <v>54</v>
      </c>
      <c r="W42">
        <f>'2002 Kwiniuk Hourly Pink'!W41</f>
        <v>45</v>
      </c>
      <c r="X42">
        <f>'2002 Kwiniuk Hourly Pink'!X41</f>
        <v>138</v>
      </c>
      <c r="Y42">
        <f>'2002 Kwiniuk Hourly Pink'!Y41</f>
        <v>177</v>
      </c>
      <c r="Z42">
        <f t="shared" si="4"/>
        <v>1179</v>
      </c>
      <c r="AB42">
        <f t="shared" si="5"/>
        <v>1179</v>
      </c>
      <c r="AC42">
        <f t="shared" si="6"/>
        <v>380344.69565217395</v>
      </c>
      <c r="AE42">
        <f t="shared" si="11"/>
        <v>24</v>
      </c>
      <c r="AF42">
        <f t="shared" si="0"/>
        <v>2641.282608695652</v>
      </c>
      <c r="AG42">
        <f t="shared" si="14"/>
        <v>16</v>
      </c>
      <c r="AH42">
        <f t="shared" si="14"/>
        <v>1</v>
      </c>
      <c r="AI42">
        <f t="shared" si="14"/>
        <v>1</v>
      </c>
      <c r="AJ42">
        <f t="shared" si="14"/>
        <v>81</v>
      </c>
      <c r="AK42">
        <f t="shared" si="14"/>
        <v>2809</v>
      </c>
      <c r="AL42">
        <f t="shared" si="14"/>
        <v>6724</v>
      </c>
      <c r="AM42">
        <f t="shared" si="14"/>
        <v>5625</v>
      </c>
      <c r="AN42">
        <f t="shared" si="14"/>
        <v>5041</v>
      </c>
      <c r="AO42">
        <f t="shared" si="14"/>
        <v>169</v>
      </c>
      <c r="AP42">
        <f t="shared" si="14"/>
        <v>324</v>
      </c>
      <c r="AQ42">
        <f t="shared" si="14"/>
        <v>3025</v>
      </c>
      <c r="AR42">
        <f t="shared" si="14"/>
        <v>9604</v>
      </c>
      <c r="AS42">
        <f t="shared" si="14"/>
        <v>2304</v>
      </c>
      <c r="AT42">
        <f t="shared" si="14"/>
        <v>64</v>
      </c>
      <c r="AU42">
        <f t="shared" si="14"/>
        <v>64</v>
      </c>
      <c r="AV42">
        <f t="shared" si="12"/>
        <v>256</v>
      </c>
      <c r="AW42">
        <f t="shared" si="12"/>
        <v>45369</v>
      </c>
      <c r="AX42">
        <f t="shared" si="12"/>
        <v>38809</v>
      </c>
      <c r="AY42">
        <f t="shared" si="12"/>
        <v>25</v>
      </c>
      <c r="AZ42">
        <f t="shared" si="12"/>
        <v>49</v>
      </c>
      <c r="BA42">
        <f t="shared" si="12"/>
        <v>9</v>
      </c>
      <c r="BB42">
        <f t="shared" si="12"/>
        <v>961</v>
      </c>
      <c r="BC42">
        <f t="shared" si="12"/>
        <v>169</v>
      </c>
    </row>
    <row r="43" spans="1:55" x14ac:dyDescent="0.2">
      <c r="A43" s="1">
        <v>43669</v>
      </c>
      <c r="B43">
        <f>'2002 Kwiniuk Hourly Pink'!B42</f>
        <v>129</v>
      </c>
      <c r="C43">
        <f>'2002 Kwiniuk Hourly Pink'!C42</f>
        <v>153</v>
      </c>
      <c r="D43">
        <f>'2002 Kwiniuk Hourly Pink'!D42</f>
        <v>210</v>
      </c>
      <c r="E43">
        <f>'2002 Kwiniuk Hourly Pink'!E42</f>
        <v>21</v>
      </c>
      <c r="F43">
        <f>'2002 Kwiniuk Hourly Pink'!F42</f>
        <v>0</v>
      </c>
      <c r="G43">
        <f>'2002 Kwiniuk Hourly Pink'!G42</f>
        <v>30</v>
      </c>
      <c r="H43">
        <f>'2002 Kwiniuk Hourly Pink'!H42</f>
        <v>30</v>
      </c>
      <c r="I43">
        <f>'2002 Kwiniuk Hourly Pink'!I42</f>
        <v>6</v>
      </c>
      <c r="J43">
        <f>'2002 Kwiniuk Hourly Pink'!J42</f>
        <v>-3</v>
      </c>
      <c r="K43">
        <f>'2002 Kwiniuk Hourly Pink'!K42</f>
        <v>-3</v>
      </c>
      <c r="L43">
        <f>'2002 Kwiniuk Hourly Pink'!L42</f>
        <v>0</v>
      </c>
      <c r="M43">
        <f>'2002 Kwiniuk Hourly Pink'!M42</f>
        <v>9</v>
      </c>
      <c r="N43">
        <f>'2002 Kwiniuk Hourly Pink'!N42</f>
        <v>-24</v>
      </c>
      <c r="O43">
        <f>'2002 Kwiniuk Hourly Pink'!O42</f>
        <v>12</v>
      </c>
      <c r="P43">
        <f>'2002 Kwiniuk Hourly Pink'!P42</f>
        <v>-24</v>
      </c>
      <c r="Q43">
        <f>'2002 Kwiniuk Hourly Pink'!Q42</f>
        <v>18</v>
      </c>
      <c r="R43">
        <f>'2002 Kwiniuk Hourly Pink'!R42</f>
        <v>48</v>
      </c>
      <c r="S43">
        <f>'2002 Kwiniuk Hourly Pink'!S42</f>
        <v>69</v>
      </c>
      <c r="T43">
        <f>'2002 Kwiniuk Hourly Pink'!T42</f>
        <v>18</v>
      </c>
      <c r="U43">
        <f>'2002 Kwiniuk Hourly Pink'!U42</f>
        <v>66</v>
      </c>
      <c r="V43">
        <f>'2002 Kwiniuk Hourly Pink'!V42</f>
        <v>345</v>
      </c>
      <c r="W43">
        <f>'2002 Kwiniuk Hourly Pink'!W42</f>
        <v>81</v>
      </c>
      <c r="X43">
        <f>'2002 Kwiniuk Hourly Pink'!X42</f>
        <v>48</v>
      </c>
      <c r="Y43">
        <f>'2002 Kwiniuk Hourly Pink'!Y42</f>
        <v>63</v>
      </c>
      <c r="Z43">
        <f t="shared" si="4"/>
        <v>1302</v>
      </c>
      <c r="AB43">
        <f t="shared" si="5"/>
        <v>1302</v>
      </c>
      <c r="AC43">
        <f t="shared" si="6"/>
        <v>70322.086956521744</v>
      </c>
      <c r="AE43">
        <f t="shared" si="11"/>
        <v>24</v>
      </c>
      <c r="AF43">
        <f t="shared" si="0"/>
        <v>488.3478260869565</v>
      </c>
      <c r="AG43">
        <f t="shared" si="14"/>
        <v>64</v>
      </c>
      <c r="AH43">
        <f t="shared" si="14"/>
        <v>361</v>
      </c>
      <c r="AI43">
        <f t="shared" si="14"/>
        <v>3969</v>
      </c>
      <c r="AJ43">
        <f t="shared" si="14"/>
        <v>49</v>
      </c>
      <c r="AK43">
        <f t="shared" si="14"/>
        <v>100</v>
      </c>
      <c r="AL43">
        <f t="shared" si="14"/>
        <v>0</v>
      </c>
      <c r="AM43">
        <f t="shared" si="14"/>
        <v>64</v>
      </c>
      <c r="AN43">
        <f t="shared" si="14"/>
        <v>9</v>
      </c>
      <c r="AO43">
        <f t="shared" si="14"/>
        <v>0</v>
      </c>
      <c r="AP43">
        <f t="shared" si="14"/>
        <v>1</v>
      </c>
      <c r="AQ43">
        <f t="shared" si="14"/>
        <v>9</v>
      </c>
      <c r="AR43">
        <f t="shared" si="14"/>
        <v>121</v>
      </c>
      <c r="AS43">
        <f t="shared" si="14"/>
        <v>144</v>
      </c>
      <c r="AT43">
        <f t="shared" si="14"/>
        <v>144</v>
      </c>
      <c r="AU43">
        <f t="shared" si="14"/>
        <v>196</v>
      </c>
      <c r="AV43">
        <f t="shared" si="12"/>
        <v>100</v>
      </c>
      <c r="AW43">
        <f t="shared" si="12"/>
        <v>49</v>
      </c>
      <c r="AX43">
        <f t="shared" si="12"/>
        <v>289</v>
      </c>
      <c r="AY43">
        <f t="shared" si="12"/>
        <v>256</v>
      </c>
      <c r="AZ43">
        <f t="shared" si="12"/>
        <v>8649</v>
      </c>
      <c r="BA43">
        <f t="shared" si="12"/>
        <v>7744</v>
      </c>
      <c r="BB43">
        <f t="shared" si="12"/>
        <v>121</v>
      </c>
      <c r="BC43">
        <f t="shared" si="12"/>
        <v>25</v>
      </c>
    </row>
    <row r="44" spans="1:55" x14ac:dyDescent="0.2">
      <c r="A44" s="1">
        <v>43670</v>
      </c>
      <c r="B44">
        <f>'2002 Kwiniuk Hourly Pink'!B43</f>
        <v>186</v>
      </c>
      <c r="C44">
        <f>'2002 Kwiniuk Hourly Pink'!C43</f>
        <v>114</v>
      </c>
      <c r="D44">
        <f>'2002 Kwiniuk Hourly Pink'!D43</f>
        <v>243</v>
      </c>
      <c r="E44">
        <f>'2002 Kwiniuk Hourly Pink'!E43</f>
        <v>6</v>
      </c>
      <c r="F44">
        <f>'2002 Kwiniuk Hourly Pink'!F43</f>
        <v>3</v>
      </c>
      <c r="G44">
        <f>'2002 Kwiniuk Hourly Pink'!G43</f>
        <v>15</v>
      </c>
      <c r="H44">
        <f>'2002 Kwiniuk Hourly Pink'!H43</f>
        <v>42</v>
      </c>
      <c r="I44">
        <f>'2002 Kwiniuk Hourly Pink'!I43</f>
        <v>33</v>
      </c>
      <c r="J44">
        <f>'2002 Kwiniuk Hourly Pink'!J43</f>
        <v>21</v>
      </c>
      <c r="K44">
        <f>'2002 Kwiniuk Hourly Pink'!K43</f>
        <v>6</v>
      </c>
      <c r="L44">
        <f>'2002 Kwiniuk Hourly Pink'!L43</f>
        <v>0</v>
      </c>
      <c r="M44">
        <f>'2002 Kwiniuk Hourly Pink'!M43</f>
        <v>6</v>
      </c>
      <c r="N44">
        <f>'2002 Kwiniuk Hourly Pink'!N43</f>
        <v>-9</v>
      </c>
      <c r="O44">
        <f>'2002 Kwiniuk Hourly Pink'!O43</f>
        <v>0</v>
      </c>
      <c r="P44">
        <f>'2002 Kwiniuk Hourly Pink'!P43</f>
        <v>9</v>
      </c>
      <c r="Q44">
        <f>'2002 Kwiniuk Hourly Pink'!Q43</f>
        <v>21</v>
      </c>
      <c r="R44">
        <f>'2002 Kwiniuk Hourly Pink'!R43</f>
        <v>72</v>
      </c>
      <c r="S44">
        <f>'2002 Kwiniuk Hourly Pink'!S43</f>
        <v>33</v>
      </c>
      <c r="T44">
        <f>'2002 Kwiniuk Hourly Pink'!T43</f>
        <v>-48</v>
      </c>
      <c r="U44">
        <f>'2002 Kwiniuk Hourly Pink'!U43</f>
        <v>42</v>
      </c>
      <c r="V44">
        <f>'2002 Kwiniuk Hourly Pink'!V43</f>
        <v>54</v>
      </c>
      <c r="W44">
        <f>'2002 Kwiniuk Hourly Pink'!W43</f>
        <v>84</v>
      </c>
      <c r="X44">
        <f>'2002 Kwiniuk Hourly Pink'!X43</f>
        <v>156</v>
      </c>
      <c r="Y44">
        <f>'2002 Kwiniuk Hourly Pink'!Y43</f>
        <v>123</v>
      </c>
      <c r="Z44">
        <f t="shared" si="4"/>
        <v>1212</v>
      </c>
      <c r="AB44">
        <f t="shared" si="5"/>
        <v>1212</v>
      </c>
      <c r="AC44">
        <f t="shared" si="6"/>
        <v>36879.652173913055</v>
      </c>
      <c r="AE44">
        <f t="shared" si="11"/>
        <v>24</v>
      </c>
      <c r="AF44">
        <f t="shared" si="0"/>
        <v>256.10869565217394</v>
      </c>
      <c r="AG44">
        <f t="shared" si="14"/>
        <v>576</v>
      </c>
      <c r="AH44">
        <f t="shared" si="14"/>
        <v>1849</v>
      </c>
      <c r="AI44">
        <f t="shared" si="14"/>
        <v>6241</v>
      </c>
      <c r="AJ44">
        <f t="shared" si="14"/>
        <v>1</v>
      </c>
      <c r="AK44">
        <f t="shared" si="14"/>
        <v>16</v>
      </c>
      <c r="AL44">
        <f t="shared" si="14"/>
        <v>81</v>
      </c>
      <c r="AM44">
        <f t="shared" si="14"/>
        <v>9</v>
      </c>
      <c r="AN44">
        <f t="shared" si="14"/>
        <v>16</v>
      </c>
      <c r="AO44">
        <f t="shared" si="14"/>
        <v>25</v>
      </c>
      <c r="AP44">
        <f t="shared" si="14"/>
        <v>4</v>
      </c>
      <c r="AQ44">
        <f t="shared" si="14"/>
        <v>4</v>
      </c>
      <c r="AR44">
        <f t="shared" si="14"/>
        <v>25</v>
      </c>
      <c r="AS44">
        <f t="shared" si="14"/>
        <v>9</v>
      </c>
      <c r="AT44">
        <f t="shared" si="14"/>
        <v>9</v>
      </c>
      <c r="AU44">
        <f t="shared" si="14"/>
        <v>16</v>
      </c>
      <c r="AV44">
        <f t="shared" si="12"/>
        <v>289</v>
      </c>
      <c r="AW44">
        <f t="shared" si="12"/>
        <v>169</v>
      </c>
      <c r="AX44">
        <f t="shared" si="12"/>
        <v>729</v>
      </c>
      <c r="AY44">
        <f t="shared" si="12"/>
        <v>900</v>
      </c>
      <c r="AZ44">
        <f t="shared" si="12"/>
        <v>16</v>
      </c>
      <c r="BA44">
        <f t="shared" si="12"/>
        <v>100</v>
      </c>
      <c r="BB44">
        <f t="shared" si="12"/>
        <v>576</v>
      </c>
      <c r="BC44">
        <f t="shared" si="12"/>
        <v>121</v>
      </c>
    </row>
    <row r="45" spans="1:55" x14ac:dyDescent="0.2">
      <c r="A45" s="1">
        <v>43671</v>
      </c>
      <c r="B45">
        <f>'2002 Kwiniuk Hourly Pink'!B44</f>
        <v>78</v>
      </c>
      <c r="C45">
        <f>'2002 Kwiniuk Hourly Pink'!C44</f>
        <v>81</v>
      </c>
      <c r="D45">
        <f>'2002 Kwiniuk Hourly Pink'!D44</f>
        <v>9</v>
      </c>
      <c r="E45">
        <f>'2002 Kwiniuk Hourly Pink'!E44</f>
        <v>6</v>
      </c>
      <c r="F45">
        <f>'2002 Kwiniuk Hourly Pink'!F44</f>
        <v>6</v>
      </c>
      <c r="G45">
        <f>'2002 Kwiniuk Hourly Pink'!G44</f>
        <v>75</v>
      </c>
      <c r="H45">
        <f>'2002 Kwiniuk Hourly Pink'!H44</f>
        <v>288</v>
      </c>
      <c r="I45">
        <f>'2002 Kwiniuk Hourly Pink'!I44</f>
        <v>24</v>
      </c>
      <c r="J45">
        <f>'2002 Kwiniuk Hourly Pink'!J44</f>
        <v>12</v>
      </c>
      <c r="K45">
        <f>'2002 Kwiniuk Hourly Pink'!K44</f>
        <v>210</v>
      </c>
      <c r="L45">
        <f>'2002 Kwiniuk Hourly Pink'!L44</f>
        <v>42</v>
      </c>
      <c r="M45">
        <f>'2002 Kwiniuk Hourly Pink'!M44</f>
        <v>99</v>
      </c>
      <c r="N45">
        <f>'2002 Kwiniuk Hourly Pink'!N44</f>
        <v>120</v>
      </c>
      <c r="O45">
        <f>'2002 Kwiniuk Hourly Pink'!O44</f>
        <v>372</v>
      </c>
      <c r="P45">
        <f>'2002 Kwiniuk Hourly Pink'!P44</f>
        <v>417</v>
      </c>
      <c r="Q45">
        <f>'2002 Kwiniuk Hourly Pink'!Q44</f>
        <v>156</v>
      </c>
      <c r="R45">
        <f>'2002 Kwiniuk Hourly Pink'!R44</f>
        <v>297</v>
      </c>
      <c r="S45">
        <f>'2002 Kwiniuk Hourly Pink'!S44</f>
        <v>186</v>
      </c>
      <c r="T45">
        <f>'2002 Kwiniuk Hourly Pink'!T44</f>
        <v>108</v>
      </c>
      <c r="U45">
        <f>'2002 Kwiniuk Hourly Pink'!U44</f>
        <v>99</v>
      </c>
      <c r="V45">
        <f>'2002 Kwiniuk Hourly Pink'!V44</f>
        <v>30</v>
      </c>
      <c r="W45">
        <f>'2002 Kwiniuk Hourly Pink'!W44</f>
        <v>33</v>
      </c>
      <c r="X45">
        <f>'2002 Kwiniuk Hourly Pink'!X44</f>
        <v>18</v>
      </c>
      <c r="Y45">
        <f>'2002 Kwiniuk Hourly Pink'!Y44</f>
        <v>39</v>
      </c>
      <c r="Z45">
        <f t="shared" si="4"/>
        <v>2805</v>
      </c>
      <c r="AB45">
        <f t="shared" si="5"/>
        <v>2805</v>
      </c>
      <c r="AC45">
        <f t="shared" si="6"/>
        <v>129997.56521739131</v>
      </c>
      <c r="AE45">
        <f t="shared" si="11"/>
        <v>24</v>
      </c>
      <c r="AF45">
        <f t="shared" si="0"/>
        <v>902.76086956521738</v>
      </c>
      <c r="AG45">
        <f t="shared" si="14"/>
        <v>1</v>
      </c>
      <c r="AH45">
        <f t="shared" si="14"/>
        <v>576</v>
      </c>
      <c r="AI45">
        <f t="shared" si="14"/>
        <v>1</v>
      </c>
      <c r="AJ45">
        <f t="shared" si="14"/>
        <v>0</v>
      </c>
      <c r="AK45">
        <f t="shared" si="14"/>
        <v>529</v>
      </c>
      <c r="AL45">
        <f t="shared" si="14"/>
        <v>5041</v>
      </c>
      <c r="AM45">
        <f t="shared" si="14"/>
        <v>7744</v>
      </c>
      <c r="AN45">
        <f t="shared" si="14"/>
        <v>16</v>
      </c>
      <c r="AO45">
        <f t="shared" si="14"/>
        <v>4356</v>
      </c>
      <c r="AP45">
        <f t="shared" si="14"/>
        <v>3136</v>
      </c>
      <c r="AQ45">
        <f t="shared" si="14"/>
        <v>361</v>
      </c>
      <c r="AR45">
        <f t="shared" si="14"/>
        <v>49</v>
      </c>
      <c r="AS45">
        <f t="shared" si="14"/>
        <v>7056</v>
      </c>
      <c r="AT45">
        <f t="shared" si="14"/>
        <v>225</v>
      </c>
      <c r="AU45">
        <f t="shared" si="14"/>
        <v>7569</v>
      </c>
      <c r="AV45">
        <f t="shared" si="12"/>
        <v>2209</v>
      </c>
      <c r="AW45">
        <f t="shared" si="12"/>
        <v>1369</v>
      </c>
      <c r="AX45">
        <f t="shared" si="12"/>
        <v>676</v>
      </c>
      <c r="AY45">
        <f t="shared" si="12"/>
        <v>9</v>
      </c>
      <c r="AZ45">
        <f t="shared" si="12"/>
        <v>529</v>
      </c>
      <c r="BA45">
        <f t="shared" si="12"/>
        <v>1</v>
      </c>
      <c r="BB45">
        <f t="shared" si="12"/>
        <v>25</v>
      </c>
      <c r="BC45">
        <f t="shared" si="12"/>
        <v>49</v>
      </c>
    </row>
    <row r="46" spans="1:55" x14ac:dyDescent="0.2">
      <c r="A46" s="1">
        <v>43672</v>
      </c>
      <c r="B46">
        <f>'2002 Kwiniuk Hourly Pink'!B45</f>
        <v>60</v>
      </c>
      <c r="C46">
        <f>'2002 Kwiniuk Hourly Pink'!C45</f>
        <v>105</v>
      </c>
      <c r="D46">
        <f>'2002 Kwiniuk Hourly Pink'!D45</f>
        <v>9</v>
      </c>
      <c r="E46">
        <f>'2002 Kwiniuk Hourly Pink'!E45</f>
        <v>15</v>
      </c>
      <c r="F46">
        <f>'2002 Kwiniuk Hourly Pink'!F45</f>
        <v>6</v>
      </c>
      <c r="G46">
        <f>'2002 Kwiniuk Hourly Pink'!G45</f>
        <v>18</v>
      </c>
      <c r="H46">
        <f>'2002 Kwiniuk Hourly Pink'!H45</f>
        <v>39</v>
      </c>
      <c r="I46">
        <f>'2002 Kwiniuk Hourly Pink'!I45</f>
        <v>0</v>
      </c>
      <c r="J46">
        <f>'2002 Kwiniuk Hourly Pink'!J45</f>
        <v>-9</v>
      </c>
      <c r="K46">
        <f>'2002 Kwiniuk Hourly Pink'!K45</f>
        <v>-6</v>
      </c>
      <c r="L46">
        <f>'2002 Kwiniuk Hourly Pink'!L45</f>
        <v>0</v>
      </c>
      <c r="M46">
        <f>'2002 Kwiniuk Hourly Pink'!M45</f>
        <v>33</v>
      </c>
      <c r="N46">
        <f>'2002 Kwiniuk Hourly Pink'!N45</f>
        <v>6</v>
      </c>
      <c r="O46">
        <f>'2002 Kwiniuk Hourly Pink'!O45</f>
        <v>3</v>
      </c>
      <c r="P46">
        <f>'2002 Kwiniuk Hourly Pink'!P45</f>
        <v>-6</v>
      </c>
      <c r="Q46">
        <f>'2002 Kwiniuk Hourly Pink'!Q45</f>
        <v>0</v>
      </c>
      <c r="R46">
        <f>'2002 Kwiniuk Hourly Pink'!R45</f>
        <v>48</v>
      </c>
      <c r="S46">
        <f>'2002 Kwiniuk Hourly Pink'!S45</f>
        <v>18</v>
      </c>
      <c r="T46">
        <f>'2002 Kwiniuk Hourly Pink'!T45</f>
        <v>111</v>
      </c>
      <c r="U46">
        <f>'2002 Kwiniuk Hourly Pink'!U45</f>
        <v>69</v>
      </c>
      <c r="V46">
        <f>'2002 Kwiniuk Hourly Pink'!V45</f>
        <v>120</v>
      </c>
      <c r="W46">
        <f>'2002 Kwiniuk Hourly Pink'!W45</f>
        <v>57</v>
      </c>
      <c r="X46">
        <f>'2002 Kwiniuk Hourly Pink'!X45</f>
        <v>96</v>
      </c>
      <c r="Y46">
        <f>'2002 Kwiniuk Hourly Pink'!Y45</f>
        <v>108</v>
      </c>
      <c r="Z46">
        <f t="shared" si="4"/>
        <v>900</v>
      </c>
      <c r="AB46">
        <f t="shared" si="5"/>
        <v>900</v>
      </c>
      <c r="AC46">
        <f t="shared" si="6"/>
        <v>13003.826086956522</v>
      </c>
      <c r="AE46">
        <f t="shared" si="11"/>
        <v>24</v>
      </c>
      <c r="AF46">
        <f t="shared" si="0"/>
        <v>90.304347826086953</v>
      </c>
      <c r="AG46">
        <f t="shared" si="14"/>
        <v>225</v>
      </c>
      <c r="AH46">
        <f t="shared" si="14"/>
        <v>1024</v>
      </c>
      <c r="AI46">
        <f t="shared" si="14"/>
        <v>4</v>
      </c>
      <c r="AJ46">
        <f t="shared" si="14"/>
        <v>9</v>
      </c>
      <c r="AK46">
        <f t="shared" si="14"/>
        <v>16</v>
      </c>
      <c r="AL46">
        <f t="shared" si="14"/>
        <v>49</v>
      </c>
      <c r="AM46">
        <f t="shared" si="14"/>
        <v>169</v>
      </c>
      <c r="AN46">
        <f t="shared" si="14"/>
        <v>9</v>
      </c>
      <c r="AO46">
        <f t="shared" si="14"/>
        <v>1</v>
      </c>
      <c r="AP46">
        <f t="shared" si="14"/>
        <v>4</v>
      </c>
      <c r="AQ46">
        <f t="shared" si="14"/>
        <v>121</v>
      </c>
      <c r="AR46">
        <f t="shared" si="14"/>
        <v>81</v>
      </c>
      <c r="AS46">
        <f t="shared" si="14"/>
        <v>1</v>
      </c>
      <c r="AT46">
        <f t="shared" si="14"/>
        <v>9</v>
      </c>
      <c r="AU46">
        <f t="shared" si="14"/>
        <v>4</v>
      </c>
      <c r="AV46">
        <f t="shared" si="12"/>
        <v>256</v>
      </c>
      <c r="AW46">
        <f t="shared" si="12"/>
        <v>100</v>
      </c>
      <c r="AX46">
        <f t="shared" si="12"/>
        <v>961</v>
      </c>
      <c r="AY46">
        <f t="shared" si="12"/>
        <v>196</v>
      </c>
      <c r="AZ46">
        <f t="shared" si="12"/>
        <v>289</v>
      </c>
      <c r="BA46">
        <f t="shared" si="12"/>
        <v>441</v>
      </c>
      <c r="BB46">
        <f t="shared" si="12"/>
        <v>169</v>
      </c>
      <c r="BC46">
        <f t="shared" si="12"/>
        <v>16</v>
      </c>
    </row>
    <row r="47" spans="1:55" x14ac:dyDescent="0.2">
      <c r="A47" s="1">
        <v>43673</v>
      </c>
      <c r="B47">
        <f>'2002 Kwiniuk Hourly Pink'!B46</f>
        <v>96</v>
      </c>
      <c r="C47">
        <f>'2002 Kwiniuk Hourly Pink'!C46</f>
        <v>18</v>
      </c>
      <c r="D47">
        <f>'2002 Kwiniuk Hourly Pink'!D46</f>
        <v>12</v>
      </c>
      <c r="E47">
        <f>'2002 Kwiniuk Hourly Pink'!E46</f>
        <v>0</v>
      </c>
      <c r="F47">
        <f>'2002 Kwiniuk Hourly Pink'!F46</f>
        <v>6</v>
      </c>
      <c r="G47">
        <f>'2002 Kwiniuk Hourly Pink'!G46</f>
        <v>12</v>
      </c>
      <c r="H47">
        <f>'2002 Kwiniuk Hourly Pink'!H46</f>
        <v>45</v>
      </c>
      <c r="I47">
        <f>'2002 Kwiniuk Hourly Pink'!I46</f>
        <v>45</v>
      </c>
      <c r="J47">
        <f>'2002 Kwiniuk Hourly Pink'!J46</f>
        <v>30</v>
      </c>
      <c r="K47">
        <f>'2002 Kwiniuk Hourly Pink'!K46</f>
        <v>-12</v>
      </c>
      <c r="L47">
        <f>'2002 Kwiniuk Hourly Pink'!L46</f>
        <v>-6</v>
      </c>
      <c r="M47">
        <f>'2002 Kwiniuk Hourly Pink'!M46</f>
        <v>0</v>
      </c>
      <c r="N47">
        <f>'2002 Kwiniuk Hourly Pink'!N46</f>
        <v>0</v>
      </c>
      <c r="O47">
        <f>'2002 Kwiniuk Hourly Pink'!O46</f>
        <v>36</v>
      </c>
      <c r="P47">
        <f>'2002 Kwiniuk Hourly Pink'!P46</f>
        <v>57</v>
      </c>
      <c r="Q47">
        <f>'2002 Kwiniuk Hourly Pink'!Q46</f>
        <v>66</v>
      </c>
      <c r="R47">
        <f>'2002 Kwiniuk Hourly Pink'!R46</f>
        <v>174</v>
      </c>
      <c r="S47">
        <f>'2002 Kwiniuk Hourly Pink'!S46</f>
        <v>180</v>
      </c>
      <c r="T47">
        <f>'2002 Kwiniuk Hourly Pink'!T46</f>
        <v>93</v>
      </c>
      <c r="U47">
        <f>'2002 Kwiniuk Hourly Pink'!U46</f>
        <v>90</v>
      </c>
      <c r="V47">
        <f>'2002 Kwiniuk Hourly Pink'!V46</f>
        <v>126</v>
      </c>
      <c r="W47">
        <f>'2002 Kwiniuk Hourly Pink'!W46</f>
        <v>60</v>
      </c>
      <c r="X47">
        <f>'2002 Kwiniuk Hourly Pink'!X46</f>
        <v>123</v>
      </c>
      <c r="Y47">
        <f>'2002 Kwiniuk Hourly Pink'!Y46</f>
        <v>153</v>
      </c>
      <c r="Z47">
        <f t="shared" si="4"/>
        <v>1404</v>
      </c>
      <c r="AB47">
        <f t="shared" si="5"/>
        <v>1404</v>
      </c>
      <c r="AC47">
        <f t="shared" si="6"/>
        <v>14296.695652173916</v>
      </c>
      <c r="AE47">
        <f t="shared" si="11"/>
        <v>24</v>
      </c>
      <c r="AF47">
        <f t="shared" si="0"/>
        <v>99.282608695652172</v>
      </c>
      <c r="AG47">
        <f t="shared" si="14"/>
        <v>676</v>
      </c>
      <c r="AH47">
        <f t="shared" si="14"/>
        <v>4</v>
      </c>
      <c r="AI47">
        <f t="shared" si="14"/>
        <v>16</v>
      </c>
      <c r="AJ47">
        <f t="shared" si="14"/>
        <v>4</v>
      </c>
      <c r="AK47">
        <f t="shared" si="14"/>
        <v>4</v>
      </c>
      <c r="AL47">
        <f t="shared" si="14"/>
        <v>121</v>
      </c>
      <c r="AM47">
        <f t="shared" si="14"/>
        <v>0</v>
      </c>
      <c r="AN47">
        <f t="shared" si="14"/>
        <v>25</v>
      </c>
      <c r="AO47">
        <f t="shared" si="14"/>
        <v>196</v>
      </c>
      <c r="AP47">
        <f t="shared" si="14"/>
        <v>4</v>
      </c>
      <c r="AQ47">
        <f t="shared" si="14"/>
        <v>4</v>
      </c>
      <c r="AR47">
        <f t="shared" si="14"/>
        <v>0</v>
      </c>
      <c r="AS47">
        <f t="shared" si="14"/>
        <v>144</v>
      </c>
      <c r="AT47">
        <f t="shared" si="14"/>
        <v>49</v>
      </c>
      <c r="AU47">
        <f t="shared" si="14"/>
        <v>9</v>
      </c>
      <c r="AV47">
        <f t="shared" si="12"/>
        <v>1296</v>
      </c>
      <c r="AW47">
        <f t="shared" si="12"/>
        <v>4</v>
      </c>
      <c r="AX47">
        <f t="shared" si="12"/>
        <v>841</v>
      </c>
      <c r="AY47">
        <f t="shared" si="12"/>
        <v>1</v>
      </c>
      <c r="AZ47">
        <f t="shared" si="12"/>
        <v>144</v>
      </c>
      <c r="BA47">
        <f t="shared" si="12"/>
        <v>484</v>
      </c>
      <c r="BB47">
        <f t="shared" si="12"/>
        <v>441</v>
      </c>
      <c r="BC47">
        <f t="shared" si="12"/>
        <v>100</v>
      </c>
    </row>
    <row r="48" spans="1:55" x14ac:dyDescent="0.2">
      <c r="A48" s="1">
        <v>43674</v>
      </c>
      <c r="B48">
        <f>'2002 Kwiniuk Hourly Pink'!B47</f>
        <v>123</v>
      </c>
      <c r="C48">
        <f>'2002 Kwiniuk Hourly Pink'!C47</f>
        <v>111</v>
      </c>
      <c r="D48">
        <f>'2002 Kwiniuk Hourly Pink'!D47</f>
        <v>15</v>
      </c>
      <c r="E48">
        <f>'2002 Kwiniuk Hourly Pink'!E47</f>
        <v>6</v>
      </c>
      <c r="F48">
        <f>'2002 Kwiniuk Hourly Pink'!F47</f>
        <v>9</v>
      </c>
      <c r="G48">
        <f>'2002 Kwiniuk Hourly Pink'!G47</f>
        <v>24</v>
      </c>
      <c r="H48">
        <f>'2002 Kwiniuk Hourly Pink'!H47</f>
        <v>66</v>
      </c>
      <c r="I48">
        <f>'2002 Kwiniuk Hourly Pink'!I47</f>
        <v>132</v>
      </c>
      <c r="J48">
        <f>'2002 Kwiniuk Hourly Pink'!J47</f>
        <v>-18</v>
      </c>
      <c r="K48">
        <f>'2002 Kwiniuk Hourly Pink'!K47</f>
        <v>6</v>
      </c>
      <c r="L48">
        <f>'2002 Kwiniuk Hourly Pink'!L47</f>
        <v>6</v>
      </c>
      <c r="M48">
        <f>'2002 Kwiniuk Hourly Pink'!M47</f>
        <v>-6</v>
      </c>
      <c r="N48">
        <f>'2002 Kwiniuk Hourly Pink'!N47</f>
        <v>3</v>
      </c>
      <c r="O48">
        <f>'2002 Kwiniuk Hourly Pink'!O47</f>
        <v>3</v>
      </c>
      <c r="P48">
        <f>'2002 Kwiniuk Hourly Pink'!P47</f>
        <v>39</v>
      </c>
      <c r="Q48">
        <f>'2002 Kwiniuk Hourly Pink'!Q47</f>
        <v>3</v>
      </c>
      <c r="R48">
        <f>'2002 Kwiniuk Hourly Pink'!R47</f>
        <v>12</v>
      </c>
      <c r="S48">
        <f>'2002 Kwiniuk Hourly Pink'!S47</f>
        <v>36</v>
      </c>
      <c r="T48">
        <f>'2002 Kwiniuk Hourly Pink'!T47</f>
        <v>54</v>
      </c>
      <c r="U48">
        <f>'2002 Kwiniuk Hourly Pink'!U47</f>
        <v>114</v>
      </c>
      <c r="V48">
        <f>'2002 Kwiniuk Hourly Pink'!V47</f>
        <v>96</v>
      </c>
      <c r="W48">
        <f>'2002 Kwiniuk Hourly Pink'!W47</f>
        <v>9</v>
      </c>
      <c r="X48">
        <f>'2002 Kwiniuk Hourly Pink'!X47</f>
        <v>150</v>
      </c>
      <c r="Y48">
        <f>'2002 Kwiniuk Hourly Pink'!Y47</f>
        <v>234</v>
      </c>
      <c r="Z48">
        <f t="shared" si="4"/>
        <v>1227</v>
      </c>
      <c r="AB48">
        <f t="shared" si="5"/>
        <v>1227</v>
      </c>
      <c r="AC48">
        <f t="shared" si="6"/>
        <v>28208.34782608696</v>
      </c>
      <c r="AE48">
        <f t="shared" si="11"/>
        <v>24</v>
      </c>
      <c r="AF48">
        <f t="shared" si="0"/>
        <v>195.89130434782609</v>
      </c>
      <c r="AG48">
        <f t="shared" si="14"/>
        <v>16</v>
      </c>
      <c r="AH48">
        <f t="shared" si="14"/>
        <v>1024</v>
      </c>
      <c r="AI48">
        <f t="shared" si="14"/>
        <v>9</v>
      </c>
      <c r="AJ48">
        <f t="shared" si="14"/>
        <v>1</v>
      </c>
      <c r="AK48">
        <f t="shared" si="14"/>
        <v>25</v>
      </c>
      <c r="AL48">
        <f t="shared" si="14"/>
        <v>196</v>
      </c>
      <c r="AM48">
        <f t="shared" si="14"/>
        <v>484</v>
      </c>
      <c r="AN48">
        <f t="shared" si="14"/>
        <v>2500</v>
      </c>
      <c r="AO48">
        <f t="shared" si="14"/>
        <v>64</v>
      </c>
      <c r="AP48">
        <f t="shared" si="14"/>
        <v>0</v>
      </c>
      <c r="AQ48">
        <f t="shared" si="14"/>
        <v>16</v>
      </c>
      <c r="AR48">
        <f t="shared" si="14"/>
        <v>9</v>
      </c>
      <c r="AS48">
        <f t="shared" si="14"/>
        <v>0</v>
      </c>
      <c r="AT48">
        <f t="shared" si="14"/>
        <v>144</v>
      </c>
      <c r="AU48">
        <f t="shared" si="14"/>
        <v>144</v>
      </c>
      <c r="AV48">
        <f t="shared" si="12"/>
        <v>9</v>
      </c>
      <c r="AW48">
        <f t="shared" si="12"/>
        <v>64</v>
      </c>
      <c r="AX48">
        <f t="shared" si="12"/>
        <v>36</v>
      </c>
      <c r="AY48">
        <f t="shared" si="12"/>
        <v>400</v>
      </c>
      <c r="AZ48">
        <f t="shared" si="12"/>
        <v>36</v>
      </c>
      <c r="BA48">
        <f t="shared" si="12"/>
        <v>841</v>
      </c>
      <c r="BB48">
        <f t="shared" si="12"/>
        <v>2209</v>
      </c>
      <c r="BC48">
        <f t="shared" si="12"/>
        <v>784</v>
      </c>
    </row>
    <row r="49" spans="1:55" x14ac:dyDescent="0.2">
      <c r="A49" s="1">
        <v>43675</v>
      </c>
      <c r="B49">
        <f>'2002 Kwiniuk Hourly Pink'!B48</f>
        <v>288</v>
      </c>
      <c r="C49">
        <f>'2002 Kwiniuk Hourly Pink'!C48</f>
        <v>126</v>
      </c>
      <c r="D49">
        <f>'2002 Kwiniuk Hourly Pink'!D48</f>
        <v>33</v>
      </c>
      <c r="E49">
        <f>'2002 Kwiniuk Hourly Pink'!E48</f>
        <v>12</v>
      </c>
      <c r="F49">
        <f>'2002 Kwiniuk Hourly Pink'!F48</f>
        <v>6</v>
      </c>
      <c r="G49">
        <f>'2002 Kwiniuk Hourly Pink'!G48</f>
        <v>21</v>
      </c>
      <c r="H49">
        <f>'2002 Kwiniuk Hourly Pink'!H48</f>
        <v>78</v>
      </c>
      <c r="I49">
        <f>'2002 Kwiniuk Hourly Pink'!I48</f>
        <v>9</v>
      </c>
      <c r="J49">
        <f>'2002 Kwiniuk Hourly Pink'!J48</f>
        <v>42</v>
      </c>
      <c r="K49">
        <f>'2002 Kwiniuk Hourly Pink'!K48</f>
        <v>18</v>
      </c>
      <c r="L49">
        <f>'2002 Kwiniuk Hourly Pink'!L48</f>
        <v>-18</v>
      </c>
      <c r="M49">
        <f>'2002 Kwiniuk Hourly Pink'!M48</f>
        <v>9</v>
      </c>
      <c r="N49">
        <f>'2002 Kwiniuk Hourly Pink'!N48</f>
        <v>-3</v>
      </c>
      <c r="O49">
        <f>'2002 Kwiniuk Hourly Pink'!O48</f>
        <v>0</v>
      </c>
      <c r="P49">
        <f>'2002 Kwiniuk Hourly Pink'!P48</f>
        <v>15</v>
      </c>
      <c r="Q49">
        <f>'2002 Kwiniuk Hourly Pink'!Q48</f>
        <v>12</v>
      </c>
      <c r="R49">
        <f>'2002 Kwiniuk Hourly Pink'!R48</f>
        <v>12</v>
      </c>
      <c r="S49">
        <f>'2002 Kwiniuk Hourly Pink'!S48</f>
        <v>36</v>
      </c>
      <c r="T49">
        <f>'2002 Kwiniuk Hourly Pink'!T48</f>
        <v>15</v>
      </c>
      <c r="U49">
        <f>'2002 Kwiniuk Hourly Pink'!U48</f>
        <v>48</v>
      </c>
      <c r="V49">
        <f>'2002 Kwiniuk Hourly Pink'!V48</f>
        <v>66</v>
      </c>
      <c r="W49">
        <f>'2002 Kwiniuk Hourly Pink'!W48</f>
        <v>27</v>
      </c>
      <c r="X49">
        <f>'2002 Kwiniuk Hourly Pink'!X48</f>
        <v>99</v>
      </c>
      <c r="Y49">
        <f>'2002 Kwiniuk Hourly Pink'!Y48</f>
        <v>144</v>
      </c>
      <c r="Z49">
        <f t="shared" si="4"/>
        <v>1095</v>
      </c>
      <c r="AB49">
        <f t="shared" si="5"/>
        <v>1095</v>
      </c>
      <c r="AC49">
        <f t="shared" si="6"/>
        <v>20466.782608695656</v>
      </c>
      <c r="AE49">
        <f t="shared" si="11"/>
        <v>24</v>
      </c>
      <c r="AF49">
        <f t="shared" si="0"/>
        <v>142.13043478260869</v>
      </c>
      <c r="AG49">
        <f t="shared" si="14"/>
        <v>2916</v>
      </c>
      <c r="AH49">
        <f t="shared" si="14"/>
        <v>961</v>
      </c>
      <c r="AI49">
        <f t="shared" si="14"/>
        <v>49</v>
      </c>
      <c r="AJ49">
        <f t="shared" si="14"/>
        <v>4</v>
      </c>
      <c r="AK49">
        <f t="shared" si="14"/>
        <v>25</v>
      </c>
      <c r="AL49">
        <f t="shared" si="14"/>
        <v>361</v>
      </c>
      <c r="AM49">
        <f t="shared" si="14"/>
        <v>529</v>
      </c>
      <c r="AN49">
        <f t="shared" si="14"/>
        <v>121</v>
      </c>
      <c r="AO49">
        <f t="shared" si="14"/>
        <v>64</v>
      </c>
      <c r="AP49">
        <f t="shared" si="14"/>
        <v>144</v>
      </c>
      <c r="AQ49">
        <f t="shared" si="14"/>
        <v>81</v>
      </c>
      <c r="AR49">
        <f t="shared" si="14"/>
        <v>16</v>
      </c>
      <c r="AS49">
        <f t="shared" si="14"/>
        <v>1</v>
      </c>
      <c r="AT49">
        <f t="shared" si="14"/>
        <v>25</v>
      </c>
      <c r="AU49">
        <f t="shared" si="14"/>
        <v>1</v>
      </c>
      <c r="AV49">
        <f t="shared" si="12"/>
        <v>0</v>
      </c>
      <c r="AW49">
        <f t="shared" si="12"/>
        <v>64</v>
      </c>
      <c r="AX49">
        <f t="shared" si="12"/>
        <v>49</v>
      </c>
      <c r="AY49">
        <f t="shared" si="12"/>
        <v>121</v>
      </c>
      <c r="AZ49">
        <f t="shared" si="12"/>
        <v>36</v>
      </c>
      <c r="BA49">
        <f t="shared" si="12"/>
        <v>169</v>
      </c>
      <c r="BB49">
        <f t="shared" si="12"/>
        <v>576</v>
      </c>
      <c r="BC49">
        <f t="shared" si="12"/>
        <v>225</v>
      </c>
    </row>
    <row r="50" spans="1:55" x14ac:dyDescent="0.2">
      <c r="A50" s="1">
        <v>43676</v>
      </c>
      <c r="B50">
        <f>'2002 Kwiniuk Hourly Pink'!B49</f>
        <v>234</v>
      </c>
      <c r="C50">
        <f>'2002 Kwiniuk Hourly Pink'!C49</f>
        <v>138</v>
      </c>
      <c r="D50">
        <f>'2002 Kwiniuk Hourly Pink'!D49</f>
        <v>36</v>
      </c>
      <c r="E50">
        <f>'2002 Kwiniuk Hourly Pink'!E49</f>
        <v>30</v>
      </c>
      <c r="F50">
        <f>'2002 Kwiniuk Hourly Pink'!F49</f>
        <v>24</v>
      </c>
      <c r="G50">
        <f>'2002 Kwiniuk Hourly Pink'!G49</f>
        <v>30</v>
      </c>
      <c r="H50">
        <f>'2002 Kwiniuk Hourly Pink'!H49</f>
        <v>36</v>
      </c>
      <c r="I50">
        <f>'2002 Kwiniuk Hourly Pink'!I49</f>
        <v>6</v>
      </c>
      <c r="J50">
        <f>'2002 Kwiniuk Hourly Pink'!J49</f>
        <v>9</v>
      </c>
      <c r="K50">
        <f>'2002 Kwiniuk Hourly Pink'!K49</f>
        <v>-3</v>
      </c>
      <c r="L50">
        <f>'2002 Kwiniuk Hourly Pink'!L49</f>
        <v>6</v>
      </c>
      <c r="M50">
        <f>'2002 Kwiniuk Hourly Pink'!M49</f>
        <v>33</v>
      </c>
      <c r="N50">
        <f>'2002 Kwiniuk Hourly Pink'!N49</f>
        <v>6</v>
      </c>
      <c r="O50">
        <f>'2002 Kwiniuk Hourly Pink'!O49</f>
        <v>90</v>
      </c>
      <c r="P50">
        <f>'2002 Kwiniuk Hourly Pink'!P49</f>
        <v>99</v>
      </c>
      <c r="Q50">
        <f>'2002 Kwiniuk Hourly Pink'!Q49</f>
        <v>60</v>
      </c>
      <c r="R50">
        <f>'2002 Kwiniuk Hourly Pink'!R49</f>
        <v>6</v>
      </c>
      <c r="S50">
        <f>'2002 Kwiniuk Hourly Pink'!S49</f>
        <v>15</v>
      </c>
      <c r="T50">
        <f>'2002 Kwiniuk Hourly Pink'!T49</f>
        <v>21</v>
      </c>
      <c r="U50">
        <f>'2002 Kwiniuk Hourly Pink'!U49</f>
        <v>48</v>
      </c>
      <c r="V50">
        <f>'2002 Kwiniuk Hourly Pink'!V49</f>
        <v>72</v>
      </c>
      <c r="W50">
        <f>'2002 Kwiniuk Hourly Pink'!W49</f>
        <v>48</v>
      </c>
      <c r="X50">
        <f>'2002 Kwiniuk Hourly Pink'!X49</f>
        <v>15</v>
      </c>
      <c r="Y50">
        <f>'2002 Kwiniuk Hourly Pink'!Y49</f>
        <v>186</v>
      </c>
      <c r="Z50">
        <f t="shared" si="4"/>
        <v>1245</v>
      </c>
      <c r="AB50">
        <f t="shared" si="5"/>
        <v>1245</v>
      </c>
      <c r="AC50">
        <f t="shared" si="6"/>
        <v>23046.26086956522</v>
      </c>
      <c r="AE50">
        <f t="shared" si="11"/>
        <v>24</v>
      </c>
      <c r="AF50">
        <f t="shared" si="0"/>
        <v>160.04347826086956</v>
      </c>
      <c r="AG50">
        <f t="shared" si="14"/>
        <v>1024</v>
      </c>
      <c r="AH50">
        <f t="shared" si="14"/>
        <v>1156</v>
      </c>
      <c r="AI50">
        <f t="shared" si="14"/>
        <v>4</v>
      </c>
      <c r="AJ50">
        <f t="shared" si="14"/>
        <v>4</v>
      </c>
      <c r="AK50">
        <f t="shared" si="14"/>
        <v>4</v>
      </c>
      <c r="AL50">
        <f t="shared" si="14"/>
        <v>4</v>
      </c>
      <c r="AM50">
        <f t="shared" si="14"/>
        <v>100</v>
      </c>
      <c r="AN50">
        <f t="shared" si="14"/>
        <v>1</v>
      </c>
      <c r="AO50">
        <f t="shared" si="14"/>
        <v>16</v>
      </c>
      <c r="AP50">
        <f t="shared" si="14"/>
        <v>9</v>
      </c>
      <c r="AQ50">
        <f t="shared" si="14"/>
        <v>81</v>
      </c>
      <c r="AR50">
        <f t="shared" si="14"/>
        <v>81</v>
      </c>
      <c r="AS50">
        <f t="shared" si="14"/>
        <v>784</v>
      </c>
      <c r="AT50">
        <f t="shared" si="14"/>
        <v>9</v>
      </c>
      <c r="AU50">
        <f t="shared" si="14"/>
        <v>169</v>
      </c>
      <c r="AV50">
        <f t="shared" si="12"/>
        <v>324</v>
      </c>
      <c r="AW50">
        <f t="shared" si="12"/>
        <v>9</v>
      </c>
      <c r="AX50">
        <f t="shared" si="12"/>
        <v>4</v>
      </c>
      <c r="AY50">
        <f t="shared" si="12"/>
        <v>81</v>
      </c>
      <c r="AZ50">
        <f t="shared" si="12"/>
        <v>64</v>
      </c>
      <c r="BA50">
        <f t="shared" si="12"/>
        <v>64</v>
      </c>
      <c r="BB50">
        <f t="shared" si="12"/>
        <v>121</v>
      </c>
      <c r="BC50">
        <f t="shared" si="12"/>
        <v>3249</v>
      </c>
    </row>
    <row r="51" spans="1:55" x14ac:dyDescent="0.2">
      <c r="A51" s="1">
        <v>43677</v>
      </c>
      <c r="B51">
        <f>'2002 Kwiniuk Hourly Pink'!B50</f>
        <v>72</v>
      </c>
      <c r="C51">
        <f>'2002 Kwiniuk Hourly Pink'!C50</f>
        <v>66</v>
      </c>
      <c r="D51">
        <f>'2002 Kwiniuk Hourly Pink'!D50</f>
        <v>9</v>
      </c>
      <c r="E51">
        <f>'2002 Kwiniuk Hourly Pink'!E50</f>
        <v>12</v>
      </c>
      <c r="F51">
        <f>'2002 Kwiniuk Hourly Pink'!F50</f>
        <v>6</v>
      </c>
      <c r="G51">
        <f>'2002 Kwiniuk Hourly Pink'!G50</f>
        <v>6</v>
      </c>
      <c r="H51">
        <f>'2002 Kwiniuk Hourly Pink'!H50</f>
        <v>9</v>
      </c>
      <c r="I51">
        <f>'2002 Kwiniuk Hourly Pink'!I50</f>
        <v>9</v>
      </c>
      <c r="J51">
        <f>'2002 Kwiniuk Hourly Pink'!J50</f>
        <v>18</v>
      </c>
      <c r="K51">
        <f>'2002 Kwiniuk Hourly Pink'!K50</f>
        <v>39</v>
      </c>
      <c r="L51">
        <f>'2002 Kwiniuk Hourly Pink'!L50</f>
        <v>12</v>
      </c>
      <c r="M51">
        <f>'2002 Kwiniuk Hourly Pink'!M50</f>
        <v>3</v>
      </c>
      <c r="N51">
        <f>'2002 Kwiniuk Hourly Pink'!N50</f>
        <v>15</v>
      </c>
      <c r="O51">
        <f>'2002 Kwiniuk Hourly Pink'!O50</f>
        <v>12</v>
      </c>
      <c r="P51">
        <f>'2002 Kwiniuk Hourly Pink'!P50</f>
        <v>0</v>
      </c>
      <c r="Q51">
        <f>'2002 Kwiniuk Hourly Pink'!Q50</f>
        <v>30</v>
      </c>
      <c r="R51">
        <f>'2002 Kwiniuk Hourly Pink'!R50</f>
        <v>18</v>
      </c>
      <c r="S51">
        <f>'2002 Kwiniuk Hourly Pink'!S50</f>
        <v>57</v>
      </c>
      <c r="T51">
        <f>'2002 Kwiniuk Hourly Pink'!T50</f>
        <v>33</v>
      </c>
      <c r="U51">
        <f>'2002 Kwiniuk Hourly Pink'!U50</f>
        <v>12</v>
      </c>
      <c r="V51">
        <f>'2002 Kwiniuk Hourly Pink'!V50</f>
        <v>36</v>
      </c>
      <c r="W51">
        <f>'2002 Kwiniuk Hourly Pink'!W50</f>
        <v>66</v>
      </c>
      <c r="X51">
        <f>'2002 Kwiniuk Hourly Pink'!X50</f>
        <v>75</v>
      </c>
      <c r="Y51">
        <f>'2002 Kwiniuk Hourly Pink'!Y50</f>
        <v>117</v>
      </c>
      <c r="Z51">
        <f t="shared" si="4"/>
        <v>732</v>
      </c>
      <c r="AB51">
        <f t="shared" si="5"/>
        <v>732</v>
      </c>
      <c r="AC51">
        <f t="shared" si="6"/>
        <v>4129.04347826087</v>
      </c>
      <c r="AE51">
        <f t="shared" si="11"/>
        <v>24</v>
      </c>
      <c r="AF51">
        <f t="shared" si="0"/>
        <v>28.673913043478262</v>
      </c>
      <c r="AG51">
        <f t="shared" si="14"/>
        <v>4</v>
      </c>
      <c r="AH51">
        <f t="shared" si="14"/>
        <v>361</v>
      </c>
      <c r="AI51">
        <f t="shared" si="14"/>
        <v>1</v>
      </c>
      <c r="AJ51">
        <f t="shared" si="14"/>
        <v>4</v>
      </c>
      <c r="AK51">
        <f t="shared" si="14"/>
        <v>0</v>
      </c>
      <c r="AL51">
        <f t="shared" si="14"/>
        <v>1</v>
      </c>
      <c r="AM51">
        <f t="shared" si="14"/>
        <v>0</v>
      </c>
      <c r="AN51">
        <f t="shared" si="14"/>
        <v>9</v>
      </c>
      <c r="AO51">
        <f t="shared" si="14"/>
        <v>49</v>
      </c>
      <c r="AP51">
        <f t="shared" si="14"/>
        <v>81</v>
      </c>
      <c r="AQ51">
        <f t="shared" si="14"/>
        <v>9</v>
      </c>
      <c r="AR51">
        <f t="shared" si="14"/>
        <v>16</v>
      </c>
      <c r="AS51">
        <f t="shared" si="14"/>
        <v>1</v>
      </c>
      <c r="AT51">
        <f t="shared" si="14"/>
        <v>16</v>
      </c>
      <c r="AU51">
        <f t="shared" si="14"/>
        <v>100</v>
      </c>
      <c r="AV51">
        <f t="shared" si="12"/>
        <v>16</v>
      </c>
      <c r="AW51">
        <f t="shared" si="12"/>
        <v>169</v>
      </c>
      <c r="AX51">
        <f t="shared" si="12"/>
        <v>64</v>
      </c>
      <c r="AY51">
        <f t="shared" si="12"/>
        <v>49</v>
      </c>
      <c r="AZ51">
        <f t="shared" si="12"/>
        <v>64</v>
      </c>
      <c r="BA51">
        <f t="shared" si="12"/>
        <v>100</v>
      </c>
      <c r="BB51">
        <f t="shared" si="12"/>
        <v>9</v>
      </c>
      <c r="BC51">
        <f t="shared" si="12"/>
        <v>196</v>
      </c>
    </row>
    <row r="52" spans="1:55" x14ac:dyDescent="0.2">
      <c r="A52" s="1">
        <v>43678</v>
      </c>
      <c r="B52">
        <f>'2002 Kwiniuk Hourly Pink'!B51</f>
        <v>54</v>
      </c>
      <c r="C52">
        <f>'2002 Kwiniuk Hourly Pink'!C51</f>
        <v>108</v>
      </c>
      <c r="D52">
        <f>'2002 Kwiniuk Hourly Pink'!D51</f>
        <v>6</v>
      </c>
      <c r="E52">
        <f>'2002 Kwiniuk Hourly Pink'!E51</f>
        <v>21</v>
      </c>
      <c r="F52">
        <f>'2002 Kwiniuk Hourly Pink'!F51</f>
        <v>6</v>
      </c>
      <c r="G52">
        <f>'2002 Kwiniuk Hourly Pink'!G51</f>
        <v>9</v>
      </c>
      <c r="H52">
        <f>'2002 Kwiniuk Hourly Pink'!H51</f>
        <v>3</v>
      </c>
      <c r="I52">
        <f>'2002 Kwiniuk Hourly Pink'!I51</f>
        <v>18</v>
      </c>
      <c r="J52">
        <f>'2002 Kwiniuk Hourly Pink'!J51</f>
        <v>0</v>
      </c>
      <c r="K52">
        <f>'2002 Kwiniuk Hourly Pink'!K51</f>
        <v>3</v>
      </c>
      <c r="L52">
        <f>'2002 Kwiniuk Hourly Pink'!L51</f>
        <v>15</v>
      </c>
      <c r="M52">
        <f>'2002 Kwiniuk Hourly Pink'!M51</f>
        <v>3</v>
      </c>
      <c r="N52">
        <f>'2002 Kwiniuk Hourly Pink'!N51</f>
        <v>27</v>
      </c>
      <c r="O52">
        <f>'2002 Kwiniuk Hourly Pink'!O51</f>
        <v>42</v>
      </c>
      <c r="P52">
        <f>'2002 Kwiniuk Hourly Pink'!P51</f>
        <v>9</v>
      </c>
      <c r="Q52">
        <f>'2002 Kwiniuk Hourly Pink'!Q51</f>
        <v>42</v>
      </c>
      <c r="R52">
        <f>'2002 Kwiniuk Hourly Pink'!R51</f>
        <v>33</v>
      </c>
      <c r="S52">
        <f>'2002 Kwiniuk Hourly Pink'!S51</f>
        <v>39</v>
      </c>
      <c r="T52">
        <f>'2002 Kwiniuk Hourly Pink'!T51</f>
        <v>12</v>
      </c>
      <c r="U52">
        <f>'2002 Kwiniuk Hourly Pink'!U51</f>
        <v>48</v>
      </c>
      <c r="V52">
        <f>'2002 Kwiniuk Hourly Pink'!V51</f>
        <v>18</v>
      </c>
      <c r="W52">
        <f>'2002 Kwiniuk Hourly Pink'!W51</f>
        <v>42</v>
      </c>
      <c r="X52">
        <f>'2002 Kwiniuk Hourly Pink'!X51</f>
        <v>24</v>
      </c>
      <c r="Y52">
        <f>'2002 Kwiniuk Hourly Pink'!Y51</f>
        <v>33</v>
      </c>
      <c r="Z52">
        <f t="shared" si="4"/>
        <v>615</v>
      </c>
      <c r="AB52">
        <f t="shared" si="5"/>
        <v>615</v>
      </c>
      <c r="AC52">
        <f t="shared" si="6"/>
        <v>7534.9565217391309</v>
      </c>
      <c r="AE52">
        <f t="shared" si="11"/>
        <v>24</v>
      </c>
      <c r="AF52">
        <f t="shared" si="0"/>
        <v>52.326086956521742</v>
      </c>
      <c r="AG52">
        <f t="shared" si="14"/>
        <v>324</v>
      </c>
      <c r="AH52">
        <f t="shared" si="14"/>
        <v>1156</v>
      </c>
      <c r="AI52">
        <f t="shared" si="14"/>
        <v>25</v>
      </c>
      <c r="AJ52">
        <f t="shared" si="14"/>
        <v>25</v>
      </c>
      <c r="AK52">
        <f t="shared" si="14"/>
        <v>1</v>
      </c>
      <c r="AL52">
        <f t="shared" si="14"/>
        <v>4</v>
      </c>
      <c r="AM52">
        <f t="shared" si="14"/>
        <v>25</v>
      </c>
      <c r="AN52">
        <f t="shared" si="14"/>
        <v>36</v>
      </c>
      <c r="AO52">
        <f t="shared" si="14"/>
        <v>1</v>
      </c>
      <c r="AP52">
        <f t="shared" si="14"/>
        <v>16</v>
      </c>
      <c r="AQ52">
        <f t="shared" si="14"/>
        <v>16</v>
      </c>
      <c r="AR52">
        <f t="shared" si="14"/>
        <v>64</v>
      </c>
      <c r="AS52">
        <f t="shared" si="14"/>
        <v>25</v>
      </c>
      <c r="AT52">
        <f t="shared" si="14"/>
        <v>121</v>
      </c>
      <c r="AU52">
        <f t="shared" si="14"/>
        <v>121</v>
      </c>
      <c r="AV52">
        <f t="shared" si="12"/>
        <v>9</v>
      </c>
      <c r="AW52">
        <f t="shared" si="12"/>
        <v>4</v>
      </c>
      <c r="AX52">
        <f t="shared" si="12"/>
        <v>81</v>
      </c>
      <c r="AY52">
        <f t="shared" si="12"/>
        <v>144</v>
      </c>
      <c r="AZ52">
        <f t="shared" si="12"/>
        <v>100</v>
      </c>
      <c r="BA52">
        <f t="shared" si="12"/>
        <v>64</v>
      </c>
      <c r="BB52">
        <f t="shared" si="12"/>
        <v>36</v>
      </c>
      <c r="BC52">
        <f t="shared" si="12"/>
        <v>9</v>
      </c>
    </row>
    <row r="53" spans="1:55" x14ac:dyDescent="0.2">
      <c r="A53" s="1">
        <v>43679</v>
      </c>
      <c r="B53">
        <f>'2002 Kwiniuk Hourly Pink'!B52</f>
        <v>30</v>
      </c>
      <c r="C53">
        <f>'2002 Kwiniuk Hourly Pink'!C52</f>
        <v>33</v>
      </c>
      <c r="D53">
        <f>'2002 Kwiniuk Hourly Pink'!D52</f>
        <v>12</v>
      </c>
      <c r="E53">
        <f>'2002 Kwiniuk Hourly Pink'!E52</f>
        <v>3</v>
      </c>
      <c r="F53">
        <f>'2002 Kwiniuk Hourly Pink'!F52</f>
        <v>24</v>
      </c>
      <c r="G53">
        <f>'2002 Kwiniuk Hourly Pink'!G52</f>
        <v>0</v>
      </c>
      <c r="H53">
        <f>'2002 Kwiniuk Hourly Pink'!H52</f>
        <v>18</v>
      </c>
      <c r="I53">
        <f>'2002 Kwiniuk Hourly Pink'!I52</f>
        <v>9</v>
      </c>
      <c r="J53">
        <f>'2002 Kwiniuk Hourly Pink'!J52</f>
        <v>15</v>
      </c>
      <c r="K53">
        <f>'2002 Kwiniuk Hourly Pink'!K52</f>
        <v>15</v>
      </c>
      <c r="L53">
        <f>'2002 Kwiniuk Hourly Pink'!L52</f>
        <v>27</v>
      </c>
      <c r="M53">
        <f>'2002 Kwiniuk Hourly Pink'!M52</f>
        <v>9</v>
      </c>
      <c r="N53">
        <f>'2002 Kwiniuk Hourly Pink'!N52</f>
        <v>33</v>
      </c>
      <c r="O53">
        <f>'2002 Kwiniuk Hourly Pink'!O52</f>
        <v>21</v>
      </c>
      <c r="P53">
        <f>'2002 Kwiniuk Hourly Pink'!P52</f>
        <v>6</v>
      </c>
      <c r="Q53">
        <f>'2002 Kwiniuk Hourly Pink'!Q52</f>
        <v>45</v>
      </c>
      <c r="R53">
        <f>'2002 Kwiniuk Hourly Pink'!R52</f>
        <v>33</v>
      </c>
      <c r="S53">
        <f>'2002 Kwiniuk Hourly Pink'!S52</f>
        <v>30</v>
      </c>
      <c r="T53">
        <f>'2002 Kwiniuk Hourly Pink'!T52</f>
        <v>42</v>
      </c>
      <c r="U53">
        <f>'2002 Kwiniuk Hourly Pink'!U52</f>
        <v>18</v>
      </c>
      <c r="V53">
        <f>'2002 Kwiniuk Hourly Pink'!V52</f>
        <v>6</v>
      </c>
      <c r="W53">
        <f>'2002 Kwiniuk Hourly Pink'!W52</f>
        <v>12</v>
      </c>
      <c r="X53">
        <f>'2002 Kwiniuk Hourly Pink'!X52</f>
        <v>6</v>
      </c>
      <c r="Y53">
        <f>'2002 Kwiniuk Hourly Pink'!Y52</f>
        <v>30</v>
      </c>
      <c r="Z53">
        <f t="shared" si="4"/>
        <v>477</v>
      </c>
      <c r="AB53">
        <f t="shared" si="5"/>
        <v>477</v>
      </c>
      <c r="AC53">
        <f t="shared" si="6"/>
        <v>2291.4782608695655</v>
      </c>
      <c r="AE53">
        <f t="shared" si="11"/>
        <v>24</v>
      </c>
      <c r="AF53">
        <f t="shared" si="0"/>
        <v>15.913043478260869</v>
      </c>
      <c r="AG53">
        <f t="shared" si="14"/>
        <v>1</v>
      </c>
      <c r="AH53">
        <f t="shared" si="14"/>
        <v>49</v>
      </c>
      <c r="AI53">
        <f t="shared" si="14"/>
        <v>9</v>
      </c>
      <c r="AJ53">
        <f t="shared" si="14"/>
        <v>49</v>
      </c>
      <c r="AK53">
        <f t="shared" si="14"/>
        <v>64</v>
      </c>
      <c r="AL53">
        <f t="shared" si="14"/>
        <v>36</v>
      </c>
      <c r="AM53">
        <f t="shared" si="14"/>
        <v>9</v>
      </c>
      <c r="AN53">
        <f t="shared" si="14"/>
        <v>4</v>
      </c>
      <c r="AO53">
        <f t="shared" si="14"/>
        <v>0</v>
      </c>
      <c r="AP53">
        <f t="shared" si="14"/>
        <v>16</v>
      </c>
      <c r="AQ53">
        <f t="shared" si="14"/>
        <v>36</v>
      </c>
      <c r="AR53">
        <f t="shared" si="14"/>
        <v>64</v>
      </c>
      <c r="AS53">
        <f t="shared" si="14"/>
        <v>16</v>
      </c>
      <c r="AT53">
        <f t="shared" si="14"/>
        <v>25</v>
      </c>
      <c r="AU53">
        <f t="shared" si="14"/>
        <v>169</v>
      </c>
      <c r="AV53">
        <f t="shared" si="12"/>
        <v>16</v>
      </c>
      <c r="AW53">
        <f t="shared" si="12"/>
        <v>1</v>
      </c>
      <c r="AX53">
        <f t="shared" si="12"/>
        <v>16</v>
      </c>
      <c r="AY53">
        <f t="shared" si="12"/>
        <v>64</v>
      </c>
      <c r="AZ53">
        <f t="shared" si="12"/>
        <v>16</v>
      </c>
      <c r="BA53">
        <f t="shared" si="12"/>
        <v>4</v>
      </c>
      <c r="BB53">
        <f t="shared" si="12"/>
        <v>4</v>
      </c>
      <c r="BC53">
        <f t="shared" si="12"/>
        <v>64</v>
      </c>
    </row>
    <row r="54" spans="1:55" x14ac:dyDescent="0.2">
      <c r="A54" s="1">
        <v>43680</v>
      </c>
      <c r="B54">
        <f>'2002 Kwiniuk Hourly Pink'!B53</f>
        <v>12</v>
      </c>
      <c r="C54">
        <f>'2002 Kwiniuk Hourly Pink'!C53</f>
        <v>39</v>
      </c>
      <c r="D54">
        <f>'2002 Kwiniuk Hourly Pink'!D53</f>
        <v>12</v>
      </c>
      <c r="E54">
        <f>'2002 Kwiniuk Hourly Pink'!E53</f>
        <v>6</v>
      </c>
      <c r="F54">
        <f>'2002 Kwiniuk Hourly Pink'!F53</f>
        <v>9</v>
      </c>
      <c r="G54">
        <f>'2002 Kwiniuk Hourly Pink'!G53</f>
        <v>24</v>
      </c>
      <c r="H54">
        <f>'2002 Kwiniuk Hourly Pink'!H53</f>
        <v>15</v>
      </c>
      <c r="I54">
        <f>'2002 Kwiniuk Hourly Pink'!I53</f>
        <v>18</v>
      </c>
      <c r="J54">
        <f>'2002 Kwiniuk Hourly Pink'!J53</f>
        <v>12</v>
      </c>
      <c r="K54">
        <f>'2002 Kwiniuk Hourly Pink'!K53</f>
        <v>3</v>
      </c>
      <c r="L54">
        <f>'2002 Kwiniuk Hourly Pink'!L53</f>
        <v>12</v>
      </c>
      <c r="M54">
        <f>'2002 Kwiniuk Hourly Pink'!M53</f>
        <v>18</v>
      </c>
      <c r="N54">
        <f>'2002 Kwiniuk Hourly Pink'!N53</f>
        <v>54</v>
      </c>
      <c r="O54">
        <f>'2002 Kwiniuk Hourly Pink'!O53</f>
        <v>51</v>
      </c>
      <c r="P54">
        <f>'2002 Kwiniuk Hourly Pink'!P53</f>
        <v>42</v>
      </c>
      <c r="Q54">
        <f>'2002 Kwiniuk Hourly Pink'!Q53</f>
        <v>18</v>
      </c>
      <c r="R54">
        <f>'2002 Kwiniuk Hourly Pink'!R53</f>
        <v>36</v>
      </c>
      <c r="S54">
        <f>'2002 Kwiniuk Hourly Pink'!S53</f>
        <v>6</v>
      </c>
      <c r="T54">
        <f>'2002 Kwiniuk Hourly Pink'!T53</f>
        <v>9</v>
      </c>
      <c r="U54">
        <f>'2002 Kwiniuk Hourly Pink'!U53</f>
        <v>24</v>
      </c>
      <c r="V54">
        <f>'2002 Kwiniuk Hourly Pink'!V53</f>
        <v>6</v>
      </c>
      <c r="W54">
        <f>'2002 Kwiniuk Hourly Pink'!W53</f>
        <v>0</v>
      </c>
      <c r="X54">
        <f>'2002 Kwiniuk Hourly Pink'!X53</f>
        <v>27</v>
      </c>
      <c r="Y54">
        <f>'2002 Kwiniuk Hourly Pink'!Y53</f>
        <v>36</v>
      </c>
      <c r="Z54">
        <f t="shared" si="4"/>
        <v>489</v>
      </c>
      <c r="AB54">
        <f t="shared" si="5"/>
        <v>489</v>
      </c>
      <c r="AC54">
        <f t="shared" si="6"/>
        <v>2310.2608695652179</v>
      </c>
      <c r="AE54">
        <f t="shared" si="11"/>
        <v>24</v>
      </c>
      <c r="AF54">
        <f t="shared" si="0"/>
        <v>16.043478260869566</v>
      </c>
      <c r="AG54">
        <f t="shared" si="14"/>
        <v>81</v>
      </c>
      <c r="AH54">
        <f t="shared" si="14"/>
        <v>81</v>
      </c>
      <c r="AI54">
        <f t="shared" si="14"/>
        <v>4</v>
      </c>
      <c r="AJ54">
        <f t="shared" si="14"/>
        <v>1</v>
      </c>
      <c r="AK54">
        <f t="shared" si="14"/>
        <v>25</v>
      </c>
      <c r="AL54">
        <f t="shared" si="14"/>
        <v>9</v>
      </c>
      <c r="AM54">
        <f t="shared" si="14"/>
        <v>1</v>
      </c>
      <c r="AN54">
        <f t="shared" si="14"/>
        <v>4</v>
      </c>
      <c r="AO54">
        <f t="shared" si="14"/>
        <v>9</v>
      </c>
      <c r="AP54">
        <f t="shared" si="14"/>
        <v>9</v>
      </c>
      <c r="AQ54">
        <f t="shared" si="14"/>
        <v>4</v>
      </c>
      <c r="AR54">
        <f t="shared" si="14"/>
        <v>144</v>
      </c>
      <c r="AS54">
        <f t="shared" si="14"/>
        <v>1</v>
      </c>
      <c r="AT54">
        <f t="shared" si="14"/>
        <v>9</v>
      </c>
      <c r="AU54">
        <f t="shared" si="14"/>
        <v>64</v>
      </c>
      <c r="AV54">
        <f t="shared" si="12"/>
        <v>36</v>
      </c>
      <c r="AW54">
        <f t="shared" si="12"/>
        <v>100</v>
      </c>
      <c r="AX54">
        <f t="shared" si="12"/>
        <v>1</v>
      </c>
      <c r="AY54">
        <f t="shared" si="12"/>
        <v>25</v>
      </c>
      <c r="AZ54">
        <f t="shared" si="12"/>
        <v>36</v>
      </c>
      <c r="BA54">
        <f t="shared" si="12"/>
        <v>4</v>
      </c>
      <c r="BB54">
        <f t="shared" ref="BB54:BC73" si="15">(W54/3-X54/3)^2</f>
        <v>81</v>
      </c>
      <c r="BC54">
        <f t="shared" si="15"/>
        <v>9</v>
      </c>
    </row>
    <row r="55" spans="1:55" x14ac:dyDescent="0.2">
      <c r="A55" s="1">
        <v>43681</v>
      </c>
      <c r="B55">
        <f>'2002 Kwiniuk Hourly Pink'!B54</f>
        <v>15</v>
      </c>
      <c r="C55">
        <f>'2002 Kwiniuk Hourly Pink'!C54</f>
        <v>42</v>
      </c>
      <c r="D55">
        <f>'2002 Kwiniuk Hourly Pink'!D54</f>
        <v>3</v>
      </c>
      <c r="E55">
        <f>'2002 Kwiniuk Hourly Pink'!E54</f>
        <v>9</v>
      </c>
      <c r="F55">
        <f>'2002 Kwiniuk Hourly Pink'!F54</f>
        <v>0</v>
      </c>
      <c r="G55">
        <f>'2002 Kwiniuk Hourly Pink'!G54</f>
        <v>9</v>
      </c>
      <c r="H55">
        <f>'2002 Kwiniuk Hourly Pink'!H54</f>
        <v>15</v>
      </c>
      <c r="I55">
        <f>'2002 Kwiniuk Hourly Pink'!I54</f>
        <v>6</v>
      </c>
      <c r="J55">
        <f>'2002 Kwiniuk Hourly Pink'!J54</f>
        <v>-3</v>
      </c>
      <c r="K55">
        <f>'2002 Kwiniuk Hourly Pink'!K54</f>
        <v>-6</v>
      </c>
      <c r="L55">
        <f>'2002 Kwiniuk Hourly Pink'!L54</f>
        <v>18</v>
      </c>
      <c r="M55">
        <f>'2002 Kwiniuk Hourly Pink'!M54</f>
        <v>27</v>
      </c>
      <c r="N55">
        <f>'2002 Kwiniuk Hourly Pink'!N54</f>
        <v>27</v>
      </c>
      <c r="O55">
        <f>'2002 Kwiniuk Hourly Pink'!O54</f>
        <v>42</v>
      </c>
      <c r="P55">
        <f>'2002 Kwiniuk Hourly Pink'!P54</f>
        <v>33</v>
      </c>
      <c r="Q55">
        <f>'2002 Kwiniuk Hourly Pink'!Q54</f>
        <v>9</v>
      </c>
      <c r="R55">
        <f>'2002 Kwiniuk Hourly Pink'!R54</f>
        <v>6</v>
      </c>
      <c r="S55">
        <f>'2002 Kwiniuk Hourly Pink'!S54</f>
        <v>18</v>
      </c>
      <c r="T55">
        <f>'2002 Kwiniuk Hourly Pink'!T54</f>
        <v>6</v>
      </c>
      <c r="U55">
        <f>'2002 Kwiniuk Hourly Pink'!U54</f>
        <v>0</v>
      </c>
      <c r="V55">
        <f>'2002 Kwiniuk Hourly Pink'!V54</f>
        <v>30</v>
      </c>
      <c r="W55">
        <f>'2002 Kwiniuk Hourly Pink'!W54</f>
        <v>12</v>
      </c>
      <c r="X55">
        <f>'2002 Kwiniuk Hourly Pink'!X54</f>
        <v>0</v>
      </c>
      <c r="Y55">
        <f>'2002 Kwiniuk Hourly Pink'!Y54</f>
        <v>54</v>
      </c>
      <c r="Z55">
        <f t="shared" si="4"/>
        <v>372</v>
      </c>
      <c r="AB55">
        <f t="shared" si="5"/>
        <v>372</v>
      </c>
      <c r="AC55">
        <f t="shared" si="6"/>
        <v>3064.6956521739139</v>
      </c>
      <c r="AE55">
        <f t="shared" si="11"/>
        <v>24</v>
      </c>
      <c r="AF55">
        <f t="shared" si="0"/>
        <v>21.282608695652176</v>
      </c>
      <c r="AG55">
        <f t="shared" si="14"/>
        <v>81</v>
      </c>
      <c r="AH55">
        <f t="shared" si="14"/>
        <v>169</v>
      </c>
      <c r="AI55">
        <f t="shared" si="14"/>
        <v>4</v>
      </c>
      <c r="AJ55">
        <f t="shared" si="14"/>
        <v>9</v>
      </c>
      <c r="AK55">
        <f t="shared" si="14"/>
        <v>9</v>
      </c>
      <c r="AL55">
        <f t="shared" si="14"/>
        <v>4</v>
      </c>
      <c r="AM55">
        <f t="shared" si="14"/>
        <v>9</v>
      </c>
      <c r="AN55">
        <f t="shared" si="14"/>
        <v>9</v>
      </c>
      <c r="AO55">
        <f t="shared" si="14"/>
        <v>1</v>
      </c>
      <c r="AP55">
        <f t="shared" si="14"/>
        <v>64</v>
      </c>
      <c r="AQ55">
        <f t="shared" si="14"/>
        <v>9</v>
      </c>
      <c r="AR55">
        <f t="shared" si="14"/>
        <v>0</v>
      </c>
      <c r="AS55">
        <f t="shared" si="14"/>
        <v>25</v>
      </c>
      <c r="AT55">
        <f t="shared" si="14"/>
        <v>9</v>
      </c>
      <c r="AU55">
        <f t="shared" si="14"/>
        <v>64</v>
      </c>
      <c r="AV55">
        <f t="shared" si="14"/>
        <v>1</v>
      </c>
      <c r="AW55">
        <f t="shared" ref="AW55:BA73" si="16">(R55/3-S55/3)^2</f>
        <v>16</v>
      </c>
      <c r="AX55">
        <f t="shared" si="16"/>
        <v>16</v>
      </c>
      <c r="AY55">
        <f t="shared" si="16"/>
        <v>4</v>
      </c>
      <c r="AZ55">
        <f t="shared" si="16"/>
        <v>100</v>
      </c>
      <c r="BA55">
        <f t="shared" si="16"/>
        <v>36</v>
      </c>
      <c r="BB55">
        <f t="shared" si="15"/>
        <v>16</v>
      </c>
      <c r="BC55">
        <f t="shared" si="15"/>
        <v>324</v>
      </c>
    </row>
    <row r="56" spans="1:55" x14ac:dyDescent="0.2">
      <c r="A56" s="1">
        <v>43682</v>
      </c>
      <c r="B56">
        <f>'2002 Kwiniuk Hourly Pink'!B55</f>
        <v>21</v>
      </c>
      <c r="C56">
        <f>'2002 Kwiniuk Hourly Pink'!C55</f>
        <v>15</v>
      </c>
      <c r="D56">
        <f>'2002 Kwiniuk Hourly Pink'!D55</f>
        <v>0</v>
      </c>
      <c r="E56">
        <f>'2002 Kwiniuk Hourly Pink'!E55</f>
        <v>12</v>
      </c>
      <c r="F56">
        <f>'2002 Kwiniuk Hourly Pink'!F55</f>
        <v>3</v>
      </c>
      <c r="G56">
        <f>'2002 Kwiniuk Hourly Pink'!G55</f>
        <v>3</v>
      </c>
      <c r="H56">
        <f>'2002 Kwiniuk Hourly Pink'!H55</f>
        <v>9</v>
      </c>
      <c r="I56">
        <f>'2002 Kwiniuk Hourly Pink'!I55</f>
        <v>0</v>
      </c>
      <c r="J56">
        <f>'2002 Kwiniuk Hourly Pink'!J55</f>
        <v>0</v>
      </c>
      <c r="K56">
        <f>'2002 Kwiniuk Hourly Pink'!K55</f>
        <v>15</v>
      </c>
      <c r="L56">
        <f>'2002 Kwiniuk Hourly Pink'!L55</f>
        <v>9</v>
      </c>
      <c r="M56">
        <f>'2002 Kwiniuk Hourly Pink'!M55</f>
        <v>3</v>
      </c>
      <c r="N56">
        <f>'2002 Kwiniuk Hourly Pink'!N55</f>
        <v>-6</v>
      </c>
      <c r="O56">
        <f>'2002 Kwiniuk Hourly Pink'!O55</f>
        <v>15</v>
      </c>
      <c r="P56">
        <f>'2002 Kwiniuk Hourly Pink'!P55</f>
        <v>6</v>
      </c>
      <c r="Q56">
        <f>'2002 Kwiniuk Hourly Pink'!Q55</f>
        <v>0</v>
      </c>
      <c r="R56">
        <f>'2002 Kwiniuk Hourly Pink'!R55</f>
        <v>15</v>
      </c>
      <c r="S56">
        <f>'2002 Kwiniuk Hourly Pink'!S55</f>
        <v>21</v>
      </c>
      <c r="T56">
        <f>'2002 Kwiniuk Hourly Pink'!T55</f>
        <v>9</v>
      </c>
      <c r="U56">
        <f>'2002 Kwiniuk Hourly Pink'!U55</f>
        <v>3</v>
      </c>
      <c r="V56">
        <f>'2002 Kwiniuk Hourly Pink'!V55</f>
        <v>0</v>
      </c>
      <c r="W56">
        <f>'2002 Kwiniuk Hourly Pink'!W55</f>
        <v>9</v>
      </c>
      <c r="X56">
        <f>'2002 Kwiniuk Hourly Pink'!X55</f>
        <v>6</v>
      </c>
      <c r="Y56">
        <f>'2002 Kwiniuk Hourly Pink'!Y55</f>
        <v>15</v>
      </c>
      <c r="Z56">
        <f t="shared" si="4"/>
        <v>183</v>
      </c>
      <c r="AB56">
        <f t="shared" si="5"/>
        <v>183</v>
      </c>
      <c r="AC56">
        <f t="shared" si="6"/>
        <v>751.304347826087</v>
      </c>
      <c r="AE56">
        <f t="shared" si="11"/>
        <v>24</v>
      </c>
      <c r="AF56">
        <f t="shared" si="0"/>
        <v>5.2173913043478262</v>
      </c>
      <c r="AG56">
        <f t="shared" si="14"/>
        <v>4</v>
      </c>
      <c r="AH56">
        <f t="shared" si="14"/>
        <v>25</v>
      </c>
      <c r="AI56">
        <f t="shared" si="14"/>
        <v>16</v>
      </c>
      <c r="AJ56">
        <f t="shared" si="14"/>
        <v>9</v>
      </c>
      <c r="AK56">
        <f t="shared" si="14"/>
        <v>0</v>
      </c>
      <c r="AL56">
        <f t="shared" si="14"/>
        <v>4</v>
      </c>
      <c r="AM56">
        <f t="shared" si="14"/>
        <v>9</v>
      </c>
      <c r="AN56">
        <f t="shared" si="14"/>
        <v>0</v>
      </c>
      <c r="AO56">
        <f t="shared" si="14"/>
        <v>25</v>
      </c>
      <c r="AP56">
        <f t="shared" si="14"/>
        <v>4</v>
      </c>
      <c r="AQ56">
        <f t="shared" si="14"/>
        <v>4</v>
      </c>
      <c r="AR56">
        <f t="shared" si="14"/>
        <v>9</v>
      </c>
      <c r="AS56">
        <f t="shared" si="14"/>
        <v>49</v>
      </c>
      <c r="AT56">
        <f t="shared" si="14"/>
        <v>9</v>
      </c>
      <c r="AU56">
        <f t="shared" ref="AU56:AV73" si="17">(P56/3-Q56/3)^2</f>
        <v>4</v>
      </c>
      <c r="AV56">
        <f t="shared" si="17"/>
        <v>25</v>
      </c>
      <c r="AW56">
        <f t="shared" si="16"/>
        <v>4</v>
      </c>
      <c r="AX56">
        <f t="shared" si="16"/>
        <v>16</v>
      </c>
      <c r="AY56">
        <f t="shared" si="16"/>
        <v>4</v>
      </c>
      <c r="AZ56">
        <f t="shared" si="16"/>
        <v>1</v>
      </c>
      <c r="BA56">
        <f t="shared" si="16"/>
        <v>9</v>
      </c>
      <c r="BB56">
        <f t="shared" si="15"/>
        <v>1</v>
      </c>
      <c r="BC56">
        <f t="shared" si="15"/>
        <v>9</v>
      </c>
    </row>
    <row r="57" spans="1:55" x14ac:dyDescent="0.2">
      <c r="A57" s="1">
        <v>43683</v>
      </c>
      <c r="B57">
        <f>'2002 Kwiniuk Hourly Pink'!B56</f>
        <v>15</v>
      </c>
      <c r="C57">
        <f>'2002 Kwiniuk Hourly Pink'!C56</f>
        <v>3</v>
      </c>
      <c r="D57">
        <f>'2002 Kwiniuk Hourly Pink'!D56</f>
        <v>3</v>
      </c>
      <c r="E57">
        <f>'2002 Kwiniuk Hourly Pink'!E56</f>
        <v>0</v>
      </c>
      <c r="F57">
        <f>'2002 Kwiniuk Hourly Pink'!F56</f>
        <v>0</v>
      </c>
      <c r="G57">
        <f>'2002 Kwiniuk Hourly Pink'!G56</f>
        <v>3</v>
      </c>
      <c r="H57">
        <f>'2002 Kwiniuk Hourly Pink'!H56</f>
        <v>9</v>
      </c>
      <c r="I57">
        <f>'2002 Kwiniuk Hourly Pink'!I56</f>
        <v>9</v>
      </c>
      <c r="J57">
        <f>'2002 Kwiniuk Hourly Pink'!J56</f>
        <v>0</v>
      </c>
      <c r="K57">
        <f>'2002 Kwiniuk Hourly Pink'!K56</f>
        <v>-6</v>
      </c>
      <c r="L57">
        <f>'2002 Kwiniuk Hourly Pink'!L56</f>
        <v>-3</v>
      </c>
      <c r="M57">
        <f>'2002 Kwiniuk Hourly Pink'!M56</f>
        <v>6</v>
      </c>
      <c r="N57">
        <f>'2002 Kwiniuk Hourly Pink'!N56</f>
        <v>6</v>
      </c>
      <c r="O57">
        <f>'2002 Kwiniuk Hourly Pink'!O56</f>
        <v>3</v>
      </c>
      <c r="P57">
        <f>'2002 Kwiniuk Hourly Pink'!P56</f>
        <v>18</v>
      </c>
      <c r="Q57">
        <f>'2002 Kwiniuk Hourly Pink'!Q56</f>
        <v>0</v>
      </c>
      <c r="R57">
        <f>'2002 Kwiniuk Hourly Pink'!R56</f>
        <v>0</v>
      </c>
      <c r="S57">
        <f>'2002 Kwiniuk Hourly Pink'!S56</f>
        <v>0</v>
      </c>
      <c r="T57">
        <f>'2002 Kwiniuk Hourly Pink'!T56</f>
        <v>21</v>
      </c>
      <c r="U57">
        <f>'2002 Kwiniuk Hourly Pink'!U56</f>
        <v>3</v>
      </c>
      <c r="V57">
        <f>'2002 Kwiniuk Hourly Pink'!V56</f>
        <v>6</v>
      </c>
      <c r="W57">
        <f>'2002 Kwiniuk Hourly Pink'!W56</f>
        <v>21</v>
      </c>
      <c r="X57">
        <f>'2002 Kwiniuk Hourly Pink'!X56</f>
        <v>0</v>
      </c>
      <c r="Y57">
        <f>'2002 Kwiniuk Hourly Pink'!Y56</f>
        <v>24</v>
      </c>
      <c r="Z57">
        <f t="shared" si="4"/>
        <v>141</v>
      </c>
      <c r="AB57">
        <f t="shared" si="5"/>
        <v>141</v>
      </c>
      <c r="AC57">
        <f t="shared" si="6"/>
        <v>1036.1739130434785</v>
      </c>
      <c r="AE57">
        <f t="shared" si="11"/>
        <v>24</v>
      </c>
      <c r="AF57">
        <f t="shared" si="0"/>
        <v>7.1956521739130439</v>
      </c>
      <c r="AG57">
        <f t="shared" ref="AG57:AT73" si="18">(B57/3-C57/3)^2</f>
        <v>16</v>
      </c>
      <c r="AH57">
        <f t="shared" si="18"/>
        <v>0</v>
      </c>
      <c r="AI57">
        <f t="shared" si="18"/>
        <v>1</v>
      </c>
      <c r="AJ57">
        <f t="shared" si="18"/>
        <v>0</v>
      </c>
      <c r="AK57">
        <f t="shared" si="18"/>
        <v>1</v>
      </c>
      <c r="AL57">
        <f t="shared" si="18"/>
        <v>4</v>
      </c>
      <c r="AM57">
        <f t="shared" si="18"/>
        <v>0</v>
      </c>
      <c r="AN57">
        <f t="shared" si="18"/>
        <v>9</v>
      </c>
      <c r="AO57">
        <f t="shared" si="18"/>
        <v>4</v>
      </c>
      <c r="AP57">
        <f t="shared" si="18"/>
        <v>1</v>
      </c>
      <c r="AQ57">
        <f t="shared" si="18"/>
        <v>9</v>
      </c>
      <c r="AR57">
        <f t="shared" si="18"/>
        <v>0</v>
      </c>
      <c r="AS57">
        <f t="shared" si="18"/>
        <v>1</v>
      </c>
      <c r="AT57">
        <f t="shared" si="18"/>
        <v>25</v>
      </c>
      <c r="AU57">
        <f t="shared" si="17"/>
        <v>36</v>
      </c>
      <c r="AV57">
        <f t="shared" si="17"/>
        <v>0</v>
      </c>
      <c r="AW57">
        <f t="shared" si="16"/>
        <v>0</v>
      </c>
      <c r="AX57">
        <f t="shared" si="16"/>
        <v>49</v>
      </c>
      <c r="AY57">
        <f t="shared" si="16"/>
        <v>36</v>
      </c>
      <c r="AZ57">
        <f t="shared" si="16"/>
        <v>1</v>
      </c>
      <c r="BA57">
        <f t="shared" si="16"/>
        <v>25</v>
      </c>
      <c r="BB57">
        <f t="shared" si="15"/>
        <v>49</v>
      </c>
      <c r="BC57">
        <f t="shared" si="15"/>
        <v>64</v>
      </c>
    </row>
    <row r="58" spans="1:55" x14ac:dyDescent="0.2">
      <c r="A58" s="1">
        <v>43684</v>
      </c>
      <c r="B58">
        <f>'2002 Kwiniuk Hourly Pink'!B57</f>
        <v>24</v>
      </c>
      <c r="C58">
        <f>'2002 Kwiniuk Hourly Pink'!C57</f>
        <v>15</v>
      </c>
      <c r="D58">
        <f>'2002 Kwiniuk Hourly Pink'!D57</f>
        <v>6</v>
      </c>
      <c r="E58">
        <f>'2002 Kwiniuk Hourly Pink'!E57</f>
        <v>0</v>
      </c>
      <c r="F58">
        <f>'2002 Kwiniuk Hourly Pink'!F57</f>
        <v>12</v>
      </c>
      <c r="G58">
        <f>'2002 Kwiniuk Hourly Pink'!G57</f>
        <v>3</v>
      </c>
      <c r="H58">
        <f>'2002 Kwiniuk Hourly Pink'!H57</f>
        <v>0</v>
      </c>
      <c r="I58">
        <f>'2002 Kwiniuk Hourly Pink'!I57</f>
        <v>3</v>
      </c>
      <c r="J58">
        <f>'2002 Kwiniuk Hourly Pink'!J57</f>
        <v>33</v>
      </c>
      <c r="K58">
        <f>'2002 Kwiniuk Hourly Pink'!K57</f>
        <v>0</v>
      </c>
      <c r="L58">
        <f>'2002 Kwiniuk Hourly Pink'!L57</f>
        <v>3</v>
      </c>
      <c r="M58">
        <f>'2002 Kwiniuk Hourly Pink'!M57</f>
        <v>-3</v>
      </c>
      <c r="N58">
        <f>'2002 Kwiniuk Hourly Pink'!N57</f>
        <v>6</v>
      </c>
      <c r="O58">
        <f>'2002 Kwiniuk Hourly Pink'!O57</f>
        <v>-6</v>
      </c>
      <c r="P58">
        <f>'2002 Kwiniuk Hourly Pink'!P57</f>
        <v>12</v>
      </c>
      <c r="Q58">
        <f>'2002 Kwiniuk Hourly Pink'!Q57</f>
        <v>27</v>
      </c>
      <c r="R58">
        <f>'2002 Kwiniuk Hourly Pink'!R57</f>
        <v>21</v>
      </c>
      <c r="S58">
        <f>'2002 Kwiniuk Hourly Pink'!S57</f>
        <v>12</v>
      </c>
      <c r="T58">
        <f>'2002 Kwiniuk Hourly Pink'!T57</f>
        <v>0</v>
      </c>
      <c r="U58">
        <f>'2002 Kwiniuk Hourly Pink'!U57</f>
        <v>6</v>
      </c>
      <c r="V58">
        <f>'2002 Kwiniuk Hourly Pink'!V57</f>
        <v>3</v>
      </c>
      <c r="W58">
        <f>'2002 Kwiniuk Hourly Pink'!W57</f>
        <v>12</v>
      </c>
      <c r="X58">
        <f>'2002 Kwiniuk Hourly Pink'!X57</f>
        <v>15</v>
      </c>
      <c r="Y58">
        <f>'2002 Kwiniuk Hourly Pink'!Y57</f>
        <v>15</v>
      </c>
      <c r="Z58">
        <f t="shared" si="4"/>
        <v>219</v>
      </c>
      <c r="AB58">
        <f t="shared" si="5"/>
        <v>219</v>
      </c>
      <c r="AC58">
        <f t="shared" si="6"/>
        <v>1267.826086956522</v>
      </c>
      <c r="AE58">
        <f t="shared" si="11"/>
        <v>24</v>
      </c>
      <c r="AF58">
        <f t="shared" si="0"/>
        <v>8.804347826086957</v>
      </c>
      <c r="AG58">
        <f t="shared" si="18"/>
        <v>9</v>
      </c>
      <c r="AH58">
        <f t="shared" si="18"/>
        <v>9</v>
      </c>
      <c r="AI58">
        <f t="shared" si="18"/>
        <v>4</v>
      </c>
      <c r="AJ58">
        <f t="shared" si="18"/>
        <v>16</v>
      </c>
      <c r="AK58">
        <f t="shared" si="18"/>
        <v>9</v>
      </c>
      <c r="AL58">
        <f t="shared" si="18"/>
        <v>1</v>
      </c>
      <c r="AM58">
        <f t="shared" si="18"/>
        <v>1</v>
      </c>
      <c r="AN58">
        <f t="shared" si="18"/>
        <v>100</v>
      </c>
      <c r="AO58">
        <f t="shared" si="18"/>
        <v>121</v>
      </c>
      <c r="AP58">
        <f t="shared" si="18"/>
        <v>1</v>
      </c>
      <c r="AQ58">
        <f t="shared" si="18"/>
        <v>4</v>
      </c>
      <c r="AR58">
        <f t="shared" si="18"/>
        <v>9</v>
      </c>
      <c r="AS58">
        <f t="shared" si="18"/>
        <v>16</v>
      </c>
      <c r="AT58">
        <f t="shared" si="18"/>
        <v>36</v>
      </c>
      <c r="AU58">
        <f t="shared" si="17"/>
        <v>25</v>
      </c>
      <c r="AV58">
        <f t="shared" si="17"/>
        <v>4</v>
      </c>
      <c r="AW58">
        <f t="shared" si="16"/>
        <v>9</v>
      </c>
      <c r="AX58">
        <f t="shared" si="16"/>
        <v>16</v>
      </c>
      <c r="AY58">
        <f t="shared" si="16"/>
        <v>4</v>
      </c>
      <c r="AZ58">
        <f t="shared" si="16"/>
        <v>1</v>
      </c>
      <c r="BA58">
        <f t="shared" si="16"/>
        <v>9</v>
      </c>
      <c r="BB58">
        <f t="shared" si="15"/>
        <v>1</v>
      </c>
      <c r="BC58">
        <f t="shared" si="15"/>
        <v>0</v>
      </c>
    </row>
    <row r="59" spans="1:55" x14ac:dyDescent="0.2">
      <c r="A59" s="1">
        <v>43685</v>
      </c>
      <c r="B59">
        <f>'2002 Kwiniuk Hourly Pink'!B58</f>
        <v>48</v>
      </c>
      <c r="C59">
        <f>'2002 Kwiniuk Hourly Pink'!C58</f>
        <v>3</v>
      </c>
      <c r="D59">
        <f>'2002 Kwiniuk Hourly Pink'!D58</f>
        <v>9</v>
      </c>
      <c r="E59">
        <f>'2002 Kwiniuk Hourly Pink'!E58</f>
        <v>3</v>
      </c>
      <c r="F59">
        <f>'2002 Kwiniuk Hourly Pink'!F58</f>
        <v>6</v>
      </c>
      <c r="G59">
        <f>'2002 Kwiniuk Hourly Pink'!G58</f>
        <v>3</v>
      </c>
      <c r="H59">
        <f>'2002 Kwiniuk Hourly Pink'!H58</f>
        <v>0</v>
      </c>
      <c r="I59">
        <f>'2002 Kwiniuk Hourly Pink'!I58</f>
        <v>-3</v>
      </c>
      <c r="J59">
        <f>'2002 Kwiniuk Hourly Pink'!J58</f>
        <v>6</v>
      </c>
      <c r="K59">
        <f>'2002 Kwiniuk Hourly Pink'!K58</f>
        <v>12</v>
      </c>
      <c r="L59">
        <f>'2002 Kwiniuk Hourly Pink'!L58</f>
        <v>-6</v>
      </c>
      <c r="M59">
        <f>'2002 Kwiniuk Hourly Pink'!M58</f>
        <v>6</v>
      </c>
      <c r="N59">
        <f>'2002 Kwiniuk Hourly Pink'!N58</f>
        <v>-6</v>
      </c>
      <c r="O59">
        <f>'2002 Kwiniuk Hourly Pink'!O58</f>
        <v>6</v>
      </c>
      <c r="P59">
        <f>'2002 Kwiniuk Hourly Pink'!P58</f>
        <v>12</v>
      </c>
      <c r="Q59">
        <f>'2002 Kwiniuk Hourly Pink'!Q58</f>
        <v>6</v>
      </c>
      <c r="R59">
        <f>'2002 Kwiniuk Hourly Pink'!R58</f>
        <v>24</v>
      </c>
      <c r="S59">
        <f>'2002 Kwiniuk Hourly Pink'!S58</f>
        <v>-3</v>
      </c>
      <c r="T59">
        <f>'2002 Kwiniuk Hourly Pink'!T58</f>
        <v>3</v>
      </c>
      <c r="U59">
        <f>'2002 Kwiniuk Hourly Pink'!U58</f>
        <v>18</v>
      </c>
      <c r="V59">
        <f>'2002 Kwiniuk Hourly Pink'!V58</f>
        <v>24</v>
      </c>
      <c r="W59">
        <f>'2002 Kwiniuk Hourly Pink'!W58</f>
        <v>6</v>
      </c>
      <c r="X59">
        <f>'2002 Kwiniuk Hourly Pink'!X58</f>
        <v>15</v>
      </c>
      <c r="Y59">
        <f>'2002 Kwiniuk Hourly Pink'!Y58</f>
        <v>15</v>
      </c>
      <c r="Z59">
        <f t="shared" si="4"/>
        <v>207</v>
      </c>
      <c r="AB59">
        <f t="shared" si="5"/>
        <v>207</v>
      </c>
      <c r="AC59">
        <f t="shared" si="6"/>
        <v>1681.04347826087</v>
      </c>
      <c r="AE59">
        <f t="shared" si="11"/>
        <v>24</v>
      </c>
      <c r="AF59">
        <f t="shared" si="0"/>
        <v>11.673913043478262</v>
      </c>
      <c r="AG59">
        <f t="shared" si="18"/>
        <v>225</v>
      </c>
      <c r="AH59">
        <f t="shared" si="18"/>
        <v>4</v>
      </c>
      <c r="AI59">
        <f t="shared" si="18"/>
        <v>4</v>
      </c>
      <c r="AJ59">
        <f t="shared" si="18"/>
        <v>1</v>
      </c>
      <c r="AK59">
        <f t="shared" si="18"/>
        <v>1</v>
      </c>
      <c r="AL59">
        <f t="shared" si="18"/>
        <v>1</v>
      </c>
      <c r="AM59">
        <f t="shared" si="18"/>
        <v>1</v>
      </c>
      <c r="AN59">
        <f t="shared" si="18"/>
        <v>9</v>
      </c>
      <c r="AO59">
        <f t="shared" si="18"/>
        <v>4</v>
      </c>
      <c r="AP59">
        <f t="shared" si="18"/>
        <v>36</v>
      </c>
      <c r="AQ59">
        <f t="shared" si="18"/>
        <v>16</v>
      </c>
      <c r="AR59">
        <f t="shared" si="18"/>
        <v>16</v>
      </c>
      <c r="AS59">
        <f t="shared" si="18"/>
        <v>16</v>
      </c>
      <c r="AT59">
        <f t="shared" si="18"/>
        <v>4</v>
      </c>
      <c r="AU59">
        <f t="shared" si="17"/>
        <v>4</v>
      </c>
      <c r="AV59">
        <f t="shared" si="17"/>
        <v>36</v>
      </c>
      <c r="AW59">
        <f t="shared" si="16"/>
        <v>81</v>
      </c>
      <c r="AX59">
        <f t="shared" si="16"/>
        <v>4</v>
      </c>
      <c r="AY59">
        <f t="shared" si="16"/>
        <v>25</v>
      </c>
      <c r="AZ59">
        <f t="shared" si="16"/>
        <v>4</v>
      </c>
      <c r="BA59">
        <f t="shared" si="16"/>
        <v>36</v>
      </c>
      <c r="BB59">
        <f t="shared" si="15"/>
        <v>9</v>
      </c>
      <c r="BC59">
        <f t="shared" si="15"/>
        <v>0</v>
      </c>
    </row>
    <row r="60" spans="1:55" x14ac:dyDescent="0.2">
      <c r="A60" s="1">
        <v>43686</v>
      </c>
      <c r="B60">
        <f>'2002 Kwiniuk Hourly Pink'!B59</f>
        <v>27</v>
      </c>
      <c r="C60">
        <f>'2002 Kwiniuk Hourly Pink'!C59</f>
        <v>3</v>
      </c>
      <c r="D60">
        <f>'2002 Kwiniuk Hourly Pink'!D59</f>
        <v>0</v>
      </c>
      <c r="E60">
        <f>'2002 Kwiniuk Hourly Pink'!E59</f>
        <v>3</v>
      </c>
      <c r="F60">
        <f>'2002 Kwiniuk Hourly Pink'!F59</f>
        <v>3</v>
      </c>
      <c r="G60">
        <f>'2002 Kwiniuk Hourly Pink'!G59</f>
        <v>3</v>
      </c>
      <c r="H60">
        <f>'2002 Kwiniuk Hourly Pink'!H59</f>
        <v>12</v>
      </c>
      <c r="I60">
        <f>'2002 Kwiniuk Hourly Pink'!I59</f>
        <v>6</v>
      </c>
      <c r="J60">
        <f>'2002 Kwiniuk Hourly Pink'!J59</f>
        <v>3</v>
      </c>
      <c r="K60">
        <f>'2002 Kwiniuk Hourly Pink'!K59</f>
        <v>0</v>
      </c>
      <c r="L60">
        <f>'2002 Kwiniuk Hourly Pink'!L59</f>
        <v>0</v>
      </c>
      <c r="M60">
        <f>'2002 Kwiniuk Hourly Pink'!M59</f>
        <v>3</v>
      </c>
      <c r="N60">
        <f>'2002 Kwiniuk Hourly Pink'!N59</f>
        <v>0</v>
      </c>
      <c r="O60">
        <f>'2002 Kwiniuk Hourly Pink'!O59</f>
        <v>0</v>
      </c>
      <c r="P60">
        <f>'2002 Kwiniuk Hourly Pink'!P59</f>
        <v>0</v>
      </c>
      <c r="Q60">
        <f>'2002 Kwiniuk Hourly Pink'!Q59</f>
        <v>12</v>
      </c>
      <c r="R60">
        <f>'2002 Kwiniuk Hourly Pink'!R59</f>
        <v>15</v>
      </c>
      <c r="S60">
        <f>'2002 Kwiniuk Hourly Pink'!S59</f>
        <v>12</v>
      </c>
      <c r="T60">
        <f>'2002 Kwiniuk Hourly Pink'!T59</f>
        <v>21</v>
      </c>
      <c r="U60">
        <f>'2002 Kwiniuk Hourly Pink'!U59</f>
        <v>3</v>
      </c>
      <c r="V60">
        <f>'2002 Kwiniuk Hourly Pink'!V59</f>
        <v>24</v>
      </c>
      <c r="W60">
        <f>'2002 Kwiniuk Hourly Pink'!W59</f>
        <v>9</v>
      </c>
      <c r="X60">
        <f>'2002 Kwiniuk Hourly Pink'!X59</f>
        <v>0</v>
      </c>
      <c r="Y60">
        <f>'2002 Kwiniuk Hourly Pink'!Y59</f>
        <v>18</v>
      </c>
      <c r="Z60">
        <f t="shared" si="4"/>
        <v>177</v>
      </c>
      <c r="AB60">
        <f t="shared" si="5"/>
        <v>177</v>
      </c>
      <c r="AC60">
        <f t="shared" si="6"/>
        <v>829.56521739130449</v>
      </c>
      <c r="AE60">
        <f t="shared" si="11"/>
        <v>24</v>
      </c>
      <c r="AF60">
        <f t="shared" si="0"/>
        <v>5.7608695652173916</v>
      </c>
      <c r="AG60">
        <f t="shared" si="18"/>
        <v>64</v>
      </c>
      <c r="AH60">
        <f t="shared" si="18"/>
        <v>1</v>
      </c>
      <c r="AI60">
        <f t="shared" si="18"/>
        <v>1</v>
      </c>
      <c r="AJ60">
        <f t="shared" si="18"/>
        <v>0</v>
      </c>
      <c r="AK60">
        <f t="shared" si="18"/>
        <v>0</v>
      </c>
      <c r="AL60">
        <f t="shared" si="18"/>
        <v>9</v>
      </c>
      <c r="AM60">
        <f t="shared" si="18"/>
        <v>4</v>
      </c>
      <c r="AN60">
        <f t="shared" si="18"/>
        <v>1</v>
      </c>
      <c r="AO60">
        <f t="shared" si="18"/>
        <v>1</v>
      </c>
      <c r="AP60">
        <f t="shared" si="18"/>
        <v>0</v>
      </c>
      <c r="AQ60">
        <f t="shared" si="18"/>
        <v>1</v>
      </c>
      <c r="AR60">
        <f t="shared" si="18"/>
        <v>1</v>
      </c>
      <c r="AS60">
        <f t="shared" si="18"/>
        <v>0</v>
      </c>
      <c r="AT60">
        <f t="shared" si="18"/>
        <v>0</v>
      </c>
      <c r="AU60">
        <f t="shared" si="17"/>
        <v>16</v>
      </c>
      <c r="AV60">
        <f t="shared" si="17"/>
        <v>1</v>
      </c>
      <c r="AW60">
        <f t="shared" si="16"/>
        <v>1</v>
      </c>
      <c r="AX60">
        <f t="shared" si="16"/>
        <v>9</v>
      </c>
      <c r="AY60">
        <f t="shared" si="16"/>
        <v>36</v>
      </c>
      <c r="AZ60">
        <f t="shared" si="16"/>
        <v>49</v>
      </c>
      <c r="BA60">
        <f t="shared" si="16"/>
        <v>25</v>
      </c>
      <c r="BB60">
        <f t="shared" si="15"/>
        <v>9</v>
      </c>
      <c r="BC60">
        <f t="shared" si="15"/>
        <v>36</v>
      </c>
    </row>
    <row r="61" spans="1:55" x14ac:dyDescent="0.2">
      <c r="A61" s="1">
        <v>43687</v>
      </c>
      <c r="B61">
        <f>'2002 Kwiniuk Hourly Pink'!B60</f>
        <v>12</v>
      </c>
      <c r="C61">
        <f>'2002 Kwiniuk Hourly Pink'!C60</f>
        <v>3</v>
      </c>
      <c r="D61">
        <f>'2002 Kwiniuk Hourly Pink'!D60</f>
        <v>3</v>
      </c>
      <c r="E61">
        <f>'2002 Kwiniuk Hourly Pink'!E60</f>
        <v>3</v>
      </c>
      <c r="F61">
        <f>'2002 Kwiniuk Hourly Pink'!F60</f>
        <v>0</v>
      </c>
      <c r="G61">
        <f>'2002 Kwiniuk Hourly Pink'!G60</f>
        <v>3</v>
      </c>
      <c r="H61">
        <f>'2002 Kwiniuk Hourly Pink'!H60</f>
        <v>0</v>
      </c>
      <c r="I61">
        <f>'2002 Kwiniuk Hourly Pink'!I60</f>
        <v>0</v>
      </c>
      <c r="J61">
        <f>'2002 Kwiniuk Hourly Pink'!J60</f>
        <v>0</v>
      </c>
      <c r="K61">
        <f>'2002 Kwiniuk Hourly Pink'!K60</f>
        <v>0</v>
      </c>
      <c r="L61">
        <f>'2002 Kwiniuk Hourly Pink'!L60</f>
        <v>12</v>
      </c>
      <c r="M61">
        <f>'2002 Kwiniuk Hourly Pink'!M60</f>
        <v>0</v>
      </c>
      <c r="N61">
        <f>'2002 Kwiniuk Hourly Pink'!N60</f>
        <v>-6</v>
      </c>
      <c r="O61">
        <f>'2002 Kwiniuk Hourly Pink'!O60</f>
        <v>3</v>
      </c>
      <c r="P61">
        <f>'2002 Kwiniuk Hourly Pink'!P60</f>
        <v>9</v>
      </c>
      <c r="Q61">
        <f>'2002 Kwiniuk Hourly Pink'!Q60</f>
        <v>12</v>
      </c>
      <c r="R61">
        <f>'2002 Kwiniuk Hourly Pink'!R60</f>
        <v>3</v>
      </c>
      <c r="S61">
        <f>'2002 Kwiniuk Hourly Pink'!S60</f>
        <v>12</v>
      </c>
      <c r="T61">
        <f>'2002 Kwiniuk Hourly Pink'!T60</f>
        <v>-3</v>
      </c>
      <c r="U61">
        <f>'2002 Kwiniuk Hourly Pink'!U60</f>
        <v>12</v>
      </c>
      <c r="V61">
        <f>'2002 Kwiniuk Hourly Pink'!V60</f>
        <v>9</v>
      </c>
      <c r="W61">
        <f>'2002 Kwiniuk Hourly Pink'!W60</f>
        <v>9</v>
      </c>
      <c r="X61">
        <f>'2002 Kwiniuk Hourly Pink'!X60</f>
        <v>3</v>
      </c>
      <c r="Y61">
        <f>'2002 Kwiniuk Hourly Pink'!Y60</f>
        <v>12</v>
      </c>
      <c r="Z61">
        <f t="shared" si="4"/>
        <v>111</v>
      </c>
      <c r="AB61">
        <f t="shared" si="5"/>
        <v>111</v>
      </c>
      <c r="AC61">
        <f t="shared" si="6"/>
        <v>450.78260869565224</v>
      </c>
      <c r="AE61">
        <f t="shared" si="11"/>
        <v>24</v>
      </c>
      <c r="AF61">
        <f t="shared" si="0"/>
        <v>3.1304347826086958</v>
      </c>
      <c r="AG61">
        <f t="shared" si="18"/>
        <v>9</v>
      </c>
      <c r="AH61">
        <f t="shared" si="18"/>
        <v>0</v>
      </c>
      <c r="AI61">
        <f t="shared" si="18"/>
        <v>0</v>
      </c>
      <c r="AJ61">
        <f t="shared" si="18"/>
        <v>1</v>
      </c>
      <c r="AK61">
        <f t="shared" si="18"/>
        <v>1</v>
      </c>
      <c r="AL61">
        <f t="shared" si="18"/>
        <v>1</v>
      </c>
      <c r="AM61">
        <f t="shared" si="18"/>
        <v>0</v>
      </c>
      <c r="AN61">
        <f t="shared" si="18"/>
        <v>0</v>
      </c>
      <c r="AO61">
        <f t="shared" si="18"/>
        <v>0</v>
      </c>
      <c r="AP61">
        <f t="shared" si="18"/>
        <v>16</v>
      </c>
      <c r="AQ61">
        <f t="shared" si="18"/>
        <v>16</v>
      </c>
      <c r="AR61">
        <f t="shared" si="18"/>
        <v>4</v>
      </c>
      <c r="AS61">
        <f t="shared" si="18"/>
        <v>9</v>
      </c>
      <c r="AT61">
        <f t="shared" si="18"/>
        <v>4</v>
      </c>
      <c r="AU61">
        <f t="shared" si="17"/>
        <v>1</v>
      </c>
      <c r="AV61">
        <f t="shared" si="17"/>
        <v>9</v>
      </c>
      <c r="AW61">
        <f t="shared" si="16"/>
        <v>9</v>
      </c>
      <c r="AX61">
        <f t="shared" si="16"/>
        <v>25</v>
      </c>
      <c r="AY61">
        <f t="shared" si="16"/>
        <v>25</v>
      </c>
      <c r="AZ61">
        <f t="shared" si="16"/>
        <v>1</v>
      </c>
      <c r="BA61">
        <f t="shared" si="16"/>
        <v>0</v>
      </c>
      <c r="BB61">
        <f t="shared" si="15"/>
        <v>4</v>
      </c>
      <c r="BC61">
        <f t="shared" si="15"/>
        <v>9</v>
      </c>
    </row>
    <row r="62" spans="1:55" x14ac:dyDescent="0.2">
      <c r="A62" s="1">
        <v>43688</v>
      </c>
      <c r="B62">
        <f>'2002 Kwiniuk Hourly Pink'!B61</f>
        <v>12</v>
      </c>
      <c r="C62">
        <f>'2002 Kwiniuk Hourly Pink'!C61</f>
        <v>3</v>
      </c>
      <c r="D62">
        <f>'2002 Kwiniuk Hourly Pink'!D61</f>
        <v>3</v>
      </c>
      <c r="E62">
        <f>'2002 Kwiniuk Hourly Pink'!E61</f>
        <v>12</v>
      </c>
      <c r="F62">
        <f>'2002 Kwiniuk Hourly Pink'!F61</f>
        <v>0</v>
      </c>
      <c r="G62">
        <f>'2002 Kwiniuk Hourly Pink'!G61</f>
        <v>0</v>
      </c>
      <c r="H62">
        <f>'2002 Kwiniuk Hourly Pink'!H61</f>
        <v>0</v>
      </c>
      <c r="I62">
        <f>'2002 Kwiniuk Hourly Pink'!I61</f>
        <v>0</v>
      </c>
      <c r="J62">
        <f>'2002 Kwiniuk Hourly Pink'!J61</f>
        <v>0</v>
      </c>
      <c r="K62">
        <f>'2002 Kwiniuk Hourly Pink'!K61</f>
        <v>0</v>
      </c>
      <c r="L62">
        <f>'2002 Kwiniuk Hourly Pink'!L61</f>
        <v>0</v>
      </c>
      <c r="M62">
        <f>'2002 Kwiniuk Hourly Pink'!M61</f>
        <v>0</v>
      </c>
      <c r="N62">
        <f>'2002 Kwiniuk Hourly Pink'!N61</f>
        <v>-3</v>
      </c>
      <c r="O62">
        <f>'2002 Kwiniuk Hourly Pink'!O61</f>
        <v>0</v>
      </c>
      <c r="P62">
        <f>'2002 Kwiniuk Hourly Pink'!P61</f>
        <v>6</v>
      </c>
      <c r="Q62">
        <f>'2002 Kwiniuk Hourly Pink'!Q61</f>
        <v>6</v>
      </c>
      <c r="R62">
        <f>'2002 Kwiniuk Hourly Pink'!R61</f>
        <v>15</v>
      </c>
      <c r="S62">
        <f>'2002 Kwiniuk Hourly Pink'!S61</f>
        <v>12</v>
      </c>
      <c r="T62">
        <f>'2002 Kwiniuk Hourly Pink'!T61</f>
        <v>18</v>
      </c>
      <c r="U62">
        <f>'2002 Kwiniuk Hourly Pink'!U61</f>
        <v>-3</v>
      </c>
      <c r="V62">
        <f>'2002 Kwiniuk Hourly Pink'!V61</f>
        <v>9</v>
      </c>
      <c r="W62">
        <f>'2002 Kwiniuk Hourly Pink'!W61</f>
        <v>6</v>
      </c>
      <c r="X62">
        <f>'2002 Kwiniuk Hourly Pink'!X61</f>
        <v>15</v>
      </c>
      <c r="Y62">
        <f>'2002 Kwiniuk Hourly Pink'!Y61</f>
        <v>0</v>
      </c>
      <c r="Z62">
        <f t="shared" si="4"/>
        <v>111</v>
      </c>
      <c r="AB62">
        <f t="shared" si="5"/>
        <v>111</v>
      </c>
      <c r="AC62">
        <f t="shared" si="6"/>
        <v>482.08695652173924</v>
      </c>
      <c r="AE62">
        <f t="shared" si="11"/>
        <v>24</v>
      </c>
      <c r="AF62">
        <f t="shared" si="0"/>
        <v>3.347826086956522</v>
      </c>
      <c r="AG62">
        <f t="shared" si="18"/>
        <v>9</v>
      </c>
      <c r="AH62">
        <f t="shared" si="18"/>
        <v>0</v>
      </c>
      <c r="AI62">
        <f t="shared" si="18"/>
        <v>9</v>
      </c>
      <c r="AJ62">
        <f t="shared" si="18"/>
        <v>16</v>
      </c>
      <c r="AK62">
        <f t="shared" si="18"/>
        <v>0</v>
      </c>
      <c r="AL62">
        <f t="shared" si="18"/>
        <v>0</v>
      </c>
      <c r="AM62">
        <f t="shared" si="18"/>
        <v>0</v>
      </c>
      <c r="AN62">
        <f t="shared" si="18"/>
        <v>0</v>
      </c>
      <c r="AO62">
        <f t="shared" si="18"/>
        <v>0</v>
      </c>
      <c r="AP62">
        <f t="shared" si="18"/>
        <v>0</v>
      </c>
      <c r="AQ62">
        <f t="shared" si="18"/>
        <v>0</v>
      </c>
      <c r="AR62">
        <f t="shared" si="18"/>
        <v>1</v>
      </c>
      <c r="AS62">
        <f t="shared" si="18"/>
        <v>1</v>
      </c>
      <c r="AT62">
        <f t="shared" si="18"/>
        <v>4</v>
      </c>
      <c r="AU62">
        <f t="shared" si="17"/>
        <v>0</v>
      </c>
      <c r="AV62">
        <f t="shared" si="17"/>
        <v>9</v>
      </c>
      <c r="AW62">
        <f t="shared" si="16"/>
        <v>1</v>
      </c>
      <c r="AX62">
        <f t="shared" si="16"/>
        <v>4</v>
      </c>
      <c r="AY62">
        <f t="shared" si="16"/>
        <v>49</v>
      </c>
      <c r="AZ62">
        <f t="shared" si="16"/>
        <v>16</v>
      </c>
      <c r="BA62">
        <f t="shared" si="16"/>
        <v>1</v>
      </c>
      <c r="BB62">
        <f t="shared" si="15"/>
        <v>9</v>
      </c>
      <c r="BC62">
        <f t="shared" si="15"/>
        <v>25</v>
      </c>
    </row>
    <row r="63" spans="1:55" x14ac:dyDescent="0.2">
      <c r="A63" s="1">
        <v>43689</v>
      </c>
      <c r="B63">
        <f>'2002 Kwiniuk Hourly Pink'!B62</f>
        <v>0</v>
      </c>
      <c r="C63">
        <f>'2002 Kwiniuk Hourly Pink'!C62</f>
        <v>3</v>
      </c>
      <c r="D63">
        <f>'2002 Kwiniuk Hourly Pink'!D62</f>
        <v>0</v>
      </c>
      <c r="E63">
        <f>'2002 Kwiniuk Hourly Pink'!E62</f>
        <v>0</v>
      </c>
      <c r="F63">
        <f>'2002 Kwiniuk Hourly Pink'!F62</f>
        <v>3</v>
      </c>
      <c r="G63">
        <f>'2002 Kwiniuk Hourly Pink'!G62</f>
        <v>6</v>
      </c>
      <c r="H63">
        <f>'2002 Kwiniuk Hourly Pink'!H62</f>
        <v>0</v>
      </c>
      <c r="I63">
        <f>'2002 Kwiniuk Hourly Pink'!I62</f>
        <v>0</v>
      </c>
      <c r="J63">
        <f>'2002 Kwiniuk Hourly Pink'!J62</f>
        <v>0</v>
      </c>
      <c r="K63">
        <f>'2002 Kwiniuk Hourly Pink'!K62</f>
        <v>0</v>
      </c>
      <c r="L63">
        <f>'2002 Kwiniuk Hourly Pink'!L62</f>
        <v>0</v>
      </c>
      <c r="M63">
        <f>'2002 Kwiniuk Hourly Pink'!M62</f>
        <v>0</v>
      </c>
      <c r="N63">
        <f>'2002 Kwiniuk Hourly Pink'!N62</f>
        <v>0</v>
      </c>
      <c r="O63">
        <f>'2002 Kwiniuk Hourly Pink'!O62</f>
        <v>9</v>
      </c>
      <c r="P63">
        <f>'2002 Kwiniuk Hourly Pink'!P62</f>
        <v>0</v>
      </c>
      <c r="Q63">
        <f>'2002 Kwiniuk Hourly Pink'!Q62</f>
        <v>3</v>
      </c>
      <c r="R63">
        <f>'2002 Kwiniuk Hourly Pink'!R62</f>
        <v>6</v>
      </c>
      <c r="S63">
        <f>'2002 Kwiniuk Hourly Pink'!S62</f>
        <v>0</v>
      </c>
      <c r="T63">
        <f>'2002 Kwiniuk Hourly Pink'!T62</f>
        <v>0</v>
      </c>
      <c r="U63">
        <f>'2002 Kwiniuk Hourly Pink'!U62</f>
        <v>0</v>
      </c>
      <c r="V63">
        <f>'2002 Kwiniuk Hourly Pink'!V62</f>
        <v>0</v>
      </c>
      <c r="W63">
        <f>'2002 Kwiniuk Hourly Pink'!W62</f>
        <v>0</v>
      </c>
      <c r="X63">
        <f>'2002 Kwiniuk Hourly Pink'!X62</f>
        <v>0</v>
      </c>
      <c r="Y63">
        <f>'2002 Kwiniuk Hourly Pink'!Y62</f>
        <v>0</v>
      </c>
      <c r="Z63">
        <f t="shared" si="4"/>
        <v>30</v>
      </c>
      <c r="AB63">
        <f t="shared" si="5"/>
        <v>30</v>
      </c>
      <c r="AC63">
        <f t="shared" si="6"/>
        <v>100.17391304347828</v>
      </c>
      <c r="AE63">
        <f t="shared" si="11"/>
        <v>24</v>
      </c>
      <c r="AF63">
        <f t="shared" si="0"/>
        <v>0.69565217391304346</v>
      </c>
      <c r="AG63">
        <f t="shared" si="18"/>
        <v>1</v>
      </c>
      <c r="AH63">
        <f t="shared" si="18"/>
        <v>1</v>
      </c>
      <c r="AI63">
        <f t="shared" si="18"/>
        <v>0</v>
      </c>
      <c r="AJ63">
        <f t="shared" si="18"/>
        <v>1</v>
      </c>
      <c r="AK63">
        <f t="shared" si="18"/>
        <v>1</v>
      </c>
      <c r="AL63">
        <f t="shared" si="18"/>
        <v>4</v>
      </c>
      <c r="AM63">
        <f t="shared" si="18"/>
        <v>0</v>
      </c>
      <c r="AN63">
        <f t="shared" si="18"/>
        <v>0</v>
      </c>
      <c r="AO63">
        <f t="shared" si="18"/>
        <v>0</v>
      </c>
      <c r="AP63">
        <f t="shared" si="18"/>
        <v>0</v>
      </c>
      <c r="AQ63">
        <f t="shared" si="18"/>
        <v>0</v>
      </c>
      <c r="AR63">
        <f t="shared" si="18"/>
        <v>0</v>
      </c>
      <c r="AS63">
        <f t="shared" si="18"/>
        <v>9</v>
      </c>
      <c r="AT63">
        <f t="shared" si="18"/>
        <v>9</v>
      </c>
      <c r="AU63">
        <f t="shared" si="17"/>
        <v>1</v>
      </c>
      <c r="AV63">
        <f t="shared" si="17"/>
        <v>1</v>
      </c>
      <c r="AW63">
        <f t="shared" si="16"/>
        <v>4</v>
      </c>
      <c r="AX63">
        <f t="shared" si="16"/>
        <v>0</v>
      </c>
      <c r="AY63">
        <f t="shared" si="16"/>
        <v>0</v>
      </c>
      <c r="AZ63">
        <f t="shared" si="16"/>
        <v>0</v>
      </c>
      <c r="BA63">
        <f t="shared" si="16"/>
        <v>0</v>
      </c>
      <c r="BB63">
        <f t="shared" si="15"/>
        <v>0</v>
      </c>
      <c r="BC63">
        <f t="shared" si="15"/>
        <v>0</v>
      </c>
    </row>
    <row r="64" spans="1:55" x14ac:dyDescent="0.2">
      <c r="A64" s="1">
        <v>43690</v>
      </c>
      <c r="B64">
        <f>'2002 Kwiniuk Hourly Pink'!B63</f>
        <v>9</v>
      </c>
      <c r="C64">
        <f>'2002 Kwiniuk Hourly Pink'!C63</f>
        <v>0</v>
      </c>
      <c r="D64">
        <f>'2002 Kwiniuk Hourly Pink'!D63</f>
        <v>6</v>
      </c>
      <c r="E64">
        <f>'2002 Kwiniuk Hourly Pink'!E63</f>
        <v>0</v>
      </c>
      <c r="F64">
        <f>'2002 Kwiniuk Hourly Pink'!F63</f>
        <v>0</v>
      </c>
      <c r="G64">
        <f>'2002 Kwiniuk Hourly Pink'!G63</f>
        <v>0</v>
      </c>
      <c r="H64">
        <f>'2002 Kwiniuk Hourly Pink'!H63</f>
        <v>0</v>
      </c>
      <c r="I64">
        <f>'2002 Kwiniuk Hourly Pink'!I63</f>
        <v>0</v>
      </c>
      <c r="J64">
        <f>'2002 Kwiniuk Hourly Pink'!J63</f>
        <v>0</v>
      </c>
      <c r="K64">
        <f>'2002 Kwiniuk Hourly Pink'!K63</f>
        <v>6</v>
      </c>
      <c r="L64">
        <f>'2002 Kwiniuk Hourly Pink'!L63</f>
        <v>3</v>
      </c>
      <c r="M64">
        <f>'2002 Kwiniuk Hourly Pink'!M63</f>
        <v>0</v>
      </c>
      <c r="N64">
        <f>'2002 Kwiniuk Hourly Pink'!N63</f>
        <v>6</v>
      </c>
      <c r="O64">
        <f>'2002 Kwiniuk Hourly Pink'!O63</f>
        <v>0</v>
      </c>
      <c r="P64">
        <f>'2002 Kwiniuk Hourly Pink'!P63</f>
        <v>3</v>
      </c>
      <c r="Q64">
        <f>'2002 Kwiniuk Hourly Pink'!Q63</f>
        <v>0</v>
      </c>
      <c r="R64">
        <f>'2002 Kwiniuk Hourly Pink'!R63</f>
        <v>12</v>
      </c>
      <c r="S64">
        <f>'2002 Kwiniuk Hourly Pink'!S63</f>
        <v>-3</v>
      </c>
      <c r="T64">
        <f>'2002 Kwiniuk Hourly Pink'!T63</f>
        <v>-6</v>
      </c>
      <c r="U64">
        <f>'2002 Kwiniuk Hourly Pink'!U63</f>
        <v>21</v>
      </c>
      <c r="V64">
        <f>'2002 Kwiniuk Hourly Pink'!V63</f>
        <v>15</v>
      </c>
      <c r="W64">
        <f>'2002 Kwiniuk Hourly Pink'!W63</f>
        <v>0</v>
      </c>
      <c r="X64">
        <f>'2002 Kwiniuk Hourly Pink'!X63</f>
        <v>15</v>
      </c>
      <c r="Y64">
        <f>'2002 Kwiniuk Hourly Pink'!Y63</f>
        <v>9</v>
      </c>
      <c r="Z64">
        <f t="shared" si="4"/>
        <v>96</v>
      </c>
      <c r="AB64">
        <f t="shared" si="5"/>
        <v>96</v>
      </c>
      <c r="AC64">
        <f t="shared" si="6"/>
        <v>669.91304347826099</v>
      </c>
      <c r="AE64">
        <f t="shared" si="11"/>
        <v>24</v>
      </c>
      <c r="AF64">
        <f t="shared" si="0"/>
        <v>4.6521739130434785</v>
      </c>
      <c r="AG64">
        <f t="shared" si="18"/>
        <v>9</v>
      </c>
      <c r="AH64">
        <f t="shared" si="18"/>
        <v>4</v>
      </c>
      <c r="AI64">
        <f t="shared" si="18"/>
        <v>4</v>
      </c>
      <c r="AJ64">
        <f t="shared" si="18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4</v>
      </c>
      <c r="AP64">
        <f t="shared" si="18"/>
        <v>1</v>
      </c>
      <c r="AQ64">
        <f t="shared" si="18"/>
        <v>1</v>
      </c>
      <c r="AR64">
        <f t="shared" si="18"/>
        <v>4</v>
      </c>
      <c r="AS64">
        <f t="shared" si="18"/>
        <v>4</v>
      </c>
      <c r="AT64">
        <f t="shared" si="18"/>
        <v>1</v>
      </c>
      <c r="AU64">
        <f t="shared" si="17"/>
        <v>1</v>
      </c>
      <c r="AV64">
        <f t="shared" si="17"/>
        <v>16</v>
      </c>
      <c r="AW64">
        <f t="shared" si="16"/>
        <v>25</v>
      </c>
      <c r="AX64">
        <f t="shared" si="16"/>
        <v>1</v>
      </c>
      <c r="AY64">
        <f t="shared" si="16"/>
        <v>81</v>
      </c>
      <c r="AZ64">
        <f t="shared" si="16"/>
        <v>4</v>
      </c>
      <c r="BA64">
        <f t="shared" si="16"/>
        <v>25</v>
      </c>
      <c r="BB64">
        <f t="shared" si="15"/>
        <v>25</v>
      </c>
      <c r="BC64">
        <f t="shared" si="15"/>
        <v>4</v>
      </c>
    </row>
    <row r="65" spans="1:55" x14ac:dyDescent="0.2">
      <c r="A65" s="1">
        <v>43691</v>
      </c>
      <c r="B65">
        <f>'2002 Kwiniuk Hourly Pink'!B64</f>
        <v>15</v>
      </c>
      <c r="C65">
        <f>'2002 Kwiniuk Hourly Pink'!C64</f>
        <v>3</v>
      </c>
      <c r="D65">
        <f>'2002 Kwiniuk Hourly Pink'!D64</f>
        <v>0</v>
      </c>
      <c r="E65">
        <f>'2002 Kwiniuk Hourly Pink'!E64</f>
        <v>0</v>
      </c>
      <c r="F65">
        <f>'2002 Kwiniuk Hourly Pink'!F64</f>
        <v>0</v>
      </c>
      <c r="G65">
        <f>'2002 Kwiniuk Hourly Pink'!G64</f>
        <v>0</v>
      </c>
      <c r="H65">
        <f>'2002 Kwiniuk Hourly Pink'!H64</f>
        <v>0</v>
      </c>
      <c r="I65">
        <f>'2002 Kwiniuk Hourly Pink'!I64</f>
        <v>0</v>
      </c>
      <c r="J65">
        <f>'2002 Kwiniuk Hourly Pink'!J64</f>
        <v>0</v>
      </c>
      <c r="K65">
        <f>'2002 Kwiniuk Hourly Pink'!K64</f>
        <v>0</v>
      </c>
      <c r="L65">
        <f>'2002 Kwiniuk Hourly Pink'!L64</f>
        <v>0</v>
      </c>
      <c r="M65">
        <f>'2002 Kwiniuk Hourly Pink'!M64</f>
        <v>3</v>
      </c>
      <c r="N65">
        <f>'2002 Kwiniuk Hourly Pink'!N64</f>
        <v>0</v>
      </c>
      <c r="O65">
        <f>'2002 Kwiniuk Hourly Pink'!O64</f>
        <v>0</v>
      </c>
      <c r="P65">
        <f>'2002 Kwiniuk Hourly Pink'!P64</f>
        <v>0</v>
      </c>
      <c r="Q65">
        <f>'2002 Kwiniuk Hourly Pink'!Q64</f>
        <v>0</v>
      </c>
      <c r="R65">
        <f>'2002 Kwiniuk Hourly Pink'!R64</f>
        <v>0</v>
      </c>
      <c r="S65">
        <f>'2002 Kwiniuk Hourly Pink'!S64</f>
        <v>0</v>
      </c>
      <c r="T65">
        <f>'2002 Kwiniuk Hourly Pink'!T64</f>
        <v>6</v>
      </c>
      <c r="U65">
        <f>'2002 Kwiniuk Hourly Pink'!U64</f>
        <v>0</v>
      </c>
      <c r="V65">
        <f>'2002 Kwiniuk Hourly Pink'!V64</f>
        <v>15</v>
      </c>
      <c r="W65">
        <f>'2002 Kwiniuk Hourly Pink'!W64</f>
        <v>12</v>
      </c>
      <c r="X65">
        <f>'2002 Kwiniuk Hourly Pink'!X64</f>
        <v>0</v>
      </c>
      <c r="Y65">
        <f>'2002 Kwiniuk Hourly Pink'!Y64</f>
        <v>0</v>
      </c>
      <c r="Z65">
        <f t="shared" si="4"/>
        <v>54</v>
      </c>
      <c r="AB65">
        <f t="shared" si="5"/>
        <v>54</v>
      </c>
      <c r="AC65">
        <f t="shared" si="6"/>
        <v>216.00000000000003</v>
      </c>
      <c r="AE65">
        <f t="shared" si="11"/>
        <v>24</v>
      </c>
      <c r="AF65">
        <f t="shared" si="0"/>
        <v>1.5</v>
      </c>
      <c r="AG65">
        <f t="shared" si="18"/>
        <v>16</v>
      </c>
      <c r="AH65">
        <f t="shared" si="18"/>
        <v>1</v>
      </c>
      <c r="AI65">
        <f t="shared" si="18"/>
        <v>0</v>
      </c>
      <c r="AJ65">
        <f t="shared" si="18"/>
        <v>0</v>
      </c>
      <c r="AK65">
        <f t="shared" si="18"/>
        <v>0</v>
      </c>
      <c r="AL65">
        <f t="shared" si="18"/>
        <v>0</v>
      </c>
      <c r="AM65">
        <f t="shared" si="18"/>
        <v>0</v>
      </c>
      <c r="AN65">
        <f t="shared" si="18"/>
        <v>0</v>
      </c>
      <c r="AO65">
        <f t="shared" si="18"/>
        <v>0</v>
      </c>
      <c r="AP65">
        <f t="shared" si="18"/>
        <v>0</v>
      </c>
      <c r="AQ65">
        <f t="shared" si="18"/>
        <v>1</v>
      </c>
      <c r="AR65">
        <f t="shared" si="18"/>
        <v>1</v>
      </c>
      <c r="AS65">
        <f t="shared" si="18"/>
        <v>0</v>
      </c>
      <c r="AT65">
        <f t="shared" si="18"/>
        <v>0</v>
      </c>
      <c r="AU65">
        <f t="shared" si="17"/>
        <v>0</v>
      </c>
      <c r="AV65">
        <f t="shared" si="17"/>
        <v>0</v>
      </c>
      <c r="AW65">
        <f t="shared" si="16"/>
        <v>0</v>
      </c>
      <c r="AX65">
        <f t="shared" si="16"/>
        <v>4</v>
      </c>
      <c r="AY65">
        <f t="shared" si="16"/>
        <v>4</v>
      </c>
      <c r="AZ65">
        <f t="shared" si="16"/>
        <v>25</v>
      </c>
      <c r="BA65">
        <f t="shared" si="16"/>
        <v>1</v>
      </c>
      <c r="BB65">
        <f t="shared" si="15"/>
        <v>16</v>
      </c>
      <c r="BC65">
        <f t="shared" si="15"/>
        <v>0</v>
      </c>
    </row>
    <row r="66" spans="1:55" x14ac:dyDescent="0.2">
      <c r="A66" s="1">
        <v>43692</v>
      </c>
      <c r="B66">
        <f>'2002 Kwiniuk Hourly Pink'!B65</f>
        <v>3</v>
      </c>
      <c r="C66">
        <f>'2002 Kwiniuk Hourly Pink'!C65</f>
        <v>0</v>
      </c>
      <c r="D66">
        <f>'2002 Kwiniuk Hourly Pink'!D65</f>
        <v>0</v>
      </c>
      <c r="E66">
        <f>'2002 Kwiniuk Hourly Pink'!E65</f>
        <v>0</v>
      </c>
      <c r="F66">
        <f>'2002 Kwiniuk Hourly Pink'!F65</f>
        <v>0</v>
      </c>
      <c r="G66">
        <f>'2002 Kwiniuk Hourly Pink'!G65</f>
        <v>0</v>
      </c>
      <c r="H66">
        <f>'2002 Kwiniuk Hourly Pink'!H65</f>
        <v>0</v>
      </c>
      <c r="I66">
        <f>'2002 Kwiniuk Hourly Pink'!I65</f>
        <v>0</v>
      </c>
      <c r="J66">
        <f>'2002 Kwiniuk Hourly Pink'!J65</f>
        <v>0</v>
      </c>
      <c r="K66">
        <f>'2002 Kwiniuk Hourly Pink'!K65</f>
        <v>0</v>
      </c>
      <c r="L66">
        <f>'2002 Kwiniuk Hourly Pink'!L65</f>
        <v>0</v>
      </c>
      <c r="M66">
        <f>'2002 Kwiniuk Hourly Pink'!M65</f>
        <v>0</v>
      </c>
      <c r="N66">
        <f>'2002 Kwiniuk Hourly Pink'!N65</f>
        <v>0</v>
      </c>
      <c r="O66">
        <f>'2002 Kwiniuk Hourly Pink'!O65</f>
        <v>0</v>
      </c>
      <c r="P66">
        <f>'2002 Kwiniuk Hourly Pink'!P65</f>
        <v>0</v>
      </c>
      <c r="Q66">
        <f>'2002 Kwiniuk Hourly Pink'!Q65</f>
        <v>0</v>
      </c>
      <c r="R66">
        <f>'2002 Kwiniuk Hourly Pink'!R65</f>
        <v>9</v>
      </c>
      <c r="S66">
        <f>'2002 Kwiniuk Hourly Pink'!S65</f>
        <v>6</v>
      </c>
      <c r="T66">
        <f>'2002 Kwiniuk Hourly Pink'!T65</f>
        <v>3</v>
      </c>
      <c r="U66">
        <f>'2002 Kwiniuk Hourly Pink'!U65</f>
        <v>6</v>
      </c>
      <c r="V66">
        <f>'2002 Kwiniuk Hourly Pink'!V65</f>
        <v>9</v>
      </c>
      <c r="W66">
        <f>'2002 Kwiniuk Hourly Pink'!W65</f>
        <v>0</v>
      </c>
      <c r="X66">
        <f>'2002 Kwiniuk Hourly Pink'!X65</f>
        <v>0</v>
      </c>
      <c r="Y66">
        <f>'2002 Kwiniuk Hourly Pink'!Y65</f>
        <v>0</v>
      </c>
      <c r="Z66">
        <f t="shared" si="4"/>
        <v>36</v>
      </c>
      <c r="AB66">
        <f t="shared" si="5"/>
        <v>36</v>
      </c>
      <c r="AC66">
        <f t="shared" si="6"/>
        <v>72</v>
      </c>
      <c r="AE66">
        <f t="shared" si="11"/>
        <v>24</v>
      </c>
      <c r="AF66">
        <f t="shared" si="0"/>
        <v>0.5</v>
      </c>
      <c r="AG66">
        <f t="shared" si="18"/>
        <v>1</v>
      </c>
      <c r="AH66">
        <f t="shared" si="18"/>
        <v>0</v>
      </c>
      <c r="AI66">
        <f t="shared" si="18"/>
        <v>0</v>
      </c>
      <c r="AJ66">
        <f t="shared" si="18"/>
        <v>0</v>
      </c>
      <c r="AK66">
        <f t="shared" si="18"/>
        <v>0</v>
      </c>
      <c r="AL66">
        <f t="shared" si="18"/>
        <v>0</v>
      </c>
      <c r="AM66">
        <f t="shared" si="18"/>
        <v>0</v>
      </c>
      <c r="AN66">
        <f t="shared" si="18"/>
        <v>0</v>
      </c>
      <c r="AO66">
        <f t="shared" si="18"/>
        <v>0</v>
      </c>
      <c r="AP66">
        <f t="shared" si="18"/>
        <v>0</v>
      </c>
      <c r="AQ66">
        <f t="shared" si="18"/>
        <v>0</v>
      </c>
      <c r="AR66">
        <f t="shared" si="18"/>
        <v>0</v>
      </c>
      <c r="AS66">
        <f t="shared" si="18"/>
        <v>0</v>
      </c>
      <c r="AT66">
        <f t="shared" si="18"/>
        <v>0</v>
      </c>
      <c r="AU66">
        <f t="shared" si="17"/>
        <v>0</v>
      </c>
      <c r="AV66">
        <f t="shared" si="17"/>
        <v>9</v>
      </c>
      <c r="AW66">
        <f t="shared" si="16"/>
        <v>1</v>
      </c>
      <c r="AX66">
        <f t="shared" si="16"/>
        <v>1</v>
      </c>
      <c r="AY66">
        <f t="shared" si="16"/>
        <v>1</v>
      </c>
      <c r="AZ66">
        <f t="shared" si="16"/>
        <v>1</v>
      </c>
      <c r="BA66">
        <f t="shared" si="16"/>
        <v>9</v>
      </c>
      <c r="BB66">
        <f t="shared" si="15"/>
        <v>0</v>
      </c>
      <c r="BC66">
        <f t="shared" si="15"/>
        <v>0</v>
      </c>
    </row>
    <row r="67" spans="1:55" x14ac:dyDescent="0.2">
      <c r="A67" s="1">
        <v>43693</v>
      </c>
      <c r="B67">
        <f>'2002 Kwiniuk Hourly Pink'!B66</f>
        <v>6</v>
      </c>
      <c r="C67">
        <f>'2002 Kwiniuk Hourly Pink'!C66</f>
        <v>0</v>
      </c>
      <c r="D67">
        <f>'2002 Kwiniuk Hourly Pink'!D66</f>
        <v>3</v>
      </c>
      <c r="E67">
        <f>'2002 Kwiniuk Hourly Pink'!E66</f>
        <v>0</v>
      </c>
      <c r="F67">
        <f>'2002 Kwiniuk Hourly Pink'!F66</f>
        <v>-6</v>
      </c>
      <c r="G67">
        <f>'2002 Kwiniuk Hourly Pink'!G66</f>
        <v>0</v>
      </c>
      <c r="H67">
        <f>'2002 Kwiniuk Hourly Pink'!H66</f>
        <v>0</v>
      </c>
      <c r="I67">
        <f>'2002 Kwiniuk Hourly Pink'!I66</f>
        <v>3</v>
      </c>
      <c r="J67">
        <f>'2002 Kwiniuk Hourly Pink'!J66</f>
        <v>6</v>
      </c>
      <c r="K67">
        <f>'2002 Kwiniuk Hourly Pink'!K66</f>
        <v>12</v>
      </c>
      <c r="L67">
        <f>'2002 Kwiniuk Hourly Pink'!L66</f>
        <v>6</v>
      </c>
      <c r="M67">
        <f>'2002 Kwiniuk Hourly Pink'!M66</f>
        <v>0</v>
      </c>
      <c r="N67">
        <f>'2002 Kwiniuk Hourly Pink'!N66</f>
        <v>0</v>
      </c>
      <c r="O67">
        <f>'2002 Kwiniuk Hourly Pink'!O66</f>
        <v>0</v>
      </c>
      <c r="P67">
        <f>'2002 Kwiniuk Hourly Pink'!P66</f>
        <v>0</v>
      </c>
      <c r="Q67">
        <f>'2002 Kwiniuk Hourly Pink'!Q66</f>
        <v>0</v>
      </c>
      <c r="R67">
        <f>'2002 Kwiniuk Hourly Pink'!R66</f>
        <v>0</v>
      </c>
      <c r="S67">
        <f>'2002 Kwiniuk Hourly Pink'!S66</f>
        <v>0</v>
      </c>
      <c r="T67">
        <f>'2002 Kwiniuk Hourly Pink'!T66</f>
        <v>3</v>
      </c>
      <c r="U67">
        <f>'2002 Kwiniuk Hourly Pink'!U66</f>
        <v>0</v>
      </c>
      <c r="V67">
        <f>'2002 Kwiniuk Hourly Pink'!V66</f>
        <v>0</v>
      </c>
      <c r="W67">
        <f>'2002 Kwiniuk Hourly Pink'!W66</f>
        <v>0</v>
      </c>
      <c r="X67">
        <f>'2002 Kwiniuk Hourly Pink'!X66</f>
        <v>6</v>
      </c>
      <c r="Y67">
        <f>'2002 Kwiniuk Hourly Pink'!Y66</f>
        <v>0</v>
      </c>
      <c r="Z67">
        <f t="shared" si="4"/>
        <v>39</v>
      </c>
      <c r="AB67">
        <f t="shared" si="5"/>
        <v>39</v>
      </c>
      <c r="AC67">
        <f t="shared" si="6"/>
        <v>118.95652173913045</v>
      </c>
      <c r="AE67">
        <f t="shared" si="11"/>
        <v>24</v>
      </c>
      <c r="AF67">
        <f t="shared" si="0"/>
        <v>0.82608695652173914</v>
      </c>
      <c r="AG67">
        <f t="shared" si="18"/>
        <v>4</v>
      </c>
      <c r="AH67">
        <f t="shared" si="18"/>
        <v>1</v>
      </c>
      <c r="AI67">
        <f t="shared" si="18"/>
        <v>1</v>
      </c>
      <c r="AJ67">
        <f t="shared" si="18"/>
        <v>4</v>
      </c>
      <c r="AK67">
        <f t="shared" si="18"/>
        <v>4</v>
      </c>
      <c r="AL67">
        <f t="shared" si="18"/>
        <v>0</v>
      </c>
      <c r="AM67">
        <f t="shared" si="18"/>
        <v>1</v>
      </c>
      <c r="AN67">
        <f t="shared" si="18"/>
        <v>1</v>
      </c>
      <c r="AO67">
        <f t="shared" si="18"/>
        <v>4</v>
      </c>
      <c r="AP67">
        <f t="shared" si="18"/>
        <v>4</v>
      </c>
      <c r="AQ67">
        <f t="shared" si="18"/>
        <v>4</v>
      </c>
      <c r="AR67">
        <f t="shared" si="18"/>
        <v>0</v>
      </c>
      <c r="AS67">
        <f t="shared" si="18"/>
        <v>0</v>
      </c>
      <c r="AT67">
        <f t="shared" si="18"/>
        <v>0</v>
      </c>
      <c r="AU67">
        <f t="shared" si="17"/>
        <v>0</v>
      </c>
      <c r="AV67">
        <f t="shared" si="17"/>
        <v>0</v>
      </c>
      <c r="AW67">
        <f t="shared" si="16"/>
        <v>0</v>
      </c>
      <c r="AX67">
        <f t="shared" si="16"/>
        <v>1</v>
      </c>
      <c r="AY67">
        <f t="shared" si="16"/>
        <v>1</v>
      </c>
      <c r="AZ67">
        <f t="shared" si="16"/>
        <v>0</v>
      </c>
      <c r="BA67">
        <f t="shared" si="16"/>
        <v>0</v>
      </c>
      <c r="BB67">
        <f t="shared" si="15"/>
        <v>4</v>
      </c>
      <c r="BC67">
        <f t="shared" si="15"/>
        <v>4</v>
      </c>
    </row>
    <row r="68" spans="1:55" x14ac:dyDescent="0.2">
      <c r="A68" s="1">
        <v>43694</v>
      </c>
      <c r="B68">
        <f>'2002 Kwiniuk Hourly Pink'!B67</f>
        <v>-3</v>
      </c>
      <c r="C68">
        <f>'2002 Kwiniuk Hourly Pink'!C67</f>
        <v>6</v>
      </c>
      <c r="D68">
        <f>'2002 Kwiniuk Hourly Pink'!D67</f>
        <v>-3</v>
      </c>
      <c r="E68">
        <f>'2002 Kwiniuk Hourly Pink'!E67</f>
        <v>0</v>
      </c>
      <c r="F68">
        <f>'2002 Kwiniuk Hourly Pink'!F67</f>
        <v>0</v>
      </c>
      <c r="G68">
        <f>'2002 Kwiniuk Hourly Pink'!G67</f>
        <v>0</v>
      </c>
      <c r="H68">
        <f>'2002 Kwiniuk Hourly Pink'!H67</f>
        <v>0</v>
      </c>
      <c r="I68">
        <f>'2002 Kwiniuk Hourly Pink'!I67</f>
        <v>0</v>
      </c>
      <c r="J68">
        <f>'2002 Kwiniuk Hourly Pink'!J67</f>
        <v>0</v>
      </c>
      <c r="K68">
        <f>'2002 Kwiniuk Hourly Pink'!K67</f>
        <v>0</v>
      </c>
      <c r="L68">
        <f>'2002 Kwiniuk Hourly Pink'!L67</f>
        <v>0</v>
      </c>
      <c r="M68">
        <f>'2002 Kwiniuk Hourly Pink'!M67</f>
        <v>0</v>
      </c>
      <c r="N68">
        <f>'2002 Kwiniuk Hourly Pink'!N67</f>
        <v>0</v>
      </c>
      <c r="O68">
        <f>'2002 Kwiniuk Hourly Pink'!O67</f>
        <v>0</v>
      </c>
      <c r="P68">
        <f>'2002 Kwiniuk Hourly Pink'!P67</f>
        <v>0</v>
      </c>
      <c r="Q68">
        <f>'2002 Kwiniuk Hourly Pink'!Q67</f>
        <v>6</v>
      </c>
      <c r="R68">
        <f>'2002 Kwiniuk Hourly Pink'!R67</f>
        <v>3</v>
      </c>
      <c r="S68">
        <f>'2002 Kwiniuk Hourly Pink'!S67</f>
        <v>0</v>
      </c>
      <c r="T68">
        <f>'2002 Kwiniuk Hourly Pink'!T67</f>
        <v>0</v>
      </c>
      <c r="U68">
        <f>'2002 Kwiniuk Hourly Pink'!U67</f>
        <v>0</v>
      </c>
      <c r="V68">
        <f>'2002 Kwiniuk Hourly Pink'!V67</f>
        <v>0</v>
      </c>
      <c r="W68">
        <f>'2002 Kwiniuk Hourly Pink'!W67</f>
        <v>0</v>
      </c>
      <c r="X68">
        <f>'2002 Kwiniuk Hourly Pink'!X67</f>
        <v>0</v>
      </c>
      <c r="Y68">
        <f>'2002 Kwiniuk Hourly Pink'!Y67</f>
        <v>0</v>
      </c>
      <c r="Z68">
        <f t="shared" si="4"/>
        <v>9</v>
      </c>
      <c r="AB68">
        <f t="shared" si="5"/>
        <v>9</v>
      </c>
      <c r="AC68">
        <f t="shared" si="6"/>
        <v>78.260869565217405</v>
      </c>
      <c r="AE68">
        <f t="shared" si="11"/>
        <v>24</v>
      </c>
      <c r="AF68">
        <f t="shared" si="0"/>
        <v>0.54347826086956519</v>
      </c>
      <c r="AG68">
        <f t="shared" si="18"/>
        <v>9</v>
      </c>
      <c r="AH68">
        <f t="shared" si="18"/>
        <v>9</v>
      </c>
      <c r="AI68">
        <f t="shared" si="18"/>
        <v>1</v>
      </c>
      <c r="AJ68">
        <f t="shared" si="18"/>
        <v>0</v>
      </c>
      <c r="AK68">
        <f t="shared" si="18"/>
        <v>0</v>
      </c>
      <c r="AL68">
        <f t="shared" si="18"/>
        <v>0</v>
      </c>
      <c r="AM68">
        <f t="shared" si="18"/>
        <v>0</v>
      </c>
      <c r="AN68">
        <f t="shared" si="18"/>
        <v>0</v>
      </c>
      <c r="AO68">
        <f t="shared" si="18"/>
        <v>0</v>
      </c>
      <c r="AP68">
        <f t="shared" si="18"/>
        <v>0</v>
      </c>
      <c r="AQ68">
        <f t="shared" si="18"/>
        <v>0</v>
      </c>
      <c r="AR68">
        <f t="shared" si="18"/>
        <v>0</v>
      </c>
      <c r="AS68">
        <f t="shared" si="18"/>
        <v>0</v>
      </c>
      <c r="AT68">
        <f t="shared" si="18"/>
        <v>0</v>
      </c>
      <c r="AU68">
        <f t="shared" si="17"/>
        <v>4</v>
      </c>
      <c r="AV68">
        <f t="shared" si="17"/>
        <v>1</v>
      </c>
      <c r="AW68">
        <f t="shared" si="16"/>
        <v>1</v>
      </c>
      <c r="AX68">
        <f t="shared" si="16"/>
        <v>0</v>
      </c>
      <c r="AY68">
        <f t="shared" si="16"/>
        <v>0</v>
      </c>
      <c r="AZ68">
        <f t="shared" si="16"/>
        <v>0</v>
      </c>
      <c r="BA68">
        <f t="shared" si="16"/>
        <v>0</v>
      </c>
      <c r="BB68">
        <f t="shared" si="15"/>
        <v>0</v>
      </c>
      <c r="BC68">
        <f t="shared" si="15"/>
        <v>0</v>
      </c>
    </row>
    <row r="69" spans="1:55" x14ac:dyDescent="0.2">
      <c r="A69" s="1">
        <v>43695</v>
      </c>
      <c r="B69">
        <f>'2002 Kwiniuk Hourly Pink'!B68</f>
        <v>0</v>
      </c>
      <c r="C69">
        <f>'2002 Kwiniuk Hourly Pink'!C68</f>
        <v>0</v>
      </c>
      <c r="D69">
        <f>'2002 Kwiniuk Hourly Pink'!D68</f>
        <v>0</v>
      </c>
      <c r="E69">
        <f>'2002 Kwiniuk Hourly Pink'!E68</f>
        <v>0</v>
      </c>
      <c r="F69">
        <f>'2002 Kwiniuk Hourly Pink'!F68</f>
        <v>0</v>
      </c>
      <c r="G69">
        <f>'2002 Kwiniuk Hourly Pink'!G68</f>
        <v>0</v>
      </c>
      <c r="H69">
        <f>'2002 Kwiniuk Hourly Pink'!H68</f>
        <v>0</v>
      </c>
      <c r="I69">
        <f>'2002 Kwiniuk Hourly Pink'!I68</f>
        <v>0</v>
      </c>
      <c r="J69">
        <f>'2002 Kwiniuk Hourly Pink'!J68</f>
        <v>0</v>
      </c>
      <c r="K69">
        <f>'2002 Kwiniuk Hourly Pink'!K68</f>
        <v>0</v>
      </c>
      <c r="L69">
        <f>'2002 Kwiniuk Hourly Pink'!L68</f>
        <v>0</v>
      </c>
      <c r="M69">
        <f>'2002 Kwiniuk Hourly Pink'!M68</f>
        <v>0</v>
      </c>
      <c r="N69">
        <f>'2002 Kwiniuk Hourly Pink'!N68</f>
        <v>0</v>
      </c>
      <c r="O69">
        <f>'2002 Kwiniuk Hourly Pink'!O68</f>
        <v>0</v>
      </c>
      <c r="P69">
        <f>'2002 Kwiniuk Hourly Pink'!P68</f>
        <v>9</v>
      </c>
      <c r="Q69">
        <f>'2002 Kwiniuk Hourly Pink'!Q68</f>
        <v>6</v>
      </c>
      <c r="R69">
        <f>'2002 Kwiniuk Hourly Pink'!R68</f>
        <v>0</v>
      </c>
      <c r="S69">
        <f>'2002 Kwiniuk Hourly Pink'!S68</f>
        <v>0</v>
      </c>
      <c r="T69">
        <f>'2002 Kwiniuk Hourly Pink'!T68</f>
        <v>0</v>
      </c>
      <c r="U69">
        <f>'2002 Kwiniuk Hourly Pink'!U68</f>
        <v>0</v>
      </c>
      <c r="V69">
        <f>'2002 Kwiniuk Hourly Pink'!V68</f>
        <v>0</v>
      </c>
      <c r="W69">
        <f>'2002 Kwiniuk Hourly Pink'!W68</f>
        <v>0</v>
      </c>
      <c r="X69">
        <f>'2002 Kwiniuk Hourly Pink'!X68</f>
        <v>0</v>
      </c>
      <c r="Y69">
        <f>'2002 Kwiniuk Hourly Pink'!Y68</f>
        <v>0</v>
      </c>
      <c r="Z69">
        <f t="shared" si="4"/>
        <v>15</v>
      </c>
      <c r="AB69">
        <f t="shared" si="5"/>
        <v>15</v>
      </c>
      <c r="AC69">
        <f t="shared" si="6"/>
        <v>43.826086956521749</v>
      </c>
      <c r="AE69">
        <f t="shared" si="11"/>
        <v>24</v>
      </c>
      <c r="AF69">
        <f t="shared" si="0"/>
        <v>0.30434782608695654</v>
      </c>
      <c r="AG69">
        <f t="shared" si="18"/>
        <v>0</v>
      </c>
      <c r="AH69">
        <f t="shared" si="18"/>
        <v>0</v>
      </c>
      <c r="AI69">
        <f t="shared" si="18"/>
        <v>0</v>
      </c>
      <c r="AJ69">
        <f t="shared" si="18"/>
        <v>0</v>
      </c>
      <c r="AK69">
        <f t="shared" si="18"/>
        <v>0</v>
      </c>
      <c r="AL69">
        <f t="shared" si="18"/>
        <v>0</v>
      </c>
      <c r="AM69">
        <f t="shared" si="18"/>
        <v>0</v>
      </c>
      <c r="AN69">
        <f t="shared" si="18"/>
        <v>0</v>
      </c>
      <c r="AO69">
        <f t="shared" si="18"/>
        <v>0</v>
      </c>
      <c r="AP69">
        <f t="shared" si="18"/>
        <v>0</v>
      </c>
      <c r="AQ69">
        <f t="shared" si="18"/>
        <v>0</v>
      </c>
      <c r="AR69">
        <f t="shared" si="18"/>
        <v>0</v>
      </c>
      <c r="AS69">
        <f t="shared" si="18"/>
        <v>0</v>
      </c>
      <c r="AT69">
        <f t="shared" si="18"/>
        <v>9</v>
      </c>
      <c r="AU69">
        <f t="shared" si="17"/>
        <v>1</v>
      </c>
      <c r="AV69">
        <f t="shared" si="17"/>
        <v>4</v>
      </c>
      <c r="AW69">
        <f t="shared" si="16"/>
        <v>0</v>
      </c>
      <c r="AX69">
        <f t="shared" si="16"/>
        <v>0</v>
      </c>
      <c r="AY69">
        <f t="shared" si="16"/>
        <v>0</v>
      </c>
      <c r="AZ69">
        <f t="shared" si="16"/>
        <v>0</v>
      </c>
      <c r="BA69">
        <f t="shared" si="16"/>
        <v>0</v>
      </c>
      <c r="BB69">
        <f t="shared" si="15"/>
        <v>0</v>
      </c>
      <c r="BC69">
        <f t="shared" si="15"/>
        <v>0</v>
      </c>
    </row>
    <row r="70" spans="1:55" x14ac:dyDescent="0.2">
      <c r="A70" s="1">
        <v>43696</v>
      </c>
      <c r="B70">
        <f>'2002 Kwiniuk Hourly Pink'!B69</f>
        <v>9</v>
      </c>
      <c r="C70">
        <f>'2002 Kwiniuk Hourly Pink'!C69</f>
        <v>0</v>
      </c>
      <c r="D70">
        <f>'2002 Kwiniuk Hourly Pink'!D69</f>
        <v>0</v>
      </c>
      <c r="E70">
        <f>'2002 Kwiniuk Hourly Pink'!E69</f>
        <v>0</v>
      </c>
      <c r="F70">
        <f>'2002 Kwiniuk Hourly Pink'!F69</f>
        <v>0</v>
      </c>
      <c r="G70">
        <f>'2002 Kwiniuk Hourly Pink'!G69</f>
        <v>0</v>
      </c>
      <c r="H70">
        <f>'2002 Kwiniuk Hourly Pink'!H69</f>
        <v>0</v>
      </c>
      <c r="I70">
        <f>'2002 Kwiniuk Hourly Pink'!I69</f>
        <v>0</v>
      </c>
      <c r="J70">
        <f>'2002 Kwiniuk Hourly Pink'!J69</f>
        <v>0</v>
      </c>
      <c r="K70">
        <f>'2002 Kwiniuk Hourly Pink'!K69</f>
        <v>0</v>
      </c>
      <c r="L70">
        <f>'2002 Kwiniuk Hourly Pink'!L69</f>
        <v>0</v>
      </c>
      <c r="M70">
        <f>'2002 Kwiniuk Hourly Pink'!M69</f>
        <v>0</v>
      </c>
      <c r="N70">
        <f>'2002 Kwiniuk Hourly Pink'!N69</f>
        <v>0</v>
      </c>
      <c r="O70">
        <f>'2002 Kwiniuk Hourly Pink'!O69</f>
        <v>0</v>
      </c>
      <c r="P70">
        <f>'2002 Kwiniuk Hourly Pink'!P69</f>
        <v>0</v>
      </c>
      <c r="Q70">
        <f>'2002 Kwiniuk Hourly Pink'!Q69</f>
        <v>0</v>
      </c>
      <c r="R70">
        <f>'2002 Kwiniuk Hourly Pink'!R69</f>
        <v>0</v>
      </c>
      <c r="S70">
        <f>'2002 Kwiniuk Hourly Pink'!S69</f>
        <v>0</v>
      </c>
      <c r="T70">
        <f>'2002 Kwiniuk Hourly Pink'!T69</f>
        <v>0</v>
      </c>
      <c r="U70">
        <f>'2002 Kwiniuk Hourly Pink'!U69</f>
        <v>0</v>
      </c>
      <c r="V70">
        <f>'2002 Kwiniuk Hourly Pink'!V69</f>
        <v>0</v>
      </c>
      <c r="W70">
        <f>'2002 Kwiniuk Hourly Pink'!W69</f>
        <v>0</v>
      </c>
      <c r="X70">
        <f>'2002 Kwiniuk Hourly Pink'!X69</f>
        <v>0</v>
      </c>
      <c r="Y70">
        <f>'2002 Kwiniuk Hourly Pink'!Y69</f>
        <v>0</v>
      </c>
      <c r="Z70">
        <f t="shared" si="4"/>
        <v>9</v>
      </c>
      <c r="AB70">
        <f t="shared" si="5"/>
        <v>9</v>
      </c>
      <c r="AC70">
        <f t="shared" si="6"/>
        <v>28.173913043478265</v>
      </c>
      <c r="AE70">
        <f t="shared" si="11"/>
        <v>24</v>
      </c>
      <c r="AF70">
        <f t="shared" si="0"/>
        <v>0.19565217391304349</v>
      </c>
      <c r="AG70">
        <f t="shared" si="18"/>
        <v>9</v>
      </c>
      <c r="AH70">
        <f t="shared" si="18"/>
        <v>0</v>
      </c>
      <c r="AI70">
        <f t="shared" si="18"/>
        <v>0</v>
      </c>
      <c r="AJ70">
        <f t="shared" si="18"/>
        <v>0</v>
      </c>
      <c r="AK70">
        <f t="shared" si="18"/>
        <v>0</v>
      </c>
      <c r="AL70">
        <f t="shared" si="18"/>
        <v>0</v>
      </c>
      <c r="AM70">
        <f t="shared" si="18"/>
        <v>0</v>
      </c>
      <c r="AN70">
        <f t="shared" si="18"/>
        <v>0</v>
      </c>
      <c r="AO70">
        <f t="shared" si="18"/>
        <v>0</v>
      </c>
      <c r="AP70">
        <f t="shared" si="18"/>
        <v>0</v>
      </c>
      <c r="AQ70">
        <f t="shared" si="18"/>
        <v>0</v>
      </c>
      <c r="AR70">
        <f t="shared" si="18"/>
        <v>0</v>
      </c>
      <c r="AS70">
        <f t="shared" si="18"/>
        <v>0</v>
      </c>
      <c r="AT70">
        <f t="shared" si="18"/>
        <v>0</v>
      </c>
      <c r="AU70">
        <f t="shared" si="17"/>
        <v>0</v>
      </c>
      <c r="AV70">
        <f t="shared" si="17"/>
        <v>0</v>
      </c>
      <c r="AW70">
        <f t="shared" si="16"/>
        <v>0</v>
      </c>
      <c r="AX70">
        <f t="shared" si="16"/>
        <v>0</v>
      </c>
      <c r="AY70">
        <f t="shared" si="16"/>
        <v>0</v>
      </c>
      <c r="AZ70">
        <f t="shared" si="16"/>
        <v>0</v>
      </c>
      <c r="BA70">
        <f t="shared" si="16"/>
        <v>0</v>
      </c>
      <c r="BB70">
        <f t="shared" si="15"/>
        <v>0</v>
      </c>
      <c r="BC70">
        <f t="shared" si="15"/>
        <v>0</v>
      </c>
    </row>
    <row r="71" spans="1:55" x14ac:dyDescent="0.2">
      <c r="A71" s="1">
        <v>43697</v>
      </c>
      <c r="B71">
        <f>'2002 Kwiniuk Hourly Pink'!B70</f>
        <v>0</v>
      </c>
      <c r="C71">
        <f>'2002 Kwiniuk Hourly Pink'!C70</f>
        <v>0</v>
      </c>
      <c r="D71">
        <f>'2002 Kwiniuk Hourly Pink'!D70</f>
        <v>0</v>
      </c>
      <c r="E71">
        <f>'2002 Kwiniuk Hourly Pink'!E70</f>
        <v>0</v>
      </c>
      <c r="F71">
        <f>'2002 Kwiniuk Hourly Pink'!F70</f>
        <v>0</v>
      </c>
      <c r="G71">
        <f>'2002 Kwiniuk Hourly Pink'!G70</f>
        <v>0</v>
      </c>
      <c r="H71">
        <f>'2002 Kwiniuk Hourly Pink'!H70</f>
        <v>0</v>
      </c>
      <c r="I71">
        <f>'2002 Kwiniuk Hourly Pink'!I70</f>
        <v>0</v>
      </c>
      <c r="J71">
        <f>'2002 Kwiniuk Hourly Pink'!J70</f>
        <v>0</v>
      </c>
      <c r="K71">
        <f>'2002 Kwiniuk Hourly Pink'!K70</f>
        <v>0</v>
      </c>
      <c r="L71">
        <f>'2002 Kwiniuk Hourly Pink'!L70</f>
        <v>0</v>
      </c>
      <c r="M71">
        <f>'2002 Kwiniuk Hourly Pink'!M70</f>
        <v>0</v>
      </c>
      <c r="N71">
        <f>'2002 Kwiniuk Hourly Pink'!N70</f>
        <v>0</v>
      </c>
      <c r="O71">
        <f>'2002 Kwiniuk Hourly Pink'!O70</f>
        <v>0</v>
      </c>
      <c r="P71">
        <f>'2002 Kwiniuk Hourly Pink'!P70</f>
        <v>0</v>
      </c>
      <c r="Q71">
        <f>'2002 Kwiniuk Hourly Pink'!Q70</f>
        <v>0</v>
      </c>
      <c r="R71">
        <f>'2002 Kwiniuk Hourly Pink'!R70</f>
        <v>0</v>
      </c>
      <c r="S71">
        <f>'2002 Kwiniuk Hourly Pink'!S70</f>
        <v>0</v>
      </c>
      <c r="T71">
        <f>'2002 Kwiniuk Hourly Pink'!T70</f>
        <v>0</v>
      </c>
      <c r="U71">
        <f>'2002 Kwiniuk Hourly Pink'!U70</f>
        <v>0</v>
      </c>
      <c r="V71">
        <f>'2002 Kwiniuk Hourly Pink'!V70</f>
        <v>0</v>
      </c>
      <c r="W71">
        <f>'2002 Kwiniuk Hourly Pink'!W70</f>
        <v>0</v>
      </c>
      <c r="X71">
        <f>'2002 Kwiniuk Hourly Pink'!X70</f>
        <v>0</v>
      </c>
      <c r="Y71">
        <f>'2002 Kwiniuk Hourly Pink'!Y70</f>
        <v>0</v>
      </c>
      <c r="Z71">
        <f t="shared" si="4"/>
        <v>0</v>
      </c>
      <c r="AB71">
        <f t="shared" si="5"/>
        <v>0</v>
      </c>
      <c r="AC71">
        <f t="shared" si="6"/>
        <v>0</v>
      </c>
      <c r="AE71">
        <f t="shared" si="11"/>
        <v>24</v>
      </c>
      <c r="AF71">
        <f t="shared" ref="AF71:AF73" si="19">SUM(AG71:BC71)/(2*(AE71-1))</f>
        <v>0</v>
      </c>
      <c r="AG71">
        <f t="shared" si="18"/>
        <v>0</v>
      </c>
      <c r="AH71">
        <f t="shared" si="18"/>
        <v>0</v>
      </c>
      <c r="AI71">
        <f t="shared" si="18"/>
        <v>0</v>
      </c>
      <c r="AJ71">
        <f t="shared" si="18"/>
        <v>0</v>
      </c>
      <c r="AK71">
        <f t="shared" si="18"/>
        <v>0</v>
      </c>
      <c r="AL71">
        <f t="shared" si="18"/>
        <v>0</v>
      </c>
      <c r="AM71">
        <f t="shared" si="18"/>
        <v>0</v>
      </c>
      <c r="AN71">
        <f t="shared" si="18"/>
        <v>0</v>
      </c>
      <c r="AO71">
        <f t="shared" si="18"/>
        <v>0</v>
      </c>
      <c r="AP71">
        <f t="shared" si="18"/>
        <v>0</v>
      </c>
      <c r="AQ71">
        <f t="shared" si="18"/>
        <v>0</v>
      </c>
      <c r="AR71">
        <f t="shared" si="18"/>
        <v>0</v>
      </c>
      <c r="AS71">
        <f t="shared" si="18"/>
        <v>0</v>
      </c>
      <c r="AT71">
        <f t="shared" si="18"/>
        <v>0</v>
      </c>
      <c r="AU71">
        <f t="shared" si="17"/>
        <v>0</v>
      </c>
      <c r="AV71">
        <f t="shared" si="17"/>
        <v>0</v>
      </c>
      <c r="AW71">
        <f t="shared" si="16"/>
        <v>0</v>
      </c>
      <c r="AX71">
        <f t="shared" si="16"/>
        <v>0</v>
      </c>
      <c r="AY71">
        <f t="shared" si="16"/>
        <v>0</v>
      </c>
      <c r="AZ71">
        <f t="shared" si="16"/>
        <v>0</v>
      </c>
      <c r="BA71">
        <f t="shared" si="16"/>
        <v>0</v>
      </c>
      <c r="BB71">
        <f t="shared" si="15"/>
        <v>0</v>
      </c>
      <c r="BC71">
        <f t="shared" si="15"/>
        <v>0</v>
      </c>
    </row>
    <row r="72" spans="1:55" x14ac:dyDescent="0.2">
      <c r="A72" s="1">
        <v>43698</v>
      </c>
      <c r="B72">
        <f>'2002 Kwiniuk Hourly Pink'!B71</f>
        <v>0</v>
      </c>
      <c r="C72">
        <f>'2002 Kwiniuk Hourly Pink'!C71</f>
        <v>0</v>
      </c>
      <c r="D72">
        <f>'2002 Kwiniuk Hourly Pink'!D71</f>
        <v>0</v>
      </c>
      <c r="E72">
        <f>'2002 Kwiniuk Hourly Pink'!E71</f>
        <v>0</v>
      </c>
      <c r="F72">
        <f>'2002 Kwiniuk Hourly Pink'!F71</f>
        <v>0</v>
      </c>
      <c r="G72">
        <f>'2002 Kwiniuk Hourly Pink'!G71</f>
        <v>0</v>
      </c>
      <c r="H72">
        <f>'2002 Kwiniuk Hourly Pink'!H71</f>
        <v>0</v>
      </c>
      <c r="I72">
        <f>'2002 Kwiniuk Hourly Pink'!I71</f>
        <v>0</v>
      </c>
      <c r="J72">
        <f>'2002 Kwiniuk Hourly Pink'!J71</f>
        <v>0</v>
      </c>
      <c r="K72">
        <f>'2002 Kwiniuk Hourly Pink'!K71</f>
        <v>0</v>
      </c>
      <c r="L72">
        <f>'2002 Kwiniuk Hourly Pink'!L71</f>
        <v>0</v>
      </c>
      <c r="M72">
        <f>'2002 Kwiniuk Hourly Pink'!M71</f>
        <v>0</v>
      </c>
      <c r="N72">
        <f>'2002 Kwiniuk Hourly Pink'!N71</f>
        <v>0</v>
      </c>
      <c r="O72">
        <f>'2002 Kwiniuk Hourly Pink'!O71</f>
        <v>0</v>
      </c>
      <c r="P72">
        <f>'2002 Kwiniuk Hourly Pink'!P71</f>
        <v>0</v>
      </c>
      <c r="Q72">
        <f>'2002 Kwiniuk Hourly Pink'!Q71</f>
        <v>0</v>
      </c>
      <c r="R72">
        <f>'2002 Kwiniuk Hourly Pink'!R71</f>
        <v>0</v>
      </c>
      <c r="S72">
        <f>'2002 Kwiniuk Hourly Pink'!S71</f>
        <v>0</v>
      </c>
      <c r="T72">
        <f>'2002 Kwiniuk Hourly Pink'!T71</f>
        <v>0</v>
      </c>
      <c r="U72">
        <f>'2002 Kwiniuk Hourly Pink'!U71</f>
        <v>0</v>
      </c>
      <c r="V72">
        <f>'2002 Kwiniuk Hourly Pink'!V71</f>
        <v>0</v>
      </c>
      <c r="W72">
        <f>'2002 Kwiniuk Hourly Pink'!W71</f>
        <v>0</v>
      </c>
      <c r="X72">
        <f>'2002 Kwiniuk Hourly Pink'!X71</f>
        <v>0</v>
      </c>
      <c r="Y72">
        <f>'2002 Kwiniuk Hourly Pink'!Y71</f>
        <v>0</v>
      </c>
      <c r="Z72">
        <f t="shared" ref="Z72:Z93" si="20">SUM(B72:Y72)</f>
        <v>0</v>
      </c>
      <c r="AB72">
        <f t="shared" ref="AB72:AB93" si="21">ROUND(SUM(B72:Y72),0)</f>
        <v>0</v>
      </c>
      <c r="AC72">
        <f t="shared" ref="AC72:AC73" si="22">(1-AE72/72)*72^2*(AF72/AE72)</f>
        <v>0</v>
      </c>
      <c r="AE72">
        <f t="shared" ref="AE72:AE93" si="23">$AE$1</f>
        <v>24</v>
      </c>
      <c r="AF72">
        <f t="shared" si="19"/>
        <v>0</v>
      </c>
      <c r="AG72">
        <f t="shared" si="18"/>
        <v>0</v>
      </c>
      <c r="AH72">
        <f t="shared" si="18"/>
        <v>0</v>
      </c>
      <c r="AI72">
        <f t="shared" si="18"/>
        <v>0</v>
      </c>
      <c r="AJ72">
        <f t="shared" si="18"/>
        <v>0</v>
      </c>
      <c r="AK72">
        <f t="shared" si="18"/>
        <v>0</v>
      </c>
      <c r="AL72">
        <f t="shared" si="18"/>
        <v>0</v>
      </c>
      <c r="AM72">
        <f t="shared" si="18"/>
        <v>0</v>
      </c>
      <c r="AN72">
        <f t="shared" si="18"/>
        <v>0</v>
      </c>
      <c r="AO72">
        <f t="shared" si="18"/>
        <v>0</v>
      </c>
      <c r="AP72">
        <f t="shared" si="18"/>
        <v>0</v>
      </c>
      <c r="AQ72">
        <f t="shared" si="18"/>
        <v>0</v>
      </c>
      <c r="AR72">
        <f t="shared" si="18"/>
        <v>0</v>
      </c>
      <c r="AS72">
        <f t="shared" si="18"/>
        <v>0</v>
      </c>
      <c r="AT72">
        <f t="shared" si="18"/>
        <v>0</v>
      </c>
      <c r="AU72">
        <f t="shared" si="17"/>
        <v>0</v>
      </c>
      <c r="AV72">
        <f t="shared" si="17"/>
        <v>0</v>
      </c>
      <c r="AW72">
        <f t="shared" si="16"/>
        <v>0</v>
      </c>
      <c r="AX72">
        <f t="shared" si="16"/>
        <v>0</v>
      </c>
      <c r="AY72">
        <f t="shared" si="16"/>
        <v>0</v>
      </c>
      <c r="AZ72">
        <f t="shared" si="16"/>
        <v>0</v>
      </c>
      <c r="BA72">
        <f t="shared" si="16"/>
        <v>0</v>
      </c>
      <c r="BB72">
        <f t="shared" si="15"/>
        <v>0</v>
      </c>
      <c r="BC72">
        <f t="shared" si="15"/>
        <v>0</v>
      </c>
    </row>
    <row r="73" spans="1:55" x14ac:dyDescent="0.2">
      <c r="A73" s="1">
        <v>43699</v>
      </c>
      <c r="B73">
        <f>'2002 Kwiniuk Hourly Pink'!B72</f>
        <v>0</v>
      </c>
      <c r="C73">
        <f>'2002 Kwiniuk Hourly Pink'!C72</f>
        <v>0</v>
      </c>
      <c r="D73">
        <f>'2002 Kwiniuk Hourly Pink'!D72</f>
        <v>0</v>
      </c>
      <c r="E73">
        <f>'2002 Kwiniuk Hourly Pink'!E72</f>
        <v>0</v>
      </c>
      <c r="F73">
        <f>'2002 Kwiniuk Hourly Pink'!F72</f>
        <v>0</v>
      </c>
      <c r="G73">
        <f>'2002 Kwiniuk Hourly Pink'!G72</f>
        <v>0</v>
      </c>
      <c r="H73">
        <f>'2002 Kwiniuk Hourly Pink'!H72</f>
        <v>0</v>
      </c>
      <c r="I73">
        <f>'2002 Kwiniuk Hourly Pink'!I72</f>
        <v>0</v>
      </c>
      <c r="J73">
        <f>'2002 Kwiniuk Hourly Pink'!J72</f>
        <v>0</v>
      </c>
      <c r="K73">
        <f>'2002 Kwiniuk Hourly Pink'!K72</f>
        <v>0</v>
      </c>
      <c r="L73">
        <f>'2002 Kwiniuk Hourly Pink'!L72</f>
        <v>0</v>
      </c>
      <c r="M73">
        <f>'2002 Kwiniuk Hourly Pink'!M72</f>
        <v>0</v>
      </c>
      <c r="N73">
        <f>'2002 Kwiniuk Hourly Pink'!N72</f>
        <v>0</v>
      </c>
      <c r="O73">
        <f>'2002 Kwiniuk Hourly Pink'!O72</f>
        <v>0</v>
      </c>
      <c r="P73">
        <f>'2002 Kwiniuk Hourly Pink'!P72</f>
        <v>0</v>
      </c>
      <c r="Q73">
        <f>'2002 Kwiniuk Hourly Pink'!Q72</f>
        <v>3</v>
      </c>
      <c r="R73">
        <f>'2002 Kwiniuk Hourly Pink'!R72</f>
        <v>0</v>
      </c>
      <c r="S73">
        <f>'2002 Kwiniuk Hourly Pink'!S72</f>
        <v>0</v>
      </c>
      <c r="T73">
        <f>'2002 Kwiniuk Hourly Pink'!T72</f>
        <v>0</v>
      </c>
      <c r="U73">
        <f>'2002 Kwiniuk Hourly Pink'!U72</f>
        <v>0</v>
      </c>
      <c r="V73">
        <f>'2002 Kwiniuk Hourly Pink'!V72</f>
        <v>0</v>
      </c>
      <c r="W73">
        <f>'2002 Kwiniuk Hourly Pink'!W72</f>
        <v>0</v>
      </c>
      <c r="X73">
        <f>'2002 Kwiniuk Hourly Pink'!X72</f>
        <v>0</v>
      </c>
      <c r="Y73">
        <f>'2002 Kwiniuk Hourly Pink'!Y72</f>
        <v>0</v>
      </c>
      <c r="Z73">
        <f t="shared" si="20"/>
        <v>3</v>
      </c>
      <c r="AB73">
        <f t="shared" si="21"/>
        <v>3</v>
      </c>
      <c r="AC73">
        <f t="shared" si="22"/>
        <v>6.2608695652173925</v>
      </c>
      <c r="AE73">
        <f t="shared" si="23"/>
        <v>24</v>
      </c>
      <c r="AF73">
        <f t="shared" si="19"/>
        <v>4.3478260869565216E-2</v>
      </c>
      <c r="AG73">
        <f t="shared" si="18"/>
        <v>0</v>
      </c>
      <c r="AH73">
        <f t="shared" si="18"/>
        <v>0</v>
      </c>
      <c r="AI73">
        <f t="shared" si="18"/>
        <v>0</v>
      </c>
      <c r="AJ73">
        <f t="shared" si="18"/>
        <v>0</v>
      </c>
      <c r="AK73">
        <f t="shared" si="18"/>
        <v>0</v>
      </c>
      <c r="AL73">
        <f t="shared" si="18"/>
        <v>0</v>
      </c>
      <c r="AM73">
        <f t="shared" si="18"/>
        <v>0</v>
      </c>
      <c r="AN73">
        <f t="shared" si="18"/>
        <v>0</v>
      </c>
      <c r="AO73">
        <f t="shared" si="18"/>
        <v>0</v>
      </c>
      <c r="AP73">
        <f t="shared" si="18"/>
        <v>0</v>
      </c>
      <c r="AQ73">
        <f t="shared" si="18"/>
        <v>0</v>
      </c>
      <c r="AR73">
        <f t="shared" si="18"/>
        <v>0</v>
      </c>
      <c r="AS73">
        <f t="shared" si="18"/>
        <v>0</v>
      </c>
      <c r="AT73">
        <f t="shared" si="18"/>
        <v>0</v>
      </c>
      <c r="AU73">
        <f t="shared" si="17"/>
        <v>1</v>
      </c>
      <c r="AV73">
        <f t="shared" si="17"/>
        <v>1</v>
      </c>
      <c r="AW73">
        <f t="shared" si="16"/>
        <v>0</v>
      </c>
      <c r="AX73">
        <f t="shared" si="16"/>
        <v>0</v>
      </c>
      <c r="AY73">
        <f t="shared" si="16"/>
        <v>0</v>
      </c>
      <c r="AZ73">
        <f t="shared" si="16"/>
        <v>0</v>
      </c>
      <c r="BA73">
        <f t="shared" si="16"/>
        <v>0</v>
      </c>
      <c r="BB73">
        <f t="shared" si="15"/>
        <v>0</v>
      </c>
      <c r="BC73">
        <f t="shared" si="15"/>
        <v>0</v>
      </c>
    </row>
    <row r="74" spans="1:55" x14ac:dyDescent="0.2">
      <c r="A74" s="1">
        <v>43700</v>
      </c>
      <c r="B74">
        <f>'2002 Kwiniuk Hourly Pink'!B73</f>
        <v>0</v>
      </c>
      <c r="C74">
        <f>'2002 Kwiniuk Hourly Pink'!C73</f>
        <v>0</v>
      </c>
      <c r="D74">
        <f>'2002 Kwiniuk Hourly Pink'!D73</f>
        <v>0</v>
      </c>
      <c r="E74">
        <f>'2002 Kwiniuk Hourly Pink'!E73</f>
        <v>0</v>
      </c>
      <c r="F74">
        <f>'2002 Kwiniuk Hourly Pink'!F73</f>
        <v>0</v>
      </c>
      <c r="G74">
        <f>'2002 Kwiniuk Hourly Pink'!G73</f>
        <v>0</v>
      </c>
      <c r="H74">
        <f>'2002 Kwiniuk Hourly Pink'!H73</f>
        <v>0</v>
      </c>
      <c r="I74">
        <f>'2002 Kwiniuk Hourly Pink'!I73</f>
        <v>0</v>
      </c>
      <c r="J74">
        <f>'2002 Kwiniuk Hourly Pink'!J73</f>
        <v>0</v>
      </c>
      <c r="K74">
        <f>'2002 Kwiniuk Hourly Pink'!K73</f>
        <v>0</v>
      </c>
      <c r="L74">
        <f>'2002 Kwiniuk Hourly Pink'!L73</f>
        <v>0</v>
      </c>
      <c r="M74">
        <f>'2002 Kwiniuk Hourly Pink'!M73</f>
        <v>0</v>
      </c>
      <c r="N74">
        <f>'2002 Kwiniuk Hourly Pink'!N73</f>
        <v>0</v>
      </c>
      <c r="O74">
        <f>'2002 Kwiniuk Hourly Pink'!O73</f>
        <v>0</v>
      </c>
      <c r="P74">
        <f>'2002 Kwiniuk Hourly Pink'!P73</f>
        <v>0</v>
      </c>
      <c r="Q74">
        <f>'2002 Kwiniuk Hourly Pink'!Q73</f>
        <v>0</v>
      </c>
      <c r="R74">
        <f>'2002 Kwiniuk Hourly Pink'!R73</f>
        <v>0</v>
      </c>
      <c r="S74">
        <f>'2002 Kwiniuk Hourly Pink'!S73</f>
        <v>0</v>
      </c>
      <c r="T74">
        <f>'2002 Kwiniuk Hourly Pink'!T73</f>
        <v>0</v>
      </c>
      <c r="U74">
        <f>'2002 Kwiniuk Hourly Pink'!U73</f>
        <v>0</v>
      </c>
      <c r="V74">
        <f>'2002 Kwiniuk Hourly Pink'!V73</f>
        <v>6</v>
      </c>
      <c r="W74">
        <f>'2002 Kwiniuk Hourly Pink'!W73</f>
        <v>0</v>
      </c>
      <c r="X74">
        <f>'2002 Kwiniuk Hourly Pink'!X73</f>
        <v>0</v>
      </c>
      <c r="Y74">
        <f>'2002 Kwiniuk Hourly Pink'!Y73</f>
        <v>0</v>
      </c>
      <c r="Z74">
        <f t="shared" si="20"/>
        <v>6</v>
      </c>
      <c r="AB74">
        <f t="shared" si="21"/>
        <v>6</v>
      </c>
      <c r="AC74">
        <f t="shared" ref="AC74:AC93" si="24">(1-AE74/72)*72^2*(AF74/AE74)</f>
        <v>25.04347826086957</v>
      </c>
      <c r="AE74">
        <f t="shared" si="23"/>
        <v>24</v>
      </c>
      <c r="AF74">
        <f t="shared" ref="AF74:AF93" si="25">SUM(AG74:BC74)/(2*(AE74-1))</f>
        <v>0.17391304347826086</v>
      </c>
      <c r="AG74">
        <f t="shared" ref="AG74:AT92" si="26">(B74/3-C74/3)^2</f>
        <v>0</v>
      </c>
      <c r="AH74">
        <f t="shared" si="26"/>
        <v>0</v>
      </c>
      <c r="AI74">
        <f t="shared" si="26"/>
        <v>0</v>
      </c>
      <c r="AJ74">
        <f t="shared" si="26"/>
        <v>0</v>
      </c>
      <c r="AK74">
        <f t="shared" si="26"/>
        <v>0</v>
      </c>
      <c r="AL74">
        <f t="shared" si="26"/>
        <v>0</v>
      </c>
      <c r="AM74">
        <f t="shared" si="26"/>
        <v>0</v>
      </c>
      <c r="AN74">
        <f t="shared" si="26"/>
        <v>0</v>
      </c>
      <c r="AO74">
        <f t="shared" si="26"/>
        <v>0</v>
      </c>
      <c r="AP74">
        <f t="shared" si="26"/>
        <v>0</v>
      </c>
      <c r="AQ74">
        <f t="shared" si="26"/>
        <v>0</v>
      </c>
      <c r="AR74">
        <f t="shared" si="26"/>
        <v>0</v>
      </c>
      <c r="AS74">
        <f t="shared" si="26"/>
        <v>0</v>
      </c>
      <c r="AT74">
        <f t="shared" si="26"/>
        <v>0</v>
      </c>
      <c r="AU74">
        <f t="shared" ref="AU74:AU93" si="27">(P74/3-Q74/3)^2</f>
        <v>0</v>
      </c>
      <c r="AV74">
        <f t="shared" ref="AV74:AV93" si="28">(Q74/3-R74/3)^2</f>
        <v>0</v>
      </c>
      <c r="AW74">
        <f t="shared" ref="AW74:AW93" si="29">(R74/3-S74/3)^2</f>
        <v>0</v>
      </c>
      <c r="AX74">
        <f t="shared" ref="AX74:AX93" si="30">(S74/3-T74/3)^2</f>
        <v>0</v>
      </c>
      <c r="AY74">
        <f t="shared" ref="AY74:AY93" si="31">(T74/3-U74/3)^2</f>
        <v>0</v>
      </c>
      <c r="AZ74">
        <f t="shared" ref="AZ74:AZ93" si="32">(U74/3-V74/3)^2</f>
        <v>4</v>
      </c>
      <c r="BA74">
        <f t="shared" ref="BA74:BA93" si="33">(V74/3-W74/3)^2</f>
        <v>4</v>
      </c>
      <c r="BB74">
        <f t="shared" ref="BB74:BB93" si="34">(W74/3-X74/3)^2</f>
        <v>0</v>
      </c>
      <c r="BC74">
        <f t="shared" ref="BC74:BC93" si="35">(X74/3-Y74/3)^2</f>
        <v>0</v>
      </c>
    </row>
    <row r="75" spans="1:55" x14ac:dyDescent="0.2">
      <c r="A75" s="1">
        <v>43701</v>
      </c>
      <c r="B75">
        <f>'2002 Kwiniuk Hourly Pink'!B74</f>
        <v>0</v>
      </c>
      <c r="C75">
        <f>'2002 Kwiniuk Hourly Pink'!C74</f>
        <v>0</v>
      </c>
      <c r="D75">
        <f>'2002 Kwiniuk Hourly Pink'!D74</f>
        <v>0</v>
      </c>
      <c r="E75">
        <f>'2002 Kwiniuk Hourly Pink'!E74</f>
        <v>0</v>
      </c>
      <c r="F75">
        <f>'2002 Kwiniuk Hourly Pink'!F74</f>
        <v>0</v>
      </c>
      <c r="G75">
        <f>'2002 Kwiniuk Hourly Pink'!G74</f>
        <v>0</v>
      </c>
      <c r="H75">
        <f>'2002 Kwiniuk Hourly Pink'!H74</f>
        <v>0</v>
      </c>
      <c r="I75">
        <f>'2002 Kwiniuk Hourly Pink'!I74</f>
        <v>0</v>
      </c>
      <c r="J75">
        <f>'2002 Kwiniuk Hourly Pink'!J74</f>
        <v>0</v>
      </c>
      <c r="K75">
        <f>'2002 Kwiniuk Hourly Pink'!K74</f>
        <v>0</v>
      </c>
      <c r="L75">
        <f>'2002 Kwiniuk Hourly Pink'!L74</f>
        <v>0</v>
      </c>
      <c r="M75">
        <f>'2002 Kwiniuk Hourly Pink'!M74</f>
        <v>0</v>
      </c>
      <c r="N75">
        <f>'2002 Kwiniuk Hourly Pink'!N74</f>
        <v>0</v>
      </c>
      <c r="O75">
        <f>'2002 Kwiniuk Hourly Pink'!O74</f>
        <v>0</v>
      </c>
      <c r="P75">
        <f>'2002 Kwiniuk Hourly Pink'!P74</f>
        <v>0</v>
      </c>
      <c r="Q75">
        <f>'2002 Kwiniuk Hourly Pink'!Q74</f>
        <v>0</v>
      </c>
      <c r="R75">
        <f>'2002 Kwiniuk Hourly Pink'!R74</f>
        <v>0</v>
      </c>
      <c r="S75">
        <f>'2002 Kwiniuk Hourly Pink'!S74</f>
        <v>0</v>
      </c>
      <c r="T75">
        <f>'2002 Kwiniuk Hourly Pink'!T74</f>
        <v>0</v>
      </c>
      <c r="U75">
        <f>'2002 Kwiniuk Hourly Pink'!U74</f>
        <v>0</v>
      </c>
      <c r="V75">
        <f>'2002 Kwiniuk Hourly Pink'!V74</f>
        <v>0</v>
      </c>
      <c r="W75">
        <f>'2002 Kwiniuk Hourly Pink'!W74</f>
        <v>0</v>
      </c>
      <c r="X75">
        <f>'2002 Kwiniuk Hourly Pink'!X74</f>
        <v>0</v>
      </c>
      <c r="Y75">
        <f>'2002 Kwiniuk Hourly Pink'!Y74</f>
        <v>0</v>
      </c>
      <c r="Z75">
        <f t="shared" si="20"/>
        <v>0</v>
      </c>
      <c r="AB75">
        <f t="shared" si="21"/>
        <v>0</v>
      </c>
      <c r="AC75">
        <f t="shared" si="24"/>
        <v>0</v>
      </c>
      <c r="AE75">
        <f t="shared" si="23"/>
        <v>24</v>
      </c>
      <c r="AF75">
        <f t="shared" si="25"/>
        <v>0</v>
      </c>
      <c r="AG75">
        <f t="shared" si="26"/>
        <v>0</v>
      </c>
      <c r="AH75">
        <f t="shared" si="26"/>
        <v>0</v>
      </c>
      <c r="AI75">
        <f t="shared" si="26"/>
        <v>0</v>
      </c>
      <c r="AJ75">
        <f t="shared" si="26"/>
        <v>0</v>
      </c>
      <c r="AK75">
        <f t="shared" si="26"/>
        <v>0</v>
      </c>
      <c r="AL75">
        <f t="shared" si="26"/>
        <v>0</v>
      </c>
      <c r="AM75">
        <f t="shared" si="26"/>
        <v>0</v>
      </c>
      <c r="AN75">
        <f t="shared" si="26"/>
        <v>0</v>
      </c>
      <c r="AO75">
        <f t="shared" si="26"/>
        <v>0</v>
      </c>
      <c r="AP75">
        <f t="shared" si="26"/>
        <v>0</v>
      </c>
      <c r="AQ75">
        <f t="shared" si="26"/>
        <v>0</v>
      </c>
      <c r="AR75">
        <f t="shared" si="26"/>
        <v>0</v>
      </c>
      <c r="AS75">
        <f t="shared" si="26"/>
        <v>0</v>
      </c>
      <c r="AT75">
        <f t="shared" si="26"/>
        <v>0</v>
      </c>
      <c r="AU75">
        <f t="shared" si="27"/>
        <v>0</v>
      </c>
      <c r="AV75">
        <f t="shared" si="28"/>
        <v>0</v>
      </c>
      <c r="AW75">
        <f t="shared" si="29"/>
        <v>0</v>
      </c>
      <c r="AX75">
        <f t="shared" si="30"/>
        <v>0</v>
      </c>
      <c r="AY75">
        <f t="shared" si="31"/>
        <v>0</v>
      </c>
      <c r="AZ75">
        <f t="shared" si="32"/>
        <v>0</v>
      </c>
      <c r="BA75">
        <f t="shared" si="33"/>
        <v>0</v>
      </c>
      <c r="BB75">
        <f t="shared" si="34"/>
        <v>0</v>
      </c>
      <c r="BC75">
        <f t="shared" si="35"/>
        <v>0</v>
      </c>
    </row>
    <row r="76" spans="1:55" x14ac:dyDescent="0.2">
      <c r="A76" s="1">
        <v>43702</v>
      </c>
      <c r="B76">
        <f>'2002 Kwiniuk Hourly Pink'!B75</f>
        <v>0</v>
      </c>
      <c r="C76">
        <f>'2002 Kwiniuk Hourly Pink'!C75</f>
        <v>0</v>
      </c>
      <c r="D76">
        <f>'2002 Kwiniuk Hourly Pink'!D75</f>
        <v>0</v>
      </c>
      <c r="E76">
        <f>'2002 Kwiniuk Hourly Pink'!E75</f>
        <v>0</v>
      </c>
      <c r="F76">
        <f>'2002 Kwiniuk Hourly Pink'!F75</f>
        <v>0</v>
      </c>
      <c r="G76">
        <f>'2002 Kwiniuk Hourly Pink'!G75</f>
        <v>0</v>
      </c>
      <c r="H76">
        <f>'2002 Kwiniuk Hourly Pink'!H75</f>
        <v>0</v>
      </c>
      <c r="I76">
        <f>'2002 Kwiniuk Hourly Pink'!I75</f>
        <v>0</v>
      </c>
      <c r="J76">
        <f>'2002 Kwiniuk Hourly Pink'!J75</f>
        <v>9</v>
      </c>
      <c r="K76">
        <f>'2002 Kwiniuk Hourly Pink'!K75</f>
        <v>0</v>
      </c>
      <c r="L76">
        <f>'2002 Kwiniuk Hourly Pink'!L75</f>
        <v>0</v>
      </c>
      <c r="M76">
        <f>'2002 Kwiniuk Hourly Pink'!M75</f>
        <v>0</v>
      </c>
      <c r="N76">
        <f>'2002 Kwiniuk Hourly Pink'!N75</f>
        <v>0</v>
      </c>
      <c r="O76">
        <f>'2002 Kwiniuk Hourly Pink'!O75</f>
        <v>0</v>
      </c>
      <c r="P76">
        <f>'2002 Kwiniuk Hourly Pink'!P75</f>
        <v>0</v>
      </c>
      <c r="Q76">
        <f>'2002 Kwiniuk Hourly Pink'!Q75</f>
        <v>0</v>
      </c>
      <c r="R76">
        <f>'2002 Kwiniuk Hourly Pink'!R75</f>
        <v>0</v>
      </c>
      <c r="S76">
        <f>'2002 Kwiniuk Hourly Pink'!S75</f>
        <v>0</v>
      </c>
      <c r="T76">
        <f>'2002 Kwiniuk Hourly Pink'!T75</f>
        <v>0</v>
      </c>
      <c r="U76">
        <f>'2002 Kwiniuk Hourly Pink'!U75</f>
        <v>0</v>
      </c>
      <c r="V76">
        <f>'2002 Kwiniuk Hourly Pink'!V75</f>
        <v>0</v>
      </c>
      <c r="W76">
        <f>'2002 Kwiniuk Hourly Pink'!W75</f>
        <v>0</v>
      </c>
      <c r="X76">
        <f>'2002 Kwiniuk Hourly Pink'!X75</f>
        <v>0</v>
      </c>
      <c r="Y76">
        <f>'2002 Kwiniuk Hourly Pink'!Y75</f>
        <v>0</v>
      </c>
      <c r="Z76">
        <f t="shared" si="20"/>
        <v>9</v>
      </c>
      <c r="AB76">
        <f t="shared" si="21"/>
        <v>9</v>
      </c>
      <c r="AC76">
        <f t="shared" si="24"/>
        <v>56.34782608695653</v>
      </c>
      <c r="AE76">
        <f t="shared" si="23"/>
        <v>24</v>
      </c>
      <c r="AF76">
        <f t="shared" si="25"/>
        <v>0.39130434782608697</v>
      </c>
      <c r="AG76">
        <f t="shared" si="26"/>
        <v>0</v>
      </c>
      <c r="AH76">
        <f t="shared" si="26"/>
        <v>0</v>
      </c>
      <c r="AI76">
        <f t="shared" si="26"/>
        <v>0</v>
      </c>
      <c r="AJ76">
        <f t="shared" si="26"/>
        <v>0</v>
      </c>
      <c r="AK76">
        <f t="shared" si="26"/>
        <v>0</v>
      </c>
      <c r="AL76">
        <f t="shared" si="26"/>
        <v>0</v>
      </c>
      <c r="AM76">
        <f t="shared" si="26"/>
        <v>0</v>
      </c>
      <c r="AN76">
        <f t="shared" si="26"/>
        <v>9</v>
      </c>
      <c r="AO76">
        <f t="shared" si="26"/>
        <v>9</v>
      </c>
      <c r="AP76">
        <f t="shared" si="26"/>
        <v>0</v>
      </c>
      <c r="AQ76">
        <f t="shared" si="26"/>
        <v>0</v>
      </c>
      <c r="AR76">
        <f t="shared" si="26"/>
        <v>0</v>
      </c>
      <c r="AS76">
        <f t="shared" si="26"/>
        <v>0</v>
      </c>
      <c r="AT76">
        <f t="shared" si="26"/>
        <v>0</v>
      </c>
      <c r="AU76">
        <f t="shared" si="27"/>
        <v>0</v>
      </c>
      <c r="AV76">
        <f t="shared" si="28"/>
        <v>0</v>
      </c>
      <c r="AW76">
        <f t="shared" si="29"/>
        <v>0</v>
      </c>
      <c r="AX76">
        <f t="shared" si="30"/>
        <v>0</v>
      </c>
      <c r="AY76">
        <f t="shared" si="31"/>
        <v>0</v>
      </c>
      <c r="AZ76">
        <f t="shared" si="32"/>
        <v>0</v>
      </c>
      <c r="BA76">
        <f t="shared" si="33"/>
        <v>0</v>
      </c>
      <c r="BB76">
        <f t="shared" si="34"/>
        <v>0</v>
      </c>
      <c r="BC76">
        <f t="shared" si="35"/>
        <v>0</v>
      </c>
    </row>
    <row r="77" spans="1:55" x14ac:dyDescent="0.2">
      <c r="A77" s="1">
        <v>43703</v>
      </c>
      <c r="B77">
        <f>'2002 Kwiniuk Hourly Pink'!B76</f>
        <v>0</v>
      </c>
      <c r="C77">
        <f>'2002 Kwiniuk Hourly Pink'!C76</f>
        <v>0</v>
      </c>
      <c r="D77">
        <f>'2002 Kwiniuk Hourly Pink'!D76</f>
        <v>0</v>
      </c>
      <c r="E77">
        <f>'2002 Kwiniuk Hourly Pink'!E76</f>
        <v>0</v>
      </c>
      <c r="F77">
        <f>'2002 Kwiniuk Hourly Pink'!F76</f>
        <v>0</v>
      </c>
      <c r="G77">
        <f>'2002 Kwiniuk Hourly Pink'!G76</f>
        <v>0</v>
      </c>
      <c r="H77">
        <f>'2002 Kwiniuk Hourly Pink'!H76</f>
        <v>0</v>
      </c>
      <c r="I77">
        <f>'2002 Kwiniuk Hourly Pink'!I76</f>
        <v>0</v>
      </c>
      <c r="J77">
        <f>'2002 Kwiniuk Hourly Pink'!J76</f>
        <v>0</v>
      </c>
      <c r="K77">
        <f>'2002 Kwiniuk Hourly Pink'!K76</f>
        <v>0</v>
      </c>
      <c r="L77">
        <f>'2002 Kwiniuk Hourly Pink'!L76</f>
        <v>0</v>
      </c>
      <c r="M77">
        <f>'2002 Kwiniuk Hourly Pink'!M76</f>
        <v>0</v>
      </c>
      <c r="N77">
        <f>'2002 Kwiniuk Hourly Pink'!N76</f>
        <v>0</v>
      </c>
      <c r="O77">
        <f>'2002 Kwiniuk Hourly Pink'!O76</f>
        <v>0</v>
      </c>
      <c r="P77">
        <f>'2002 Kwiniuk Hourly Pink'!P76</f>
        <v>0</v>
      </c>
      <c r="Q77">
        <f>'2002 Kwiniuk Hourly Pink'!Q76</f>
        <v>0</v>
      </c>
      <c r="R77">
        <f>'2002 Kwiniuk Hourly Pink'!R76</f>
        <v>0</v>
      </c>
      <c r="S77">
        <f>'2002 Kwiniuk Hourly Pink'!S76</f>
        <v>0</v>
      </c>
      <c r="T77">
        <f>'2002 Kwiniuk Hourly Pink'!T76</f>
        <v>0</v>
      </c>
      <c r="U77">
        <f>'2002 Kwiniuk Hourly Pink'!U76</f>
        <v>0</v>
      </c>
      <c r="V77">
        <f>'2002 Kwiniuk Hourly Pink'!V76</f>
        <v>0</v>
      </c>
      <c r="W77">
        <f>'2002 Kwiniuk Hourly Pink'!W76</f>
        <v>0</v>
      </c>
      <c r="X77">
        <f>'2002 Kwiniuk Hourly Pink'!X76</f>
        <v>0</v>
      </c>
      <c r="Y77">
        <f>'2002 Kwiniuk Hourly Pink'!Y76</f>
        <v>0</v>
      </c>
      <c r="Z77">
        <f t="shared" si="20"/>
        <v>0</v>
      </c>
      <c r="AB77">
        <f t="shared" si="21"/>
        <v>0</v>
      </c>
      <c r="AC77">
        <f t="shared" si="24"/>
        <v>0</v>
      </c>
      <c r="AE77">
        <f t="shared" si="23"/>
        <v>24</v>
      </c>
      <c r="AF77">
        <f t="shared" si="25"/>
        <v>0</v>
      </c>
      <c r="AG77">
        <f t="shared" si="26"/>
        <v>0</v>
      </c>
      <c r="AH77">
        <f t="shared" si="26"/>
        <v>0</v>
      </c>
      <c r="AI77">
        <f t="shared" si="26"/>
        <v>0</v>
      </c>
      <c r="AJ77">
        <f t="shared" si="26"/>
        <v>0</v>
      </c>
      <c r="AK77">
        <f t="shared" si="26"/>
        <v>0</v>
      </c>
      <c r="AL77">
        <f t="shared" si="26"/>
        <v>0</v>
      </c>
      <c r="AM77">
        <f t="shared" si="26"/>
        <v>0</v>
      </c>
      <c r="AN77">
        <f t="shared" si="26"/>
        <v>0</v>
      </c>
      <c r="AO77">
        <f t="shared" si="26"/>
        <v>0</v>
      </c>
      <c r="AP77">
        <f t="shared" si="26"/>
        <v>0</v>
      </c>
      <c r="AQ77">
        <f t="shared" si="26"/>
        <v>0</v>
      </c>
      <c r="AR77">
        <f t="shared" si="26"/>
        <v>0</v>
      </c>
      <c r="AS77">
        <f t="shared" si="26"/>
        <v>0</v>
      </c>
      <c r="AT77">
        <f t="shared" si="26"/>
        <v>0</v>
      </c>
      <c r="AU77">
        <f t="shared" si="27"/>
        <v>0</v>
      </c>
      <c r="AV77">
        <f t="shared" si="28"/>
        <v>0</v>
      </c>
      <c r="AW77">
        <f t="shared" si="29"/>
        <v>0</v>
      </c>
      <c r="AX77">
        <f t="shared" si="30"/>
        <v>0</v>
      </c>
      <c r="AY77">
        <f t="shared" si="31"/>
        <v>0</v>
      </c>
      <c r="AZ77">
        <f t="shared" si="32"/>
        <v>0</v>
      </c>
      <c r="BA77">
        <f t="shared" si="33"/>
        <v>0</v>
      </c>
      <c r="BB77">
        <f t="shared" si="34"/>
        <v>0</v>
      </c>
      <c r="BC77">
        <f t="shared" si="35"/>
        <v>0</v>
      </c>
    </row>
    <row r="78" spans="1:55" x14ac:dyDescent="0.2">
      <c r="A78" s="1">
        <v>43704</v>
      </c>
      <c r="B78">
        <f>'2002 Kwiniuk Hourly Pink'!B77</f>
        <v>0</v>
      </c>
      <c r="C78">
        <f>'2002 Kwiniuk Hourly Pink'!C77</f>
        <v>0</v>
      </c>
      <c r="D78">
        <f>'2002 Kwiniuk Hourly Pink'!D77</f>
        <v>0</v>
      </c>
      <c r="E78">
        <f>'2002 Kwiniuk Hourly Pink'!E77</f>
        <v>0</v>
      </c>
      <c r="F78">
        <f>'2002 Kwiniuk Hourly Pink'!F77</f>
        <v>0</v>
      </c>
      <c r="G78">
        <f>'2002 Kwiniuk Hourly Pink'!G77</f>
        <v>0</v>
      </c>
      <c r="H78">
        <f>'2002 Kwiniuk Hourly Pink'!H77</f>
        <v>0</v>
      </c>
      <c r="I78">
        <f>'2002 Kwiniuk Hourly Pink'!I77</f>
        <v>0</v>
      </c>
      <c r="J78">
        <f>'2002 Kwiniuk Hourly Pink'!J77</f>
        <v>0</v>
      </c>
      <c r="K78">
        <f>'2002 Kwiniuk Hourly Pink'!K77</f>
        <v>0</v>
      </c>
      <c r="L78">
        <f>'2002 Kwiniuk Hourly Pink'!L77</f>
        <v>0</v>
      </c>
      <c r="M78">
        <f>'2002 Kwiniuk Hourly Pink'!M77</f>
        <v>0</v>
      </c>
      <c r="N78">
        <f>'2002 Kwiniuk Hourly Pink'!N77</f>
        <v>0</v>
      </c>
      <c r="O78">
        <f>'2002 Kwiniuk Hourly Pink'!O77</f>
        <v>0</v>
      </c>
      <c r="P78">
        <f>'2002 Kwiniuk Hourly Pink'!P77</f>
        <v>0</v>
      </c>
      <c r="Q78">
        <f>'2002 Kwiniuk Hourly Pink'!Q77</f>
        <v>0</v>
      </c>
      <c r="R78">
        <f>'2002 Kwiniuk Hourly Pink'!R77</f>
        <v>0</v>
      </c>
      <c r="S78">
        <f>'2002 Kwiniuk Hourly Pink'!S77</f>
        <v>0</v>
      </c>
      <c r="T78">
        <f>'2002 Kwiniuk Hourly Pink'!T77</f>
        <v>0</v>
      </c>
      <c r="U78">
        <f>'2002 Kwiniuk Hourly Pink'!U77</f>
        <v>0</v>
      </c>
      <c r="V78">
        <f>'2002 Kwiniuk Hourly Pink'!V77</f>
        <v>9</v>
      </c>
      <c r="W78">
        <f>'2002 Kwiniuk Hourly Pink'!W77</f>
        <v>0</v>
      </c>
      <c r="X78">
        <f>'2002 Kwiniuk Hourly Pink'!X77</f>
        <v>0</v>
      </c>
      <c r="Y78">
        <f>'2002 Kwiniuk Hourly Pink'!Y77</f>
        <v>0</v>
      </c>
      <c r="Z78">
        <f t="shared" si="20"/>
        <v>9</v>
      </c>
      <c r="AB78">
        <f t="shared" si="21"/>
        <v>9</v>
      </c>
      <c r="AC78">
        <f t="shared" si="24"/>
        <v>56.34782608695653</v>
      </c>
      <c r="AE78">
        <f t="shared" si="23"/>
        <v>24</v>
      </c>
      <c r="AF78">
        <f t="shared" si="25"/>
        <v>0.39130434782608697</v>
      </c>
      <c r="AG78">
        <f t="shared" si="26"/>
        <v>0</v>
      </c>
      <c r="AH78">
        <f t="shared" si="26"/>
        <v>0</v>
      </c>
      <c r="AI78">
        <f t="shared" si="26"/>
        <v>0</v>
      </c>
      <c r="AJ78">
        <f t="shared" si="26"/>
        <v>0</v>
      </c>
      <c r="AK78">
        <f t="shared" si="26"/>
        <v>0</v>
      </c>
      <c r="AL78">
        <f t="shared" si="26"/>
        <v>0</v>
      </c>
      <c r="AM78">
        <f t="shared" si="26"/>
        <v>0</v>
      </c>
      <c r="AN78">
        <f t="shared" si="26"/>
        <v>0</v>
      </c>
      <c r="AO78">
        <f t="shared" si="26"/>
        <v>0</v>
      </c>
      <c r="AP78">
        <f t="shared" si="26"/>
        <v>0</v>
      </c>
      <c r="AQ78">
        <f t="shared" si="26"/>
        <v>0</v>
      </c>
      <c r="AR78">
        <f t="shared" si="26"/>
        <v>0</v>
      </c>
      <c r="AS78">
        <f t="shared" si="26"/>
        <v>0</v>
      </c>
      <c r="AT78">
        <f t="shared" si="26"/>
        <v>0</v>
      </c>
      <c r="AU78">
        <f t="shared" si="27"/>
        <v>0</v>
      </c>
      <c r="AV78">
        <f t="shared" si="28"/>
        <v>0</v>
      </c>
      <c r="AW78">
        <f t="shared" si="29"/>
        <v>0</v>
      </c>
      <c r="AX78">
        <f t="shared" si="30"/>
        <v>0</v>
      </c>
      <c r="AY78">
        <f t="shared" si="31"/>
        <v>0</v>
      </c>
      <c r="AZ78">
        <f t="shared" si="32"/>
        <v>9</v>
      </c>
      <c r="BA78">
        <f t="shared" si="33"/>
        <v>9</v>
      </c>
      <c r="BB78">
        <f t="shared" si="34"/>
        <v>0</v>
      </c>
      <c r="BC78">
        <f t="shared" si="35"/>
        <v>0</v>
      </c>
    </row>
    <row r="79" spans="1:55" x14ac:dyDescent="0.2">
      <c r="A79" s="1">
        <v>43705</v>
      </c>
      <c r="B79">
        <f>'2002 Kwiniuk Hourly Pink'!B78</f>
        <v>0</v>
      </c>
      <c r="C79">
        <f>'2002 Kwiniuk Hourly Pink'!C78</f>
        <v>0</v>
      </c>
      <c r="D79">
        <f>'2002 Kwiniuk Hourly Pink'!D78</f>
        <v>0</v>
      </c>
      <c r="E79">
        <f>'2002 Kwiniuk Hourly Pink'!E78</f>
        <v>0</v>
      </c>
      <c r="F79">
        <f>'2002 Kwiniuk Hourly Pink'!F78</f>
        <v>0</v>
      </c>
      <c r="G79">
        <f>'2002 Kwiniuk Hourly Pink'!G78</f>
        <v>0</v>
      </c>
      <c r="H79">
        <f>'2002 Kwiniuk Hourly Pink'!H78</f>
        <v>0</v>
      </c>
      <c r="I79">
        <f>'2002 Kwiniuk Hourly Pink'!I78</f>
        <v>0</v>
      </c>
      <c r="J79">
        <f>'2002 Kwiniuk Hourly Pink'!J78</f>
        <v>0</v>
      </c>
      <c r="K79">
        <f>'2002 Kwiniuk Hourly Pink'!K78</f>
        <v>0</v>
      </c>
      <c r="L79">
        <f>'2002 Kwiniuk Hourly Pink'!L78</f>
        <v>0</v>
      </c>
      <c r="M79">
        <f>'2002 Kwiniuk Hourly Pink'!M78</f>
        <v>0</v>
      </c>
      <c r="N79">
        <f>'2002 Kwiniuk Hourly Pink'!N78</f>
        <v>0</v>
      </c>
      <c r="O79">
        <f>'2002 Kwiniuk Hourly Pink'!O78</f>
        <v>0</v>
      </c>
      <c r="P79">
        <f>'2002 Kwiniuk Hourly Pink'!P78</f>
        <v>0</v>
      </c>
      <c r="Q79">
        <f>'2002 Kwiniuk Hourly Pink'!Q78</f>
        <v>0</v>
      </c>
      <c r="R79">
        <f>'2002 Kwiniuk Hourly Pink'!R78</f>
        <v>0</v>
      </c>
      <c r="S79">
        <f>'2002 Kwiniuk Hourly Pink'!S78</f>
        <v>0</v>
      </c>
      <c r="T79">
        <f>'2002 Kwiniuk Hourly Pink'!T78</f>
        <v>0</v>
      </c>
      <c r="U79">
        <f>'2002 Kwiniuk Hourly Pink'!U78</f>
        <v>0</v>
      </c>
      <c r="V79">
        <f>'2002 Kwiniuk Hourly Pink'!V78</f>
        <v>0</v>
      </c>
      <c r="W79">
        <f>'2002 Kwiniuk Hourly Pink'!W78</f>
        <v>0</v>
      </c>
      <c r="X79">
        <f>'2002 Kwiniuk Hourly Pink'!X78</f>
        <v>0</v>
      </c>
      <c r="Y79">
        <f>'2002 Kwiniuk Hourly Pink'!Y78</f>
        <v>0</v>
      </c>
      <c r="Z79">
        <f t="shared" si="20"/>
        <v>0</v>
      </c>
      <c r="AB79">
        <f t="shared" si="21"/>
        <v>0</v>
      </c>
      <c r="AC79">
        <f t="shared" si="24"/>
        <v>0</v>
      </c>
      <c r="AE79">
        <f t="shared" si="23"/>
        <v>24</v>
      </c>
      <c r="AF79">
        <f t="shared" si="25"/>
        <v>0</v>
      </c>
      <c r="AG79">
        <f t="shared" si="26"/>
        <v>0</v>
      </c>
      <c r="AH79">
        <f t="shared" si="26"/>
        <v>0</v>
      </c>
      <c r="AI79">
        <f t="shared" si="26"/>
        <v>0</v>
      </c>
      <c r="AJ79">
        <f t="shared" si="26"/>
        <v>0</v>
      </c>
      <c r="AK79">
        <f t="shared" si="26"/>
        <v>0</v>
      </c>
      <c r="AL79">
        <f t="shared" si="26"/>
        <v>0</v>
      </c>
      <c r="AM79">
        <f t="shared" si="26"/>
        <v>0</v>
      </c>
      <c r="AN79">
        <f t="shared" si="26"/>
        <v>0</v>
      </c>
      <c r="AO79">
        <f t="shared" si="26"/>
        <v>0</v>
      </c>
      <c r="AP79">
        <f t="shared" si="26"/>
        <v>0</v>
      </c>
      <c r="AQ79">
        <f t="shared" si="26"/>
        <v>0</v>
      </c>
      <c r="AR79">
        <f t="shared" si="26"/>
        <v>0</v>
      </c>
      <c r="AS79">
        <f t="shared" si="26"/>
        <v>0</v>
      </c>
      <c r="AT79">
        <f t="shared" si="26"/>
        <v>0</v>
      </c>
      <c r="AU79">
        <f t="shared" si="27"/>
        <v>0</v>
      </c>
      <c r="AV79">
        <f t="shared" si="28"/>
        <v>0</v>
      </c>
      <c r="AW79">
        <f t="shared" si="29"/>
        <v>0</v>
      </c>
      <c r="AX79">
        <f t="shared" si="30"/>
        <v>0</v>
      </c>
      <c r="AY79">
        <f t="shared" si="31"/>
        <v>0</v>
      </c>
      <c r="AZ79">
        <f t="shared" si="32"/>
        <v>0</v>
      </c>
      <c r="BA79">
        <f t="shared" si="33"/>
        <v>0</v>
      </c>
      <c r="BB79">
        <f t="shared" si="34"/>
        <v>0</v>
      </c>
      <c r="BC79">
        <f t="shared" si="35"/>
        <v>0</v>
      </c>
    </row>
    <row r="80" spans="1:55" x14ac:dyDescent="0.2">
      <c r="A80" s="1">
        <v>43706</v>
      </c>
      <c r="B80">
        <f>'2002 Kwiniuk Hourly Pink'!B79</f>
        <v>0</v>
      </c>
      <c r="C80">
        <f>'2002 Kwiniuk Hourly Pink'!C79</f>
        <v>0</v>
      </c>
      <c r="D80">
        <f>'2002 Kwiniuk Hourly Pink'!D79</f>
        <v>0</v>
      </c>
      <c r="E80">
        <f>'2002 Kwiniuk Hourly Pink'!E79</f>
        <v>0</v>
      </c>
      <c r="F80">
        <f>'2002 Kwiniuk Hourly Pink'!F79</f>
        <v>0</v>
      </c>
      <c r="G80">
        <f>'2002 Kwiniuk Hourly Pink'!G79</f>
        <v>0</v>
      </c>
      <c r="H80">
        <f>'2002 Kwiniuk Hourly Pink'!H79</f>
        <v>0</v>
      </c>
      <c r="I80">
        <f>'2002 Kwiniuk Hourly Pink'!I79</f>
        <v>0</v>
      </c>
      <c r="J80">
        <f>'2002 Kwiniuk Hourly Pink'!J79</f>
        <v>0</v>
      </c>
      <c r="K80">
        <f>'2002 Kwiniuk Hourly Pink'!K79</f>
        <v>0</v>
      </c>
      <c r="L80">
        <f>'2002 Kwiniuk Hourly Pink'!L79</f>
        <v>0</v>
      </c>
      <c r="M80">
        <f>'2002 Kwiniuk Hourly Pink'!M79</f>
        <v>0</v>
      </c>
      <c r="N80">
        <f>'2002 Kwiniuk Hourly Pink'!N79</f>
        <v>0</v>
      </c>
      <c r="O80">
        <f>'2002 Kwiniuk Hourly Pink'!O79</f>
        <v>0</v>
      </c>
      <c r="P80">
        <f>'2002 Kwiniuk Hourly Pink'!P79</f>
        <v>0</v>
      </c>
      <c r="Q80">
        <f>'2002 Kwiniuk Hourly Pink'!Q79</f>
        <v>0</v>
      </c>
      <c r="R80">
        <f>'2002 Kwiniuk Hourly Pink'!R79</f>
        <v>0</v>
      </c>
      <c r="S80">
        <f>'2002 Kwiniuk Hourly Pink'!S79</f>
        <v>0</v>
      </c>
      <c r="T80">
        <f>'2002 Kwiniuk Hourly Pink'!T79</f>
        <v>0</v>
      </c>
      <c r="U80">
        <f>'2002 Kwiniuk Hourly Pink'!U79</f>
        <v>0</v>
      </c>
      <c r="V80">
        <f>'2002 Kwiniuk Hourly Pink'!V79</f>
        <v>0</v>
      </c>
      <c r="W80">
        <f>'2002 Kwiniuk Hourly Pink'!W79</f>
        <v>0</v>
      </c>
      <c r="X80">
        <f>'2002 Kwiniuk Hourly Pink'!X79</f>
        <v>0</v>
      </c>
      <c r="Y80">
        <f>'2002 Kwiniuk Hourly Pink'!Y79</f>
        <v>0</v>
      </c>
      <c r="Z80">
        <f t="shared" si="20"/>
        <v>0</v>
      </c>
      <c r="AB80">
        <f t="shared" si="21"/>
        <v>0</v>
      </c>
      <c r="AC80">
        <f t="shared" si="24"/>
        <v>0</v>
      </c>
      <c r="AE80">
        <f t="shared" si="23"/>
        <v>24</v>
      </c>
      <c r="AF80">
        <f t="shared" si="25"/>
        <v>0</v>
      </c>
      <c r="AG80">
        <f t="shared" si="26"/>
        <v>0</v>
      </c>
      <c r="AH80">
        <f t="shared" si="26"/>
        <v>0</v>
      </c>
      <c r="AI80">
        <f t="shared" si="26"/>
        <v>0</v>
      </c>
      <c r="AJ80">
        <f t="shared" si="26"/>
        <v>0</v>
      </c>
      <c r="AK80">
        <f t="shared" si="26"/>
        <v>0</v>
      </c>
      <c r="AL80">
        <f t="shared" si="26"/>
        <v>0</v>
      </c>
      <c r="AM80">
        <f t="shared" si="26"/>
        <v>0</v>
      </c>
      <c r="AN80">
        <f t="shared" si="26"/>
        <v>0</v>
      </c>
      <c r="AO80">
        <f t="shared" si="26"/>
        <v>0</v>
      </c>
      <c r="AP80">
        <f t="shared" si="26"/>
        <v>0</v>
      </c>
      <c r="AQ80">
        <f t="shared" si="26"/>
        <v>0</v>
      </c>
      <c r="AR80">
        <f t="shared" si="26"/>
        <v>0</v>
      </c>
      <c r="AS80">
        <f t="shared" si="26"/>
        <v>0</v>
      </c>
      <c r="AT80">
        <f t="shared" si="26"/>
        <v>0</v>
      </c>
      <c r="AU80">
        <f t="shared" si="27"/>
        <v>0</v>
      </c>
      <c r="AV80">
        <f t="shared" si="28"/>
        <v>0</v>
      </c>
      <c r="AW80">
        <f t="shared" si="29"/>
        <v>0</v>
      </c>
      <c r="AX80">
        <f t="shared" si="30"/>
        <v>0</v>
      </c>
      <c r="AY80">
        <f t="shared" si="31"/>
        <v>0</v>
      </c>
      <c r="AZ80">
        <f t="shared" si="32"/>
        <v>0</v>
      </c>
      <c r="BA80">
        <f t="shared" si="33"/>
        <v>0</v>
      </c>
      <c r="BB80">
        <f t="shared" si="34"/>
        <v>0</v>
      </c>
      <c r="BC80">
        <f t="shared" si="35"/>
        <v>0</v>
      </c>
    </row>
    <row r="81" spans="1:55" x14ac:dyDescent="0.2">
      <c r="A81" s="1">
        <v>43707</v>
      </c>
      <c r="B81">
        <f>'2002 Kwiniuk Hourly Pink'!B80</f>
        <v>0</v>
      </c>
      <c r="C81">
        <f>'2002 Kwiniuk Hourly Pink'!C80</f>
        <v>0</v>
      </c>
      <c r="D81">
        <f>'2002 Kwiniuk Hourly Pink'!D80</f>
        <v>0</v>
      </c>
      <c r="E81">
        <f>'2002 Kwiniuk Hourly Pink'!E80</f>
        <v>0</v>
      </c>
      <c r="F81">
        <f>'2002 Kwiniuk Hourly Pink'!F80</f>
        <v>0</v>
      </c>
      <c r="G81">
        <f>'2002 Kwiniuk Hourly Pink'!G80</f>
        <v>0</v>
      </c>
      <c r="H81">
        <f>'2002 Kwiniuk Hourly Pink'!H80</f>
        <v>0</v>
      </c>
      <c r="I81">
        <f>'2002 Kwiniuk Hourly Pink'!I80</f>
        <v>0</v>
      </c>
      <c r="J81">
        <f>'2002 Kwiniuk Hourly Pink'!J80</f>
        <v>0</v>
      </c>
      <c r="K81">
        <f>'2002 Kwiniuk Hourly Pink'!K80</f>
        <v>0</v>
      </c>
      <c r="L81">
        <f>'2002 Kwiniuk Hourly Pink'!L80</f>
        <v>0</v>
      </c>
      <c r="M81">
        <f>'2002 Kwiniuk Hourly Pink'!M80</f>
        <v>0</v>
      </c>
      <c r="N81">
        <f>'2002 Kwiniuk Hourly Pink'!N80</f>
        <v>3</v>
      </c>
      <c r="O81">
        <f>'2002 Kwiniuk Hourly Pink'!O80</f>
        <v>0</v>
      </c>
      <c r="P81">
        <f>'2002 Kwiniuk Hourly Pink'!P80</f>
        <v>0</v>
      </c>
      <c r="Q81">
        <f>'2002 Kwiniuk Hourly Pink'!Q80</f>
        <v>0</v>
      </c>
      <c r="R81">
        <f>'2002 Kwiniuk Hourly Pink'!R80</f>
        <v>0</v>
      </c>
      <c r="S81">
        <f>'2002 Kwiniuk Hourly Pink'!S80</f>
        <v>3</v>
      </c>
      <c r="T81">
        <f>'2002 Kwiniuk Hourly Pink'!T80</f>
        <v>-3</v>
      </c>
      <c r="U81">
        <f>'2002 Kwiniuk Hourly Pink'!U80</f>
        <v>0</v>
      </c>
      <c r="V81">
        <f>'2002 Kwiniuk Hourly Pink'!V80</f>
        <v>0</v>
      </c>
      <c r="W81">
        <f>'2002 Kwiniuk Hourly Pink'!W80</f>
        <v>0</v>
      </c>
      <c r="X81">
        <f>'2002 Kwiniuk Hourly Pink'!X80</f>
        <v>0</v>
      </c>
      <c r="Y81">
        <f>'2002 Kwiniuk Hourly Pink'!Y80</f>
        <v>0</v>
      </c>
      <c r="Z81">
        <f t="shared" si="20"/>
        <v>3</v>
      </c>
      <c r="AB81">
        <f t="shared" si="21"/>
        <v>3</v>
      </c>
      <c r="AC81">
        <f t="shared" si="24"/>
        <v>25.04347826086957</v>
      </c>
      <c r="AE81">
        <f t="shared" si="23"/>
        <v>24</v>
      </c>
      <c r="AF81">
        <f t="shared" si="25"/>
        <v>0.17391304347826086</v>
      </c>
      <c r="AG81">
        <f t="shared" si="26"/>
        <v>0</v>
      </c>
      <c r="AH81">
        <f t="shared" si="26"/>
        <v>0</v>
      </c>
      <c r="AI81">
        <f t="shared" si="26"/>
        <v>0</v>
      </c>
      <c r="AJ81">
        <f t="shared" si="26"/>
        <v>0</v>
      </c>
      <c r="AK81">
        <f t="shared" si="26"/>
        <v>0</v>
      </c>
      <c r="AL81">
        <f t="shared" si="26"/>
        <v>0</v>
      </c>
      <c r="AM81">
        <f t="shared" si="26"/>
        <v>0</v>
      </c>
      <c r="AN81">
        <f t="shared" si="26"/>
        <v>0</v>
      </c>
      <c r="AO81">
        <f t="shared" si="26"/>
        <v>0</v>
      </c>
      <c r="AP81">
        <f t="shared" si="26"/>
        <v>0</v>
      </c>
      <c r="AQ81">
        <f t="shared" si="26"/>
        <v>0</v>
      </c>
      <c r="AR81">
        <f t="shared" si="26"/>
        <v>1</v>
      </c>
      <c r="AS81">
        <f t="shared" si="26"/>
        <v>1</v>
      </c>
      <c r="AT81">
        <f t="shared" si="26"/>
        <v>0</v>
      </c>
      <c r="AU81">
        <f t="shared" si="27"/>
        <v>0</v>
      </c>
      <c r="AV81">
        <f t="shared" si="28"/>
        <v>0</v>
      </c>
      <c r="AW81">
        <f t="shared" si="29"/>
        <v>1</v>
      </c>
      <c r="AX81">
        <f t="shared" si="30"/>
        <v>4</v>
      </c>
      <c r="AY81">
        <f t="shared" si="31"/>
        <v>1</v>
      </c>
      <c r="AZ81">
        <f t="shared" si="32"/>
        <v>0</v>
      </c>
      <c r="BA81">
        <f t="shared" si="33"/>
        <v>0</v>
      </c>
      <c r="BB81">
        <f t="shared" si="34"/>
        <v>0</v>
      </c>
      <c r="BC81">
        <f t="shared" si="35"/>
        <v>0</v>
      </c>
    </row>
    <row r="82" spans="1:55" x14ac:dyDescent="0.2">
      <c r="A82" s="1">
        <v>43708</v>
      </c>
      <c r="B82">
        <f>'2002 Kwiniuk Hourly Pink'!B81</f>
        <v>0</v>
      </c>
      <c r="C82">
        <f>'2002 Kwiniuk Hourly Pink'!C81</f>
        <v>0</v>
      </c>
      <c r="D82">
        <f>'2002 Kwiniuk Hourly Pink'!D81</f>
        <v>0</v>
      </c>
      <c r="E82">
        <f>'2002 Kwiniuk Hourly Pink'!E81</f>
        <v>0</v>
      </c>
      <c r="F82">
        <f>'2002 Kwiniuk Hourly Pink'!F81</f>
        <v>0</v>
      </c>
      <c r="G82">
        <f>'2002 Kwiniuk Hourly Pink'!G81</f>
        <v>0</v>
      </c>
      <c r="H82">
        <f>'2002 Kwiniuk Hourly Pink'!H81</f>
        <v>0</v>
      </c>
      <c r="I82">
        <f>'2002 Kwiniuk Hourly Pink'!I81</f>
        <v>0</v>
      </c>
      <c r="J82">
        <f>'2002 Kwiniuk Hourly Pink'!J81</f>
        <v>0</v>
      </c>
      <c r="K82">
        <f>'2002 Kwiniuk Hourly Pink'!K81</f>
        <v>3</v>
      </c>
      <c r="L82">
        <f>'2002 Kwiniuk Hourly Pink'!L81</f>
        <v>0</v>
      </c>
      <c r="M82">
        <f>'2002 Kwiniuk Hourly Pink'!M81</f>
        <v>0</v>
      </c>
      <c r="N82">
        <f>'2002 Kwiniuk Hourly Pink'!N81</f>
        <v>0</v>
      </c>
      <c r="O82">
        <f>'2002 Kwiniuk Hourly Pink'!O81</f>
        <v>0</v>
      </c>
      <c r="P82">
        <f>'2002 Kwiniuk Hourly Pink'!P81</f>
        <v>0</v>
      </c>
      <c r="Q82">
        <f>'2002 Kwiniuk Hourly Pink'!Q81</f>
        <v>0</v>
      </c>
      <c r="R82">
        <f>'2002 Kwiniuk Hourly Pink'!R81</f>
        <v>0</v>
      </c>
      <c r="S82">
        <f>'2002 Kwiniuk Hourly Pink'!S81</f>
        <v>0</v>
      </c>
      <c r="T82">
        <f>'2002 Kwiniuk Hourly Pink'!T81</f>
        <v>0</v>
      </c>
      <c r="U82">
        <f>'2002 Kwiniuk Hourly Pink'!U81</f>
        <v>0</v>
      </c>
      <c r="V82">
        <f>'2002 Kwiniuk Hourly Pink'!V81</f>
        <v>0</v>
      </c>
      <c r="W82">
        <f>'2002 Kwiniuk Hourly Pink'!W81</f>
        <v>0</v>
      </c>
      <c r="X82">
        <f>'2002 Kwiniuk Hourly Pink'!X81</f>
        <v>0</v>
      </c>
      <c r="Y82">
        <f>'2002 Kwiniuk Hourly Pink'!Y81</f>
        <v>0</v>
      </c>
      <c r="Z82">
        <f t="shared" si="20"/>
        <v>3</v>
      </c>
      <c r="AB82">
        <f t="shared" si="21"/>
        <v>3</v>
      </c>
      <c r="AC82">
        <f t="shared" si="24"/>
        <v>6.2608695652173925</v>
      </c>
      <c r="AE82">
        <f t="shared" si="23"/>
        <v>24</v>
      </c>
      <c r="AF82">
        <f t="shared" si="25"/>
        <v>4.3478260869565216E-2</v>
      </c>
      <c r="AG82">
        <f t="shared" si="26"/>
        <v>0</v>
      </c>
      <c r="AH82">
        <f t="shared" si="26"/>
        <v>0</v>
      </c>
      <c r="AI82">
        <f t="shared" si="26"/>
        <v>0</v>
      </c>
      <c r="AJ82">
        <f t="shared" si="26"/>
        <v>0</v>
      </c>
      <c r="AK82">
        <f t="shared" si="26"/>
        <v>0</v>
      </c>
      <c r="AL82">
        <f t="shared" si="26"/>
        <v>0</v>
      </c>
      <c r="AM82">
        <f t="shared" si="26"/>
        <v>0</v>
      </c>
      <c r="AN82">
        <f t="shared" si="26"/>
        <v>0</v>
      </c>
      <c r="AO82">
        <f t="shared" si="26"/>
        <v>1</v>
      </c>
      <c r="AP82">
        <f t="shared" si="26"/>
        <v>1</v>
      </c>
      <c r="AQ82">
        <f t="shared" si="26"/>
        <v>0</v>
      </c>
      <c r="AR82">
        <f t="shared" si="26"/>
        <v>0</v>
      </c>
      <c r="AS82">
        <f t="shared" si="26"/>
        <v>0</v>
      </c>
      <c r="AT82">
        <f t="shared" si="26"/>
        <v>0</v>
      </c>
      <c r="AU82">
        <f t="shared" si="27"/>
        <v>0</v>
      </c>
      <c r="AV82">
        <f t="shared" si="28"/>
        <v>0</v>
      </c>
      <c r="AW82">
        <f t="shared" si="29"/>
        <v>0</v>
      </c>
      <c r="AX82">
        <f t="shared" si="30"/>
        <v>0</v>
      </c>
      <c r="AY82">
        <f t="shared" si="31"/>
        <v>0</v>
      </c>
      <c r="AZ82">
        <f t="shared" si="32"/>
        <v>0</v>
      </c>
      <c r="BA82">
        <f t="shared" si="33"/>
        <v>0</v>
      </c>
      <c r="BB82">
        <f t="shared" si="34"/>
        <v>0</v>
      </c>
      <c r="BC82">
        <f t="shared" si="35"/>
        <v>0</v>
      </c>
    </row>
    <row r="83" spans="1:55" x14ac:dyDescent="0.2">
      <c r="A83" s="1">
        <v>43709</v>
      </c>
      <c r="B83">
        <f>'2002 Kwiniuk Hourly Pink'!B82</f>
        <v>0</v>
      </c>
      <c r="C83">
        <f>'2002 Kwiniuk Hourly Pink'!C82</f>
        <v>0</v>
      </c>
      <c r="D83">
        <f>'2002 Kwiniuk Hourly Pink'!D82</f>
        <v>0</v>
      </c>
      <c r="E83">
        <f>'2002 Kwiniuk Hourly Pink'!E82</f>
        <v>0</v>
      </c>
      <c r="F83">
        <f>'2002 Kwiniuk Hourly Pink'!F82</f>
        <v>0</v>
      </c>
      <c r="G83">
        <f>'2002 Kwiniuk Hourly Pink'!G82</f>
        <v>0</v>
      </c>
      <c r="H83">
        <f>'2002 Kwiniuk Hourly Pink'!H82</f>
        <v>0</v>
      </c>
      <c r="I83">
        <f>'2002 Kwiniuk Hourly Pink'!I82</f>
        <v>0</v>
      </c>
      <c r="J83">
        <f>'2002 Kwiniuk Hourly Pink'!J82</f>
        <v>3</v>
      </c>
      <c r="K83">
        <f>'2002 Kwiniuk Hourly Pink'!K82</f>
        <v>0</v>
      </c>
      <c r="L83">
        <f>'2002 Kwiniuk Hourly Pink'!L82</f>
        <v>0</v>
      </c>
      <c r="M83">
        <f>'2002 Kwiniuk Hourly Pink'!M82</f>
        <v>0</v>
      </c>
      <c r="N83">
        <f>'2002 Kwiniuk Hourly Pink'!N82</f>
        <v>0</v>
      </c>
      <c r="O83">
        <f>'2002 Kwiniuk Hourly Pink'!O82</f>
        <v>0</v>
      </c>
      <c r="P83">
        <f>'2002 Kwiniuk Hourly Pink'!P82</f>
        <v>0</v>
      </c>
      <c r="Q83">
        <f>'2002 Kwiniuk Hourly Pink'!Q82</f>
        <v>0</v>
      </c>
      <c r="R83">
        <f>'2002 Kwiniuk Hourly Pink'!R82</f>
        <v>0</v>
      </c>
      <c r="S83">
        <f>'2002 Kwiniuk Hourly Pink'!S82</f>
        <v>3</v>
      </c>
      <c r="T83">
        <f>'2002 Kwiniuk Hourly Pink'!T82</f>
        <v>0</v>
      </c>
      <c r="U83">
        <f>'2002 Kwiniuk Hourly Pink'!U82</f>
        <v>0</v>
      </c>
      <c r="V83">
        <f>'2002 Kwiniuk Hourly Pink'!V82</f>
        <v>0</v>
      </c>
      <c r="W83">
        <f>'2002 Kwiniuk Hourly Pink'!W82</f>
        <v>0</v>
      </c>
      <c r="X83">
        <f>'2002 Kwiniuk Hourly Pink'!X82</f>
        <v>3</v>
      </c>
      <c r="Y83">
        <f>'2002 Kwiniuk Hourly Pink'!Y82</f>
        <v>0</v>
      </c>
      <c r="Z83">
        <f t="shared" si="20"/>
        <v>9</v>
      </c>
      <c r="AB83">
        <f t="shared" si="21"/>
        <v>9</v>
      </c>
      <c r="AC83">
        <f t="shared" si="24"/>
        <v>18.782608695652176</v>
      </c>
      <c r="AE83">
        <f t="shared" si="23"/>
        <v>24</v>
      </c>
      <c r="AF83">
        <f t="shared" si="25"/>
        <v>0.13043478260869565</v>
      </c>
      <c r="AG83">
        <f t="shared" si="26"/>
        <v>0</v>
      </c>
      <c r="AH83">
        <f t="shared" si="26"/>
        <v>0</v>
      </c>
      <c r="AI83">
        <f t="shared" si="26"/>
        <v>0</v>
      </c>
      <c r="AJ83">
        <f t="shared" si="26"/>
        <v>0</v>
      </c>
      <c r="AK83">
        <f t="shared" si="26"/>
        <v>0</v>
      </c>
      <c r="AL83">
        <f t="shared" si="26"/>
        <v>0</v>
      </c>
      <c r="AM83">
        <f t="shared" si="26"/>
        <v>0</v>
      </c>
      <c r="AN83">
        <f t="shared" si="26"/>
        <v>1</v>
      </c>
      <c r="AO83">
        <f t="shared" si="26"/>
        <v>1</v>
      </c>
      <c r="AP83">
        <f t="shared" si="26"/>
        <v>0</v>
      </c>
      <c r="AQ83">
        <f t="shared" si="26"/>
        <v>0</v>
      </c>
      <c r="AR83">
        <f t="shared" si="26"/>
        <v>0</v>
      </c>
      <c r="AS83">
        <f t="shared" si="26"/>
        <v>0</v>
      </c>
      <c r="AT83">
        <f t="shared" si="26"/>
        <v>0</v>
      </c>
      <c r="AU83">
        <f t="shared" si="27"/>
        <v>0</v>
      </c>
      <c r="AV83">
        <f t="shared" si="28"/>
        <v>0</v>
      </c>
      <c r="AW83">
        <f t="shared" si="29"/>
        <v>1</v>
      </c>
      <c r="AX83">
        <f t="shared" si="30"/>
        <v>1</v>
      </c>
      <c r="AY83">
        <f t="shared" si="31"/>
        <v>0</v>
      </c>
      <c r="AZ83">
        <f t="shared" si="32"/>
        <v>0</v>
      </c>
      <c r="BA83">
        <f t="shared" si="33"/>
        <v>0</v>
      </c>
      <c r="BB83">
        <f t="shared" si="34"/>
        <v>1</v>
      </c>
      <c r="BC83">
        <f t="shared" si="35"/>
        <v>1</v>
      </c>
    </row>
    <row r="84" spans="1:55" x14ac:dyDescent="0.2">
      <c r="A84" s="1">
        <v>43710</v>
      </c>
      <c r="B84">
        <f>'2002 Kwiniuk Hourly Pink'!B83</f>
        <v>0</v>
      </c>
      <c r="C84">
        <f>'2002 Kwiniuk Hourly Pink'!C83</f>
        <v>0</v>
      </c>
      <c r="D84">
        <f>'2002 Kwiniuk Hourly Pink'!D83</f>
        <v>0</v>
      </c>
      <c r="E84">
        <f>'2002 Kwiniuk Hourly Pink'!E83</f>
        <v>0</v>
      </c>
      <c r="F84">
        <f>'2002 Kwiniuk Hourly Pink'!F83</f>
        <v>0</v>
      </c>
      <c r="G84">
        <f>'2002 Kwiniuk Hourly Pink'!G83</f>
        <v>0</v>
      </c>
      <c r="H84">
        <f>'2002 Kwiniuk Hourly Pink'!H83</f>
        <v>0</v>
      </c>
      <c r="I84">
        <f>'2002 Kwiniuk Hourly Pink'!I83</f>
        <v>0</v>
      </c>
      <c r="J84">
        <f>'2002 Kwiniuk Hourly Pink'!J83</f>
        <v>0</v>
      </c>
      <c r="K84">
        <f>'2002 Kwiniuk Hourly Pink'!K83</f>
        <v>0</v>
      </c>
      <c r="L84">
        <f>'2002 Kwiniuk Hourly Pink'!L83</f>
        <v>0</v>
      </c>
      <c r="M84">
        <f>'2002 Kwiniuk Hourly Pink'!M83</f>
        <v>0</v>
      </c>
      <c r="N84">
        <f>'2002 Kwiniuk Hourly Pink'!N83</f>
        <v>0</v>
      </c>
      <c r="O84">
        <f>'2002 Kwiniuk Hourly Pink'!O83</f>
        <v>0</v>
      </c>
      <c r="P84">
        <f>'2002 Kwiniuk Hourly Pink'!P83</f>
        <v>0</v>
      </c>
      <c r="Q84">
        <f>'2002 Kwiniuk Hourly Pink'!Q83</f>
        <v>0</v>
      </c>
      <c r="R84">
        <f>'2002 Kwiniuk Hourly Pink'!R83</f>
        <v>0</v>
      </c>
      <c r="S84">
        <f>'2002 Kwiniuk Hourly Pink'!S83</f>
        <v>0</v>
      </c>
      <c r="T84">
        <f>'2002 Kwiniuk Hourly Pink'!T83</f>
        <v>0</v>
      </c>
      <c r="U84">
        <f>'2002 Kwiniuk Hourly Pink'!U83</f>
        <v>-3</v>
      </c>
      <c r="V84">
        <f>'2002 Kwiniuk Hourly Pink'!V83</f>
        <v>0</v>
      </c>
      <c r="W84">
        <f>'2002 Kwiniuk Hourly Pink'!W83</f>
        <v>0</v>
      </c>
      <c r="X84">
        <f>'2002 Kwiniuk Hourly Pink'!X83</f>
        <v>0</v>
      </c>
      <c r="Y84">
        <f>'2002 Kwiniuk Hourly Pink'!Y83</f>
        <v>6</v>
      </c>
      <c r="Z84">
        <f t="shared" si="20"/>
        <v>3</v>
      </c>
      <c r="AB84">
        <f t="shared" si="21"/>
        <v>3</v>
      </c>
      <c r="AC84">
        <f t="shared" si="24"/>
        <v>18.782608695652176</v>
      </c>
      <c r="AE84">
        <f t="shared" si="23"/>
        <v>24</v>
      </c>
      <c r="AF84">
        <f t="shared" si="25"/>
        <v>0.13043478260869565</v>
      </c>
      <c r="AG84">
        <f t="shared" si="26"/>
        <v>0</v>
      </c>
      <c r="AH84">
        <f t="shared" si="26"/>
        <v>0</v>
      </c>
      <c r="AI84">
        <f t="shared" si="26"/>
        <v>0</v>
      </c>
      <c r="AJ84">
        <f t="shared" si="26"/>
        <v>0</v>
      </c>
      <c r="AK84">
        <f t="shared" si="26"/>
        <v>0</v>
      </c>
      <c r="AL84">
        <f t="shared" si="26"/>
        <v>0</v>
      </c>
      <c r="AM84">
        <f t="shared" si="26"/>
        <v>0</v>
      </c>
      <c r="AN84">
        <f t="shared" si="26"/>
        <v>0</v>
      </c>
      <c r="AO84">
        <f t="shared" si="26"/>
        <v>0</v>
      </c>
      <c r="AP84">
        <f t="shared" si="26"/>
        <v>0</v>
      </c>
      <c r="AQ84">
        <f t="shared" si="26"/>
        <v>0</v>
      </c>
      <c r="AR84">
        <f t="shared" si="26"/>
        <v>0</v>
      </c>
      <c r="AS84">
        <f t="shared" si="26"/>
        <v>0</v>
      </c>
      <c r="AT84">
        <f t="shared" si="26"/>
        <v>0</v>
      </c>
      <c r="AU84">
        <f t="shared" si="27"/>
        <v>0</v>
      </c>
      <c r="AV84">
        <f t="shared" si="28"/>
        <v>0</v>
      </c>
      <c r="AW84">
        <f t="shared" si="29"/>
        <v>0</v>
      </c>
      <c r="AX84">
        <f t="shared" si="30"/>
        <v>0</v>
      </c>
      <c r="AY84">
        <f t="shared" si="31"/>
        <v>1</v>
      </c>
      <c r="AZ84">
        <f t="shared" si="32"/>
        <v>1</v>
      </c>
      <c r="BA84">
        <f t="shared" si="33"/>
        <v>0</v>
      </c>
      <c r="BB84">
        <f t="shared" si="34"/>
        <v>0</v>
      </c>
      <c r="BC84">
        <f t="shared" si="35"/>
        <v>4</v>
      </c>
    </row>
    <row r="85" spans="1:55" x14ac:dyDescent="0.2">
      <c r="A85" s="1">
        <v>43711</v>
      </c>
      <c r="B85">
        <f>'2002 Kwiniuk Hourly Pink'!B84</f>
        <v>0</v>
      </c>
      <c r="C85">
        <f>'2002 Kwiniuk Hourly Pink'!C84</f>
        <v>0</v>
      </c>
      <c r="D85">
        <f>'2002 Kwiniuk Hourly Pink'!D84</f>
        <v>0</v>
      </c>
      <c r="E85">
        <f>'2002 Kwiniuk Hourly Pink'!E84</f>
        <v>0</v>
      </c>
      <c r="F85">
        <f>'2002 Kwiniuk Hourly Pink'!F84</f>
        <v>0</v>
      </c>
      <c r="G85">
        <f>'2002 Kwiniuk Hourly Pink'!G84</f>
        <v>0</v>
      </c>
      <c r="H85">
        <f>'2002 Kwiniuk Hourly Pink'!H84</f>
        <v>0</v>
      </c>
      <c r="I85">
        <f>'2002 Kwiniuk Hourly Pink'!I84</f>
        <v>0</v>
      </c>
      <c r="J85">
        <f>'2002 Kwiniuk Hourly Pink'!J84</f>
        <v>0</v>
      </c>
      <c r="K85">
        <f>'2002 Kwiniuk Hourly Pink'!K84</f>
        <v>0</v>
      </c>
      <c r="L85">
        <f>'2002 Kwiniuk Hourly Pink'!L84</f>
        <v>3</v>
      </c>
      <c r="M85">
        <f>'2002 Kwiniuk Hourly Pink'!M84</f>
        <v>0</v>
      </c>
      <c r="N85">
        <f>'2002 Kwiniuk Hourly Pink'!N84</f>
        <v>3</v>
      </c>
      <c r="O85">
        <f>'2002 Kwiniuk Hourly Pink'!O84</f>
        <v>0</v>
      </c>
      <c r="P85">
        <f>'2002 Kwiniuk Hourly Pink'!P84</f>
        <v>0</v>
      </c>
      <c r="Q85">
        <f>'2002 Kwiniuk Hourly Pink'!Q84</f>
        <v>0</v>
      </c>
      <c r="R85">
        <f>'2002 Kwiniuk Hourly Pink'!R84</f>
        <v>0</v>
      </c>
      <c r="S85">
        <f>'2002 Kwiniuk Hourly Pink'!S84</f>
        <v>0</v>
      </c>
      <c r="T85">
        <f>'2002 Kwiniuk Hourly Pink'!T84</f>
        <v>0</v>
      </c>
      <c r="U85">
        <f>'2002 Kwiniuk Hourly Pink'!U84</f>
        <v>0</v>
      </c>
      <c r="V85">
        <f>'2002 Kwiniuk Hourly Pink'!V84</f>
        <v>0</v>
      </c>
      <c r="W85">
        <f>'2002 Kwiniuk Hourly Pink'!W84</f>
        <v>0</v>
      </c>
      <c r="X85">
        <f>'2002 Kwiniuk Hourly Pink'!X84</f>
        <v>0</v>
      </c>
      <c r="Y85">
        <f>'2002 Kwiniuk Hourly Pink'!Y84</f>
        <v>0</v>
      </c>
      <c r="Z85">
        <f t="shared" si="20"/>
        <v>6</v>
      </c>
      <c r="AB85">
        <f t="shared" si="21"/>
        <v>6</v>
      </c>
      <c r="AC85">
        <f t="shared" si="24"/>
        <v>12.521739130434785</v>
      </c>
      <c r="AE85">
        <f t="shared" si="23"/>
        <v>24</v>
      </c>
      <c r="AF85">
        <f t="shared" si="25"/>
        <v>8.6956521739130432E-2</v>
      </c>
      <c r="AG85">
        <f t="shared" si="26"/>
        <v>0</v>
      </c>
      <c r="AH85">
        <f t="shared" si="26"/>
        <v>0</v>
      </c>
      <c r="AI85">
        <f t="shared" si="26"/>
        <v>0</v>
      </c>
      <c r="AJ85">
        <f t="shared" si="26"/>
        <v>0</v>
      </c>
      <c r="AK85">
        <f t="shared" si="26"/>
        <v>0</v>
      </c>
      <c r="AL85">
        <f t="shared" si="26"/>
        <v>0</v>
      </c>
      <c r="AM85">
        <f t="shared" si="26"/>
        <v>0</v>
      </c>
      <c r="AN85">
        <f t="shared" si="26"/>
        <v>0</v>
      </c>
      <c r="AO85">
        <f t="shared" si="26"/>
        <v>0</v>
      </c>
      <c r="AP85">
        <f t="shared" si="26"/>
        <v>1</v>
      </c>
      <c r="AQ85">
        <f t="shared" si="26"/>
        <v>1</v>
      </c>
      <c r="AR85">
        <f t="shared" si="26"/>
        <v>1</v>
      </c>
      <c r="AS85">
        <f t="shared" si="26"/>
        <v>1</v>
      </c>
      <c r="AT85">
        <f t="shared" si="26"/>
        <v>0</v>
      </c>
      <c r="AU85">
        <f t="shared" si="27"/>
        <v>0</v>
      </c>
      <c r="AV85">
        <f t="shared" si="28"/>
        <v>0</v>
      </c>
      <c r="AW85">
        <f t="shared" si="29"/>
        <v>0</v>
      </c>
      <c r="AX85">
        <f t="shared" si="30"/>
        <v>0</v>
      </c>
      <c r="AY85">
        <f t="shared" si="31"/>
        <v>0</v>
      </c>
      <c r="AZ85">
        <f t="shared" si="32"/>
        <v>0</v>
      </c>
      <c r="BA85">
        <f t="shared" si="33"/>
        <v>0</v>
      </c>
      <c r="BB85">
        <f t="shared" si="34"/>
        <v>0</v>
      </c>
      <c r="BC85">
        <f t="shared" si="35"/>
        <v>0</v>
      </c>
    </row>
    <row r="86" spans="1:55" x14ac:dyDescent="0.2">
      <c r="A86" s="1">
        <v>43712</v>
      </c>
      <c r="B86">
        <f>'2002 Kwiniuk Hourly Pink'!B85</f>
        <v>0</v>
      </c>
      <c r="C86">
        <f>'2002 Kwiniuk Hourly Pink'!C85</f>
        <v>0</v>
      </c>
      <c r="D86">
        <f>'2002 Kwiniuk Hourly Pink'!D85</f>
        <v>0</v>
      </c>
      <c r="E86">
        <f>'2002 Kwiniuk Hourly Pink'!E85</f>
        <v>0</v>
      </c>
      <c r="F86">
        <f>'2002 Kwiniuk Hourly Pink'!F85</f>
        <v>0</v>
      </c>
      <c r="G86">
        <f>'2002 Kwiniuk Hourly Pink'!G85</f>
        <v>0</v>
      </c>
      <c r="H86">
        <f>'2002 Kwiniuk Hourly Pink'!H85</f>
        <v>0</v>
      </c>
      <c r="I86">
        <f>'2002 Kwiniuk Hourly Pink'!I85</f>
        <v>0</v>
      </c>
      <c r="J86">
        <f>'2002 Kwiniuk Hourly Pink'!J85</f>
        <v>0</v>
      </c>
      <c r="K86">
        <f>'2002 Kwiniuk Hourly Pink'!K85</f>
        <v>0</v>
      </c>
      <c r="L86">
        <f>'2002 Kwiniuk Hourly Pink'!L85</f>
        <v>3</v>
      </c>
      <c r="M86">
        <f>'2002 Kwiniuk Hourly Pink'!M85</f>
        <v>0</v>
      </c>
      <c r="N86">
        <f>'2002 Kwiniuk Hourly Pink'!N85</f>
        <v>0</v>
      </c>
      <c r="O86">
        <f>'2002 Kwiniuk Hourly Pink'!O85</f>
        <v>0</v>
      </c>
      <c r="P86">
        <f>'2002 Kwiniuk Hourly Pink'!P85</f>
        <v>0</v>
      </c>
      <c r="Q86">
        <f>'2002 Kwiniuk Hourly Pink'!Q85</f>
        <v>0</v>
      </c>
      <c r="R86">
        <f>'2002 Kwiniuk Hourly Pink'!R85</f>
        <v>0</v>
      </c>
      <c r="S86">
        <f>'2002 Kwiniuk Hourly Pink'!S85</f>
        <v>0</v>
      </c>
      <c r="T86">
        <f>'2002 Kwiniuk Hourly Pink'!T85</f>
        <v>0</v>
      </c>
      <c r="U86">
        <f>'2002 Kwiniuk Hourly Pink'!U85</f>
        <v>0</v>
      </c>
      <c r="V86">
        <f>'2002 Kwiniuk Hourly Pink'!V85</f>
        <v>0</v>
      </c>
      <c r="W86">
        <f>'2002 Kwiniuk Hourly Pink'!W85</f>
        <v>0</v>
      </c>
      <c r="X86">
        <f>'2002 Kwiniuk Hourly Pink'!X85</f>
        <v>6</v>
      </c>
      <c r="Y86">
        <f>'2002 Kwiniuk Hourly Pink'!Y85</f>
        <v>3</v>
      </c>
      <c r="Z86">
        <f t="shared" si="20"/>
        <v>12</v>
      </c>
      <c r="AB86">
        <f t="shared" si="21"/>
        <v>12</v>
      </c>
      <c r="AC86">
        <f t="shared" si="24"/>
        <v>21.913043478260875</v>
      </c>
      <c r="AE86">
        <f t="shared" si="23"/>
        <v>24</v>
      </c>
      <c r="AF86">
        <f t="shared" si="25"/>
        <v>0.15217391304347827</v>
      </c>
      <c r="AG86">
        <f t="shared" si="26"/>
        <v>0</v>
      </c>
      <c r="AH86">
        <f t="shared" si="26"/>
        <v>0</v>
      </c>
      <c r="AI86">
        <f t="shared" si="26"/>
        <v>0</v>
      </c>
      <c r="AJ86">
        <f t="shared" si="26"/>
        <v>0</v>
      </c>
      <c r="AK86">
        <f t="shared" si="26"/>
        <v>0</v>
      </c>
      <c r="AL86">
        <f t="shared" si="26"/>
        <v>0</v>
      </c>
      <c r="AM86">
        <f t="shared" si="26"/>
        <v>0</v>
      </c>
      <c r="AN86">
        <f t="shared" si="26"/>
        <v>0</v>
      </c>
      <c r="AO86">
        <f t="shared" si="26"/>
        <v>0</v>
      </c>
      <c r="AP86">
        <f t="shared" si="26"/>
        <v>1</v>
      </c>
      <c r="AQ86">
        <f t="shared" si="26"/>
        <v>1</v>
      </c>
      <c r="AR86">
        <f t="shared" si="26"/>
        <v>0</v>
      </c>
      <c r="AS86">
        <f t="shared" si="26"/>
        <v>0</v>
      </c>
      <c r="AT86">
        <f t="shared" si="26"/>
        <v>0</v>
      </c>
      <c r="AU86">
        <f t="shared" si="27"/>
        <v>0</v>
      </c>
      <c r="AV86">
        <f t="shared" si="28"/>
        <v>0</v>
      </c>
      <c r="AW86">
        <f t="shared" si="29"/>
        <v>0</v>
      </c>
      <c r="AX86">
        <f t="shared" si="30"/>
        <v>0</v>
      </c>
      <c r="AY86">
        <f t="shared" si="31"/>
        <v>0</v>
      </c>
      <c r="AZ86">
        <f t="shared" si="32"/>
        <v>0</v>
      </c>
      <c r="BA86">
        <f t="shared" si="33"/>
        <v>0</v>
      </c>
      <c r="BB86">
        <f t="shared" si="34"/>
        <v>4</v>
      </c>
      <c r="BC86">
        <f t="shared" si="35"/>
        <v>1</v>
      </c>
    </row>
    <row r="87" spans="1:55" x14ac:dyDescent="0.2">
      <c r="A87" s="1">
        <v>43713</v>
      </c>
      <c r="B87">
        <f>'2002 Kwiniuk Hourly Pink'!B86</f>
        <v>0</v>
      </c>
      <c r="C87">
        <f>'2002 Kwiniuk Hourly Pink'!C86</f>
        <v>0</v>
      </c>
      <c r="D87">
        <f>'2002 Kwiniuk Hourly Pink'!D86</f>
        <v>0</v>
      </c>
      <c r="E87">
        <f>'2002 Kwiniuk Hourly Pink'!E86</f>
        <v>0</v>
      </c>
      <c r="F87">
        <f>'2002 Kwiniuk Hourly Pink'!F86</f>
        <v>0</v>
      </c>
      <c r="G87">
        <f>'2002 Kwiniuk Hourly Pink'!G86</f>
        <v>0</v>
      </c>
      <c r="H87">
        <f>'2002 Kwiniuk Hourly Pink'!H86</f>
        <v>0</v>
      </c>
      <c r="I87">
        <f>'2002 Kwiniuk Hourly Pink'!I86</f>
        <v>0</v>
      </c>
      <c r="J87">
        <f>'2002 Kwiniuk Hourly Pink'!J86</f>
        <v>0</v>
      </c>
      <c r="K87">
        <f>'2002 Kwiniuk Hourly Pink'!K86</f>
        <v>0</v>
      </c>
      <c r="L87">
        <f>'2002 Kwiniuk Hourly Pink'!L86</f>
        <v>0</v>
      </c>
      <c r="M87">
        <f>'2002 Kwiniuk Hourly Pink'!M86</f>
        <v>0</v>
      </c>
      <c r="N87">
        <f>'2002 Kwiniuk Hourly Pink'!N86</f>
        <v>0</v>
      </c>
      <c r="O87">
        <f>'2002 Kwiniuk Hourly Pink'!O86</f>
        <v>0</v>
      </c>
      <c r="P87">
        <f>'2002 Kwiniuk Hourly Pink'!P86</f>
        <v>3</v>
      </c>
      <c r="Q87">
        <f>'2002 Kwiniuk Hourly Pink'!Q86</f>
        <v>0</v>
      </c>
      <c r="R87">
        <f>'2002 Kwiniuk Hourly Pink'!R86</f>
        <v>3</v>
      </c>
      <c r="S87">
        <f>'2002 Kwiniuk Hourly Pink'!S86</f>
        <v>0</v>
      </c>
      <c r="T87">
        <f>'2002 Kwiniuk Hourly Pink'!T86</f>
        <v>3</v>
      </c>
      <c r="U87">
        <f>'2002 Kwiniuk Hourly Pink'!U86</f>
        <v>0</v>
      </c>
      <c r="V87">
        <f>'2002 Kwiniuk Hourly Pink'!V86</f>
        <v>0</v>
      </c>
      <c r="W87">
        <f>'2002 Kwiniuk Hourly Pink'!W86</f>
        <v>0</v>
      </c>
      <c r="X87">
        <f>'2002 Kwiniuk Hourly Pink'!X86</f>
        <v>0</v>
      </c>
      <c r="Y87">
        <f>'2002 Kwiniuk Hourly Pink'!Y86</f>
        <v>0</v>
      </c>
      <c r="Z87">
        <f t="shared" si="20"/>
        <v>9</v>
      </c>
      <c r="AB87">
        <f t="shared" si="21"/>
        <v>9</v>
      </c>
      <c r="AC87">
        <f t="shared" si="24"/>
        <v>18.782608695652176</v>
      </c>
      <c r="AE87">
        <f t="shared" si="23"/>
        <v>24</v>
      </c>
      <c r="AF87">
        <f t="shared" si="25"/>
        <v>0.13043478260869565</v>
      </c>
      <c r="AG87">
        <f t="shared" si="26"/>
        <v>0</v>
      </c>
      <c r="AH87">
        <f t="shared" si="26"/>
        <v>0</v>
      </c>
      <c r="AI87">
        <f t="shared" si="26"/>
        <v>0</v>
      </c>
      <c r="AJ87">
        <f t="shared" si="26"/>
        <v>0</v>
      </c>
      <c r="AK87">
        <f t="shared" si="26"/>
        <v>0</v>
      </c>
      <c r="AL87">
        <f t="shared" si="26"/>
        <v>0</v>
      </c>
      <c r="AM87">
        <f t="shared" si="26"/>
        <v>0</v>
      </c>
      <c r="AN87">
        <f t="shared" si="26"/>
        <v>0</v>
      </c>
      <c r="AO87">
        <f t="shared" si="26"/>
        <v>0</v>
      </c>
      <c r="AP87">
        <f t="shared" si="26"/>
        <v>0</v>
      </c>
      <c r="AQ87">
        <f t="shared" si="26"/>
        <v>0</v>
      </c>
      <c r="AR87">
        <f t="shared" si="26"/>
        <v>0</v>
      </c>
      <c r="AS87">
        <f t="shared" si="26"/>
        <v>0</v>
      </c>
      <c r="AT87">
        <f t="shared" si="26"/>
        <v>1</v>
      </c>
      <c r="AU87">
        <f t="shared" si="27"/>
        <v>1</v>
      </c>
      <c r="AV87">
        <f t="shared" si="28"/>
        <v>1</v>
      </c>
      <c r="AW87">
        <f t="shared" si="29"/>
        <v>1</v>
      </c>
      <c r="AX87">
        <f t="shared" si="30"/>
        <v>1</v>
      </c>
      <c r="AY87">
        <f t="shared" si="31"/>
        <v>1</v>
      </c>
      <c r="AZ87">
        <f t="shared" si="32"/>
        <v>0</v>
      </c>
      <c r="BA87">
        <f t="shared" si="33"/>
        <v>0</v>
      </c>
      <c r="BB87">
        <f t="shared" si="34"/>
        <v>0</v>
      </c>
      <c r="BC87">
        <f t="shared" si="35"/>
        <v>0</v>
      </c>
    </row>
    <row r="88" spans="1:55" x14ac:dyDescent="0.2">
      <c r="A88" s="1">
        <v>43714</v>
      </c>
      <c r="B88">
        <f>'2002 Kwiniuk Hourly Pink'!B87</f>
        <v>0</v>
      </c>
      <c r="C88">
        <f>'2002 Kwiniuk Hourly Pink'!C87</f>
        <v>0</v>
      </c>
      <c r="D88">
        <f>'2002 Kwiniuk Hourly Pink'!D87</f>
        <v>0</v>
      </c>
      <c r="E88">
        <f>'2002 Kwiniuk Hourly Pink'!E87</f>
        <v>0</v>
      </c>
      <c r="F88">
        <f>'2002 Kwiniuk Hourly Pink'!F87</f>
        <v>0</v>
      </c>
      <c r="G88">
        <f>'2002 Kwiniuk Hourly Pink'!G87</f>
        <v>0</v>
      </c>
      <c r="H88">
        <f>'2002 Kwiniuk Hourly Pink'!H87</f>
        <v>0</v>
      </c>
      <c r="I88">
        <f>'2002 Kwiniuk Hourly Pink'!I87</f>
        <v>0</v>
      </c>
      <c r="J88">
        <f>'2002 Kwiniuk Hourly Pink'!J87</f>
        <v>0</v>
      </c>
      <c r="K88">
        <f>'2002 Kwiniuk Hourly Pink'!K87</f>
        <v>0</v>
      </c>
      <c r="L88">
        <f>'2002 Kwiniuk Hourly Pink'!L87</f>
        <v>-3</v>
      </c>
      <c r="M88">
        <f>'2002 Kwiniuk Hourly Pink'!M87</f>
        <v>0</v>
      </c>
      <c r="N88">
        <f>'2002 Kwiniuk Hourly Pink'!N87</f>
        <v>0</v>
      </c>
      <c r="O88">
        <f>'2002 Kwiniuk Hourly Pink'!O87</f>
        <v>0</v>
      </c>
      <c r="P88">
        <f>'2002 Kwiniuk Hourly Pink'!P87</f>
        <v>0</v>
      </c>
      <c r="Q88">
        <f>'2002 Kwiniuk Hourly Pink'!Q87</f>
        <v>0</v>
      </c>
      <c r="R88">
        <f>'2002 Kwiniuk Hourly Pink'!R87</f>
        <v>0</v>
      </c>
      <c r="S88">
        <f>'2002 Kwiniuk Hourly Pink'!S87</f>
        <v>3</v>
      </c>
      <c r="T88">
        <f>'2002 Kwiniuk Hourly Pink'!T87</f>
        <v>3</v>
      </c>
      <c r="U88">
        <f>'2002 Kwiniuk Hourly Pink'!U87</f>
        <v>0</v>
      </c>
      <c r="V88">
        <f>'2002 Kwiniuk Hourly Pink'!V87</f>
        <v>0</v>
      </c>
      <c r="W88">
        <f>'2002 Kwiniuk Hourly Pink'!W87</f>
        <v>0</v>
      </c>
      <c r="X88">
        <f>'2002 Kwiniuk Hourly Pink'!X87</f>
        <v>0</v>
      </c>
      <c r="Y88">
        <f>'2002 Kwiniuk Hourly Pink'!Y87</f>
        <v>0</v>
      </c>
      <c r="Z88">
        <f t="shared" si="20"/>
        <v>3</v>
      </c>
      <c r="AB88">
        <f t="shared" si="21"/>
        <v>3</v>
      </c>
      <c r="AC88">
        <f t="shared" si="24"/>
        <v>12.521739130434785</v>
      </c>
      <c r="AE88">
        <f t="shared" si="23"/>
        <v>24</v>
      </c>
      <c r="AF88">
        <f t="shared" si="25"/>
        <v>8.6956521739130432E-2</v>
      </c>
      <c r="AG88">
        <f t="shared" si="26"/>
        <v>0</v>
      </c>
      <c r="AH88">
        <f t="shared" si="26"/>
        <v>0</v>
      </c>
      <c r="AI88">
        <f t="shared" si="26"/>
        <v>0</v>
      </c>
      <c r="AJ88">
        <f t="shared" si="26"/>
        <v>0</v>
      </c>
      <c r="AK88">
        <f t="shared" si="26"/>
        <v>0</v>
      </c>
      <c r="AL88">
        <f t="shared" si="26"/>
        <v>0</v>
      </c>
      <c r="AM88">
        <f t="shared" si="26"/>
        <v>0</v>
      </c>
      <c r="AN88">
        <f t="shared" si="26"/>
        <v>0</v>
      </c>
      <c r="AO88">
        <f t="shared" si="26"/>
        <v>0</v>
      </c>
      <c r="AP88">
        <f t="shared" si="26"/>
        <v>1</v>
      </c>
      <c r="AQ88">
        <f t="shared" si="26"/>
        <v>1</v>
      </c>
      <c r="AR88">
        <f t="shared" si="26"/>
        <v>0</v>
      </c>
      <c r="AS88">
        <f t="shared" si="26"/>
        <v>0</v>
      </c>
      <c r="AT88">
        <f t="shared" si="26"/>
        <v>0</v>
      </c>
      <c r="AU88">
        <f t="shared" si="27"/>
        <v>0</v>
      </c>
      <c r="AV88">
        <f t="shared" si="28"/>
        <v>0</v>
      </c>
      <c r="AW88">
        <f t="shared" si="29"/>
        <v>1</v>
      </c>
      <c r="AX88">
        <f t="shared" si="30"/>
        <v>0</v>
      </c>
      <c r="AY88">
        <f t="shared" si="31"/>
        <v>1</v>
      </c>
      <c r="AZ88">
        <f t="shared" si="32"/>
        <v>0</v>
      </c>
      <c r="BA88">
        <f t="shared" si="33"/>
        <v>0</v>
      </c>
      <c r="BB88">
        <f t="shared" si="34"/>
        <v>0</v>
      </c>
      <c r="BC88">
        <f t="shared" si="35"/>
        <v>0</v>
      </c>
    </row>
    <row r="89" spans="1:55" x14ac:dyDescent="0.2">
      <c r="A89" s="1">
        <v>43715</v>
      </c>
      <c r="B89">
        <f>'2002 Kwiniuk Hourly Pink'!B88</f>
        <v>0</v>
      </c>
      <c r="C89">
        <f>'2002 Kwiniuk Hourly Pink'!C88</f>
        <v>0</v>
      </c>
      <c r="D89">
        <f>'2002 Kwiniuk Hourly Pink'!D88</f>
        <v>0</v>
      </c>
      <c r="E89">
        <f>'2002 Kwiniuk Hourly Pink'!E88</f>
        <v>0</v>
      </c>
      <c r="F89">
        <f>'2002 Kwiniuk Hourly Pink'!F88</f>
        <v>0</v>
      </c>
      <c r="G89">
        <f>'2002 Kwiniuk Hourly Pink'!G88</f>
        <v>0</v>
      </c>
      <c r="H89">
        <f>'2002 Kwiniuk Hourly Pink'!H88</f>
        <v>0</v>
      </c>
      <c r="I89">
        <f>'2002 Kwiniuk Hourly Pink'!I88</f>
        <v>0</v>
      </c>
      <c r="J89">
        <f>'2002 Kwiniuk Hourly Pink'!J88</f>
        <v>0</v>
      </c>
      <c r="K89">
        <f>'2002 Kwiniuk Hourly Pink'!K88</f>
        <v>0</v>
      </c>
      <c r="L89">
        <f>'2002 Kwiniuk Hourly Pink'!L88</f>
        <v>0</v>
      </c>
      <c r="M89">
        <f>'2002 Kwiniuk Hourly Pink'!M88</f>
        <v>0</v>
      </c>
      <c r="N89">
        <f>'2002 Kwiniuk Hourly Pink'!N88</f>
        <v>-3</v>
      </c>
      <c r="O89">
        <f>'2002 Kwiniuk Hourly Pink'!O88</f>
        <v>0</v>
      </c>
      <c r="P89">
        <f>'2002 Kwiniuk Hourly Pink'!P88</f>
        <v>-6</v>
      </c>
      <c r="Q89">
        <f>'2002 Kwiniuk Hourly Pink'!Q88</f>
        <v>0</v>
      </c>
      <c r="R89">
        <f>'2002 Kwiniuk Hourly Pink'!R88</f>
        <v>0</v>
      </c>
      <c r="S89">
        <f>'2002 Kwiniuk Hourly Pink'!S88</f>
        <v>0</v>
      </c>
      <c r="T89">
        <f>'2002 Kwiniuk Hourly Pink'!T88</f>
        <v>0</v>
      </c>
      <c r="U89">
        <f>'2002 Kwiniuk Hourly Pink'!U88</f>
        <v>0</v>
      </c>
      <c r="V89">
        <f>'2002 Kwiniuk Hourly Pink'!V88</f>
        <v>0</v>
      </c>
      <c r="W89">
        <f>'2002 Kwiniuk Hourly Pink'!W88</f>
        <v>0</v>
      </c>
      <c r="X89">
        <f>'2002 Kwiniuk Hourly Pink'!X88</f>
        <v>3</v>
      </c>
      <c r="Y89">
        <f>'2002 Kwiniuk Hourly Pink'!Y88</f>
        <v>0</v>
      </c>
      <c r="Z89">
        <f t="shared" si="20"/>
        <v>-6</v>
      </c>
      <c r="AB89">
        <f t="shared" si="21"/>
        <v>-6</v>
      </c>
      <c r="AC89">
        <f t="shared" si="24"/>
        <v>37.565217391304351</v>
      </c>
      <c r="AE89">
        <f t="shared" si="23"/>
        <v>24</v>
      </c>
      <c r="AF89">
        <f t="shared" si="25"/>
        <v>0.2608695652173913</v>
      </c>
      <c r="AG89">
        <f t="shared" si="26"/>
        <v>0</v>
      </c>
      <c r="AH89">
        <f t="shared" si="26"/>
        <v>0</v>
      </c>
      <c r="AI89">
        <f t="shared" si="26"/>
        <v>0</v>
      </c>
      <c r="AJ89">
        <f t="shared" si="26"/>
        <v>0</v>
      </c>
      <c r="AK89">
        <f t="shared" si="26"/>
        <v>0</v>
      </c>
      <c r="AL89">
        <f t="shared" si="26"/>
        <v>0</v>
      </c>
      <c r="AM89">
        <f t="shared" si="26"/>
        <v>0</v>
      </c>
      <c r="AN89">
        <f t="shared" si="26"/>
        <v>0</v>
      </c>
      <c r="AO89">
        <f t="shared" si="26"/>
        <v>0</v>
      </c>
      <c r="AP89">
        <f t="shared" si="26"/>
        <v>0</v>
      </c>
      <c r="AQ89">
        <f t="shared" si="26"/>
        <v>0</v>
      </c>
      <c r="AR89">
        <f t="shared" si="26"/>
        <v>1</v>
      </c>
      <c r="AS89">
        <f t="shared" si="26"/>
        <v>1</v>
      </c>
      <c r="AT89">
        <f t="shared" si="26"/>
        <v>4</v>
      </c>
      <c r="AU89">
        <f t="shared" si="27"/>
        <v>4</v>
      </c>
      <c r="AV89">
        <f t="shared" si="28"/>
        <v>0</v>
      </c>
      <c r="AW89">
        <f t="shared" si="29"/>
        <v>0</v>
      </c>
      <c r="AX89">
        <f t="shared" si="30"/>
        <v>0</v>
      </c>
      <c r="AY89">
        <f t="shared" si="31"/>
        <v>0</v>
      </c>
      <c r="AZ89">
        <f t="shared" si="32"/>
        <v>0</v>
      </c>
      <c r="BA89">
        <f t="shared" si="33"/>
        <v>0</v>
      </c>
      <c r="BB89">
        <f t="shared" si="34"/>
        <v>1</v>
      </c>
      <c r="BC89">
        <f t="shared" si="35"/>
        <v>1</v>
      </c>
    </row>
    <row r="90" spans="1:55" x14ac:dyDescent="0.2">
      <c r="A90" s="1">
        <v>43716</v>
      </c>
      <c r="B90">
        <f>'2002 Kwiniuk Hourly Pink'!B89</f>
        <v>0</v>
      </c>
      <c r="C90">
        <f>'2002 Kwiniuk Hourly Pink'!C89</f>
        <v>0</v>
      </c>
      <c r="D90">
        <f>'2002 Kwiniuk Hourly Pink'!D89</f>
        <v>0</v>
      </c>
      <c r="E90">
        <f>'2002 Kwiniuk Hourly Pink'!E89</f>
        <v>0</v>
      </c>
      <c r="F90">
        <f>'2002 Kwiniuk Hourly Pink'!F89</f>
        <v>0</v>
      </c>
      <c r="G90">
        <f>'2002 Kwiniuk Hourly Pink'!G89</f>
        <v>0</v>
      </c>
      <c r="H90">
        <f>'2002 Kwiniuk Hourly Pink'!H89</f>
        <v>0</v>
      </c>
      <c r="I90">
        <f>'2002 Kwiniuk Hourly Pink'!I89</f>
        <v>0</v>
      </c>
      <c r="J90">
        <f>'2002 Kwiniuk Hourly Pink'!J89</f>
        <v>0</v>
      </c>
      <c r="K90">
        <f>'2002 Kwiniuk Hourly Pink'!K89</f>
        <v>0</v>
      </c>
      <c r="L90">
        <f>'2002 Kwiniuk Hourly Pink'!L89</f>
        <v>0</v>
      </c>
      <c r="M90">
        <f>'2002 Kwiniuk Hourly Pink'!M89</f>
        <v>0</v>
      </c>
      <c r="N90">
        <f>'2002 Kwiniuk Hourly Pink'!N89</f>
        <v>0</v>
      </c>
      <c r="O90">
        <f>'2002 Kwiniuk Hourly Pink'!O89</f>
        <v>0</v>
      </c>
      <c r="P90">
        <f>'2002 Kwiniuk Hourly Pink'!P89</f>
        <v>0</v>
      </c>
      <c r="Q90">
        <f>'2002 Kwiniuk Hourly Pink'!Q89</f>
        <v>0</v>
      </c>
      <c r="R90">
        <f>'2002 Kwiniuk Hourly Pink'!R89</f>
        <v>0</v>
      </c>
      <c r="S90">
        <f>'2002 Kwiniuk Hourly Pink'!S89</f>
        <v>0</v>
      </c>
      <c r="T90">
        <f>'2002 Kwiniuk Hourly Pink'!T89</f>
        <v>0</v>
      </c>
      <c r="U90">
        <f>'2002 Kwiniuk Hourly Pink'!U89</f>
        <v>0</v>
      </c>
      <c r="V90">
        <f>'2002 Kwiniuk Hourly Pink'!V89</f>
        <v>0</v>
      </c>
      <c r="W90">
        <f>'2002 Kwiniuk Hourly Pink'!W89</f>
        <v>0</v>
      </c>
      <c r="X90">
        <f>'2002 Kwiniuk Hourly Pink'!X89</f>
        <v>3</v>
      </c>
      <c r="Y90">
        <f>'2002 Kwiniuk Hourly Pink'!Y89</f>
        <v>-3</v>
      </c>
      <c r="Z90">
        <f t="shared" si="20"/>
        <v>0</v>
      </c>
      <c r="AB90">
        <f t="shared" si="21"/>
        <v>0</v>
      </c>
      <c r="AC90">
        <f t="shared" si="24"/>
        <v>15.65217391304348</v>
      </c>
      <c r="AE90">
        <f t="shared" si="23"/>
        <v>24</v>
      </c>
      <c r="AF90">
        <f t="shared" si="25"/>
        <v>0.10869565217391304</v>
      </c>
      <c r="AG90">
        <f t="shared" si="26"/>
        <v>0</v>
      </c>
      <c r="AH90">
        <f t="shared" si="26"/>
        <v>0</v>
      </c>
      <c r="AI90">
        <f t="shared" si="26"/>
        <v>0</v>
      </c>
      <c r="AJ90">
        <f t="shared" si="26"/>
        <v>0</v>
      </c>
      <c r="AK90">
        <f t="shared" si="26"/>
        <v>0</v>
      </c>
      <c r="AL90">
        <f t="shared" si="26"/>
        <v>0</v>
      </c>
      <c r="AM90">
        <f t="shared" si="26"/>
        <v>0</v>
      </c>
      <c r="AN90">
        <f t="shared" si="26"/>
        <v>0</v>
      </c>
      <c r="AO90">
        <f t="shared" si="26"/>
        <v>0</v>
      </c>
      <c r="AP90">
        <f t="shared" si="26"/>
        <v>0</v>
      </c>
      <c r="AQ90">
        <f t="shared" si="26"/>
        <v>0</v>
      </c>
      <c r="AR90">
        <f t="shared" si="26"/>
        <v>0</v>
      </c>
      <c r="AS90">
        <f t="shared" si="26"/>
        <v>0</v>
      </c>
      <c r="AT90">
        <f t="shared" si="26"/>
        <v>0</v>
      </c>
      <c r="AU90">
        <f t="shared" si="27"/>
        <v>0</v>
      </c>
      <c r="AV90">
        <f t="shared" si="28"/>
        <v>0</v>
      </c>
      <c r="AW90">
        <f t="shared" si="29"/>
        <v>0</v>
      </c>
      <c r="AX90">
        <f t="shared" si="30"/>
        <v>0</v>
      </c>
      <c r="AY90">
        <f t="shared" si="31"/>
        <v>0</v>
      </c>
      <c r="AZ90">
        <f t="shared" si="32"/>
        <v>0</v>
      </c>
      <c r="BA90">
        <f t="shared" si="33"/>
        <v>0</v>
      </c>
      <c r="BB90">
        <f t="shared" si="34"/>
        <v>1</v>
      </c>
      <c r="BC90">
        <f t="shared" si="35"/>
        <v>4</v>
      </c>
    </row>
    <row r="91" spans="1:55" x14ac:dyDescent="0.2">
      <c r="A91" s="1">
        <v>43717</v>
      </c>
      <c r="B91">
        <f>'2002 Kwiniuk Hourly Pink'!B90</f>
        <v>3</v>
      </c>
      <c r="C91">
        <f>'2002 Kwiniuk Hourly Pink'!C90</f>
        <v>6</v>
      </c>
      <c r="D91">
        <f>'2002 Kwiniuk Hourly Pink'!D90</f>
        <v>-12</v>
      </c>
      <c r="E91">
        <f>'2002 Kwiniuk Hourly Pink'!E90</f>
        <v>-9</v>
      </c>
      <c r="F91">
        <f>'2002 Kwiniuk Hourly Pink'!F90</f>
        <v>0</v>
      </c>
      <c r="G91">
        <f>'2002 Kwiniuk Hourly Pink'!G90</f>
        <v>-9</v>
      </c>
      <c r="H91">
        <f>'2002 Kwiniuk Hourly Pink'!H90</f>
        <v>3</v>
      </c>
      <c r="I91">
        <f>'2002 Kwiniuk Hourly Pink'!I90</f>
        <v>3</v>
      </c>
      <c r="J91">
        <f>'2002 Kwiniuk Hourly Pink'!J90</f>
        <v>-3</v>
      </c>
      <c r="K91">
        <f>'2002 Kwiniuk Hourly Pink'!K90</f>
        <v>0</v>
      </c>
      <c r="L91">
        <f>'2002 Kwiniuk Hourly Pink'!L90</f>
        <v>0</v>
      </c>
      <c r="M91">
        <f>'2002 Kwiniuk Hourly Pink'!M90</f>
        <v>0</v>
      </c>
      <c r="N91">
        <f>'2002 Kwiniuk Hourly Pink'!N90</f>
        <v>0</v>
      </c>
      <c r="O91">
        <f>'2002 Kwiniuk Hourly Pink'!O90</f>
        <v>0</v>
      </c>
      <c r="P91">
        <f>'2002 Kwiniuk Hourly Pink'!P90</f>
        <v>0</v>
      </c>
      <c r="Q91">
        <f>'2002 Kwiniuk Hourly Pink'!Q90</f>
        <v>15</v>
      </c>
      <c r="R91">
        <f>'2002 Kwiniuk Hourly Pink'!R90</f>
        <v>0</v>
      </c>
      <c r="S91">
        <f>'2002 Kwiniuk Hourly Pink'!S90</f>
        <v>0</v>
      </c>
      <c r="T91">
        <f>'2002 Kwiniuk Hourly Pink'!T90</f>
        <v>0</v>
      </c>
      <c r="U91">
        <f>'2002 Kwiniuk Hourly Pink'!U90</f>
        <v>0</v>
      </c>
      <c r="V91">
        <f>'2002 Kwiniuk Hourly Pink'!V90</f>
        <v>0</v>
      </c>
      <c r="W91">
        <f>'2002 Kwiniuk Hourly Pink'!W90</f>
        <v>0</v>
      </c>
      <c r="X91">
        <f>'2002 Kwiniuk Hourly Pink'!X90</f>
        <v>3</v>
      </c>
      <c r="Y91">
        <f>'2002 Kwiniuk Hourly Pink'!Y90</f>
        <v>0</v>
      </c>
      <c r="Z91">
        <f t="shared" si="20"/>
        <v>0</v>
      </c>
      <c r="AB91">
        <f t="shared" si="21"/>
        <v>0</v>
      </c>
      <c r="AC91">
        <f t="shared" si="24"/>
        <v>403.82608695652181</v>
      </c>
      <c r="AE91">
        <f t="shared" si="23"/>
        <v>24</v>
      </c>
      <c r="AF91">
        <f t="shared" si="25"/>
        <v>2.8043478260869565</v>
      </c>
      <c r="AG91">
        <f t="shared" si="26"/>
        <v>1</v>
      </c>
      <c r="AH91">
        <f t="shared" si="26"/>
        <v>36</v>
      </c>
      <c r="AI91">
        <f t="shared" si="26"/>
        <v>1</v>
      </c>
      <c r="AJ91">
        <f t="shared" si="26"/>
        <v>9</v>
      </c>
      <c r="AK91">
        <f t="shared" si="26"/>
        <v>9</v>
      </c>
      <c r="AL91">
        <f t="shared" si="26"/>
        <v>16</v>
      </c>
      <c r="AM91">
        <f t="shared" si="26"/>
        <v>0</v>
      </c>
      <c r="AN91">
        <f t="shared" si="26"/>
        <v>4</v>
      </c>
      <c r="AO91">
        <f t="shared" si="26"/>
        <v>1</v>
      </c>
      <c r="AP91">
        <f t="shared" si="26"/>
        <v>0</v>
      </c>
      <c r="AQ91">
        <f t="shared" si="26"/>
        <v>0</v>
      </c>
      <c r="AR91">
        <f t="shared" si="26"/>
        <v>0</v>
      </c>
      <c r="AS91">
        <f t="shared" si="26"/>
        <v>0</v>
      </c>
      <c r="AT91">
        <f t="shared" si="26"/>
        <v>0</v>
      </c>
      <c r="AU91">
        <f t="shared" si="27"/>
        <v>25</v>
      </c>
      <c r="AV91">
        <f t="shared" si="28"/>
        <v>25</v>
      </c>
      <c r="AW91">
        <f t="shared" si="29"/>
        <v>0</v>
      </c>
      <c r="AX91">
        <f t="shared" si="30"/>
        <v>0</v>
      </c>
      <c r="AY91">
        <f t="shared" si="31"/>
        <v>0</v>
      </c>
      <c r="AZ91">
        <f t="shared" si="32"/>
        <v>0</v>
      </c>
      <c r="BA91">
        <f t="shared" si="33"/>
        <v>0</v>
      </c>
      <c r="BB91">
        <f t="shared" si="34"/>
        <v>1</v>
      </c>
      <c r="BC91">
        <f t="shared" si="35"/>
        <v>1</v>
      </c>
    </row>
    <row r="92" spans="1:55" x14ac:dyDescent="0.2">
      <c r="A92" s="1">
        <v>43718</v>
      </c>
      <c r="B92">
        <f>'2002 Kwiniuk Hourly Pink'!B91</f>
        <v>0</v>
      </c>
      <c r="C92">
        <f>'2002 Kwiniuk Hourly Pink'!C91</f>
        <v>0</v>
      </c>
      <c r="D92">
        <f>'2002 Kwiniuk Hourly Pink'!D91</f>
        <v>0</v>
      </c>
      <c r="E92">
        <f>'2002 Kwiniuk Hourly Pink'!E91</f>
        <v>0</v>
      </c>
      <c r="F92">
        <f>'2002 Kwiniuk Hourly Pink'!F91</f>
        <v>0</v>
      </c>
      <c r="G92">
        <f>'2002 Kwiniuk Hourly Pink'!G91</f>
        <v>0</v>
      </c>
      <c r="H92">
        <f>'2002 Kwiniuk Hourly Pink'!H91</f>
        <v>0</v>
      </c>
      <c r="I92">
        <f>'2002 Kwiniuk Hourly Pink'!I91</f>
        <v>0</v>
      </c>
      <c r="J92">
        <f>'2002 Kwiniuk Hourly Pink'!J91</f>
        <v>0</v>
      </c>
      <c r="K92">
        <f>'2002 Kwiniuk Hourly Pink'!K91</f>
        <v>0</v>
      </c>
      <c r="L92">
        <f>'2002 Kwiniuk Hourly Pink'!L91</f>
        <v>0</v>
      </c>
      <c r="M92">
        <f>'2002 Kwiniuk Hourly Pink'!M91</f>
        <v>0</v>
      </c>
      <c r="N92">
        <f>'2002 Kwiniuk Hourly Pink'!N91</f>
        <v>3</v>
      </c>
      <c r="O92">
        <f>'2002 Kwiniuk Hourly Pink'!O91</f>
        <v>0</v>
      </c>
      <c r="P92">
        <f>'2002 Kwiniuk Hourly Pink'!P91</f>
        <v>0</v>
      </c>
      <c r="Q92">
        <f>'2002 Kwiniuk Hourly Pink'!Q91</f>
        <v>0</v>
      </c>
      <c r="R92">
        <f>'2002 Kwiniuk Hourly Pink'!R91</f>
        <v>0</v>
      </c>
      <c r="S92">
        <f>'2002 Kwiniuk Hourly Pink'!S91</f>
        <v>0</v>
      </c>
      <c r="T92">
        <f>'2002 Kwiniuk Hourly Pink'!T91</f>
        <v>0</v>
      </c>
      <c r="U92">
        <f>'2002 Kwiniuk Hourly Pink'!U91</f>
        <v>0</v>
      </c>
      <c r="V92">
        <f>'2002 Kwiniuk Hourly Pink'!V91</f>
        <v>0</v>
      </c>
      <c r="W92">
        <f>'2002 Kwiniuk Hourly Pink'!W91</f>
        <v>0</v>
      </c>
      <c r="X92">
        <f>'2002 Kwiniuk Hourly Pink'!X91</f>
        <v>0</v>
      </c>
      <c r="Y92">
        <f>'2002 Kwiniuk Hourly Pink'!Y91</f>
        <v>0</v>
      </c>
      <c r="Z92">
        <f t="shared" si="20"/>
        <v>3</v>
      </c>
      <c r="AB92">
        <f t="shared" si="21"/>
        <v>3</v>
      </c>
      <c r="AC92">
        <f t="shared" si="24"/>
        <v>6.2608695652173925</v>
      </c>
      <c r="AE92">
        <f t="shared" si="23"/>
        <v>24</v>
      </c>
      <c r="AF92">
        <f t="shared" si="25"/>
        <v>4.3478260869565216E-2</v>
      </c>
      <c r="AG92">
        <f t="shared" si="26"/>
        <v>0</v>
      </c>
      <c r="AH92">
        <f t="shared" si="26"/>
        <v>0</v>
      </c>
      <c r="AI92">
        <f t="shared" si="26"/>
        <v>0</v>
      </c>
      <c r="AJ92">
        <f t="shared" ref="AG92:AT93" si="36">(E92/3-F92/3)^2</f>
        <v>0</v>
      </c>
      <c r="AK92">
        <f t="shared" si="36"/>
        <v>0</v>
      </c>
      <c r="AL92">
        <f t="shared" si="36"/>
        <v>0</v>
      </c>
      <c r="AM92">
        <f t="shared" si="36"/>
        <v>0</v>
      </c>
      <c r="AN92">
        <f t="shared" si="36"/>
        <v>0</v>
      </c>
      <c r="AO92">
        <f t="shared" si="36"/>
        <v>0</v>
      </c>
      <c r="AP92">
        <f t="shared" si="36"/>
        <v>0</v>
      </c>
      <c r="AQ92">
        <f t="shared" si="36"/>
        <v>0</v>
      </c>
      <c r="AR92">
        <f t="shared" si="36"/>
        <v>1</v>
      </c>
      <c r="AS92">
        <f t="shared" si="36"/>
        <v>1</v>
      </c>
      <c r="AT92">
        <f t="shared" si="36"/>
        <v>0</v>
      </c>
      <c r="AU92">
        <f t="shared" si="27"/>
        <v>0</v>
      </c>
      <c r="AV92">
        <f t="shared" si="28"/>
        <v>0</v>
      </c>
      <c r="AW92">
        <f t="shared" si="29"/>
        <v>0</v>
      </c>
      <c r="AX92">
        <f t="shared" si="30"/>
        <v>0</v>
      </c>
      <c r="AY92">
        <f t="shared" si="31"/>
        <v>0</v>
      </c>
      <c r="AZ92">
        <f t="shared" si="32"/>
        <v>0</v>
      </c>
      <c r="BA92">
        <f t="shared" si="33"/>
        <v>0</v>
      </c>
      <c r="BB92">
        <f t="shared" si="34"/>
        <v>0</v>
      </c>
      <c r="BC92">
        <f t="shared" si="35"/>
        <v>0</v>
      </c>
    </row>
    <row r="93" spans="1:55" x14ac:dyDescent="0.2">
      <c r="A93" s="1">
        <v>43719</v>
      </c>
      <c r="B93">
        <f>'2002 Kwiniuk Hourly Pink'!B92</f>
        <v>0</v>
      </c>
      <c r="C93">
        <f>'2002 Kwiniuk Hourly Pink'!C92</f>
        <v>0</v>
      </c>
      <c r="D93">
        <f>'2002 Kwiniuk Hourly Pink'!D92</f>
        <v>0</v>
      </c>
      <c r="E93">
        <f>'2002 Kwiniuk Hourly Pink'!E92</f>
        <v>0</v>
      </c>
      <c r="F93">
        <f>'2002 Kwiniuk Hourly Pink'!F92</f>
        <v>0</v>
      </c>
      <c r="G93">
        <f>'2002 Kwiniuk Hourly Pink'!G92</f>
        <v>0</v>
      </c>
      <c r="H93">
        <f>'2002 Kwiniuk Hourly Pink'!H92</f>
        <v>0</v>
      </c>
      <c r="I93">
        <f>'2002 Kwiniuk Hourly Pink'!I92</f>
        <v>0</v>
      </c>
      <c r="J93">
        <f>'2002 Kwiniuk Hourly Pink'!J92</f>
        <v>0</v>
      </c>
      <c r="K93">
        <f>'2002 Kwiniuk Hourly Pink'!K92</f>
        <v>0</v>
      </c>
      <c r="L93">
        <f>'2002 Kwiniuk Hourly Pink'!L92</f>
        <v>0</v>
      </c>
      <c r="M93">
        <f>'2002 Kwiniuk Hourly Pink'!M92</f>
        <v>0</v>
      </c>
      <c r="N93">
        <f>'2002 Kwiniuk Hourly Pink'!N92</f>
        <v>0</v>
      </c>
      <c r="O93">
        <f>'2002 Kwiniuk Hourly Pink'!O92</f>
        <v>0</v>
      </c>
      <c r="P93">
        <f>'2002 Kwiniuk Hourly Pink'!P92</f>
        <v>0</v>
      </c>
      <c r="Q93">
        <f>'2002 Kwiniuk Hourly Pink'!Q92</f>
        <v>0</v>
      </c>
      <c r="R93">
        <f>'2002 Kwiniuk Hourly Pink'!R92</f>
        <v>0</v>
      </c>
      <c r="S93">
        <f>'2002 Kwiniuk Hourly Pink'!S92</f>
        <v>0</v>
      </c>
      <c r="T93">
        <f>'2002 Kwiniuk Hourly Pink'!T92</f>
        <v>0</v>
      </c>
      <c r="U93">
        <f>'2002 Kwiniuk Hourly Pink'!U92</f>
        <v>0</v>
      </c>
      <c r="V93">
        <f>'2002 Kwiniuk Hourly Pink'!V92</f>
        <v>0</v>
      </c>
      <c r="W93">
        <f>'2002 Kwiniuk Hourly Pink'!W92</f>
        <v>0</v>
      </c>
      <c r="X93">
        <f>'2002 Kwiniuk Hourly Pink'!X92</f>
        <v>0</v>
      </c>
      <c r="Y93">
        <f>'2002 Kwiniuk Hourly Pink'!Y92</f>
        <v>0</v>
      </c>
      <c r="Z93">
        <f t="shared" si="20"/>
        <v>0</v>
      </c>
      <c r="AB93">
        <f t="shared" si="21"/>
        <v>0</v>
      </c>
      <c r="AC93">
        <f t="shared" si="24"/>
        <v>0</v>
      </c>
      <c r="AE93">
        <f t="shared" si="23"/>
        <v>24</v>
      </c>
      <c r="AF93">
        <f t="shared" si="25"/>
        <v>0</v>
      </c>
      <c r="AG93">
        <f t="shared" si="36"/>
        <v>0</v>
      </c>
      <c r="AH93">
        <f t="shared" si="36"/>
        <v>0</v>
      </c>
      <c r="AI93">
        <f t="shared" si="36"/>
        <v>0</v>
      </c>
      <c r="AJ93">
        <f t="shared" si="36"/>
        <v>0</v>
      </c>
      <c r="AK93">
        <f t="shared" si="36"/>
        <v>0</v>
      </c>
      <c r="AL93">
        <f t="shared" si="36"/>
        <v>0</v>
      </c>
      <c r="AM93">
        <f t="shared" si="36"/>
        <v>0</v>
      </c>
      <c r="AN93">
        <f t="shared" si="36"/>
        <v>0</v>
      </c>
      <c r="AO93">
        <f t="shared" si="36"/>
        <v>0</v>
      </c>
      <c r="AP93">
        <f t="shared" si="36"/>
        <v>0</v>
      </c>
      <c r="AQ93">
        <f t="shared" si="36"/>
        <v>0</v>
      </c>
      <c r="AR93">
        <f t="shared" si="36"/>
        <v>0</v>
      </c>
      <c r="AS93">
        <f t="shared" si="36"/>
        <v>0</v>
      </c>
      <c r="AT93">
        <f t="shared" si="36"/>
        <v>0</v>
      </c>
      <c r="AU93">
        <f t="shared" si="27"/>
        <v>0</v>
      </c>
      <c r="AV93">
        <f t="shared" si="28"/>
        <v>0</v>
      </c>
      <c r="AW93">
        <f t="shared" si="29"/>
        <v>0</v>
      </c>
      <c r="AX93">
        <f t="shared" si="30"/>
        <v>0</v>
      </c>
      <c r="AY93">
        <f t="shared" si="31"/>
        <v>0</v>
      </c>
      <c r="AZ93">
        <f t="shared" si="32"/>
        <v>0</v>
      </c>
      <c r="BA93">
        <f t="shared" si="33"/>
        <v>0</v>
      </c>
      <c r="BB93">
        <f t="shared" si="34"/>
        <v>0</v>
      </c>
      <c r="BC93">
        <f t="shared" si="35"/>
        <v>0</v>
      </c>
    </row>
    <row r="95" spans="1:55" x14ac:dyDescent="0.2">
      <c r="B95" s="17">
        <v>141633</v>
      </c>
      <c r="C95" s="17">
        <v>111732</v>
      </c>
      <c r="D95" s="17">
        <v>26898</v>
      </c>
      <c r="E95" s="17">
        <v>4392</v>
      </c>
      <c r="F95" s="17">
        <v>-555</v>
      </c>
      <c r="G95" s="17">
        <v>20880</v>
      </c>
      <c r="H95" s="17">
        <v>45744</v>
      </c>
      <c r="I95" s="17">
        <v>27714</v>
      </c>
      <c r="J95" s="17">
        <v>16599</v>
      </c>
      <c r="K95" s="17">
        <v>9648</v>
      </c>
      <c r="L95" s="17">
        <v>-774</v>
      </c>
      <c r="M95" s="17">
        <v>939</v>
      </c>
      <c r="N95" s="17">
        <v>5310</v>
      </c>
      <c r="O95" s="17">
        <v>13308</v>
      </c>
      <c r="P95" s="17">
        <v>11772</v>
      </c>
      <c r="Q95" s="17">
        <v>16116</v>
      </c>
      <c r="R95" s="17">
        <v>41349</v>
      </c>
      <c r="S95" s="17">
        <v>44706</v>
      </c>
      <c r="T95" s="17">
        <v>56802</v>
      </c>
      <c r="U95" s="17">
        <v>85992</v>
      </c>
      <c r="V95" s="17">
        <v>87285</v>
      </c>
      <c r="W95" s="17">
        <v>91086</v>
      </c>
      <c r="X95" s="17">
        <v>119814</v>
      </c>
      <c r="Y95" s="17">
        <v>136032</v>
      </c>
      <c r="Z95" s="17">
        <f>SUM(B95:Y95)</f>
        <v>1114422</v>
      </c>
    </row>
    <row r="96" spans="1:55" x14ac:dyDescent="0.2">
      <c r="B96" s="19">
        <f>B95/$Z$95</f>
        <v>0.127090994255318</v>
      </c>
      <c r="C96" s="19">
        <f t="shared" ref="C96:Y96" si="37">C95/$Z$95</f>
        <v>0.1002600451175587</v>
      </c>
      <c r="D96" s="18">
        <f t="shared" si="37"/>
        <v>2.4136278716680035E-2</v>
      </c>
      <c r="E96" s="18">
        <f t="shared" si="37"/>
        <v>3.9410564400200283E-3</v>
      </c>
      <c r="F96" s="18">
        <f t="shared" si="37"/>
        <v>-4.9801601188777678E-4</v>
      </c>
      <c r="G96" s="18">
        <f t="shared" si="37"/>
        <v>1.8736169960750955E-2</v>
      </c>
      <c r="H96" s="18">
        <f t="shared" si="37"/>
        <v>4.1047287293323353E-2</v>
      </c>
      <c r="I96" s="18">
        <f t="shared" si="37"/>
        <v>2.48684968530772E-2</v>
      </c>
      <c r="J96" s="18">
        <f t="shared" si="37"/>
        <v>1.4894716723108482E-2</v>
      </c>
      <c r="K96" s="18">
        <f t="shared" si="37"/>
        <v>8.6574026715194059E-3</v>
      </c>
      <c r="L96" s="18">
        <f t="shared" si="37"/>
        <v>-6.9453043820025089E-4</v>
      </c>
      <c r="M96" s="18">
        <f t="shared" si="37"/>
        <v>8.4258925254526566E-4</v>
      </c>
      <c r="N96" s="18">
        <f t="shared" si="37"/>
        <v>4.7648018434668371E-3</v>
      </c>
      <c r="O96" s="18">
        <f t="shared" si="37"/>
        <v>1.1941616371536097E-2</v>
      </c>
      <c r="P96" s="18">
        <f t="shared" si="37"/>
        <v>1.0563323408906141E-2</v>
      </c>
      <c r="Q96" s="18">
        <f t="shared" si="37"/>
        <v>1.4461308193843983E-2</v>
      </c>
      <c r="R96" s="19">
        <f t="shared" si="37"/>
        <v>3.7103538874860689E-2</v>
      </c>
      <c r="S96" s="19">
        <f t="shared" si="37"/>
        <v>4.0115862752171078E-2</v>
      </c>
      <c r="T96" s="19">
        <f t="shared" si="37"/>
        <v>5.0969919832881981E-2</v>
      </c>
      <c r="U96" s="19">
        <f t="shared" si="37"/>
        <v>7.7162870079736406E-2</v>
      </c>
      <c r="V96" s="19">
        <f t="shared" si="37"/>
        <v>7.8323112788512783E-2</v>
      </c>
      <c r="W96" s="19">
        <f t="shared" si="37"/>
        <v>8.1733849475333395E-2</v>
      </c>
      <c r="X96" s="19">
        <f t="shared" si="37"/>
        <v>0.10751223504202179</v>
      </c>
      <c r="Y96" s="19">
        <f t="shared" si="37"/>
        <v>0.12206507050291542</v>
      </c>
      <c r="AB96" t="s">
        <v>28</v>
      </c>
      <c r="AC96" t="s">
        <v>29</v>
      </c>
      <c r="AD96" t="s">
        <v>32</v>
      </c>
    </row>
    <row r="97" spans="2:30" x14ac:dyDescent="0.2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6"/>
      <c r="AB97">
        <f>SUM(AB7:AB93)</f>
        <v>1114810</v>
      </c>
      <c r="AC97">
        <f>SUM(AC7:AC93)</f>
        <v>2072997131.7354457</v>
      </c>
      <c r="AD97">
        <f>SQRT(AC97)</f>
        <v>45530.178252840669</v>
      </c>
    </row>
    <row r="98" spans="2:30" x14ac:dyDescent="0.2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2:30" x14ac:dyDescent="0.2">
      <c r="E99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2421-0ABA-4F84-80F2-46DB28911E7C}">
  <dimension ref="A1:AA94"/>
  <sheetViews>
    <sheetView zoomScale="75" workbookViewId="0">
      <pane ySplit="5" topLeftCell="A6" activePane="bottomLeft" state="frozen"/>
      <selection pane="bottomLeft" activeCell="V66" sqref="V66"/>
    </sheetView>
  </sheetViews>
  <sheetFormatPr defaultRowHeight="12.75" x14ac:dyDescent="0.2"/>
  <cols>
    <col min="1" max="1" width="9" style="24" customWidth="1"/>
    <col min="2" max="3" width="7.1640625" style="24" customWidth="1"/>
    <col min="4" max="4" width="7.5" style="24" customWidth="1"/>
    <col min="5" max="5" width="7" style="24" customWidth="1"/>
    <col min="6" max="21" width="6.33203125" style="24" customWidth="1"/>
    <col min="22" max="22" width="5.5" style="24" customWidth="1"/>
    <col min="23" max="24" width="6.33203125" style="24" customWidth="1"/>
    <col min="25" max="25" width="7.1640625" style="24" customWidth="1"/>
    <col min="26" max="26" width="6.5" style="24" customWidth="1"/>
    <col min="27" max="27" width="7.5" style="24" customWidth="1"/>
    <col min="28" max="28" width="6.5" style="24" customWidth="1"/>
    <col min="29" max="256" width="9.33203125" style="24"/>
    <col min="257" max="257" width="9" style="24" customWidth="1"/>
    <col min="258" max="259" width="7.1640625" style="24" customWidth="1"/>
    <col min="260" max="260" width="7.5" style="24" customWidth="1"/>
    <col min="261" max="261" width="7" style="24" customWidth="1"/>
    <col min="262" max="277" width="6.33203125" style="24" customWidth="1"/>
    <col min="278" max="278" width="5.5" style="24" customWidth="1"/>
    <col min="279" max="280" width="6.33203125" style="24" customWidth="1"/>
    <col min="281" max="281" width="7.1640625" style="24" customWidth="1"/>
    <col min="282" max="282" width="6.5" style="24" customWidth="1"/>
    <col min="283" max="283" width="7.5" style="24" customWidth="1"/>
    <col min="284" max="284" width="6.5" style="24" customWidth="1"/>
    <col min="285" max="512" width="9.33203125" style="24"/>
    <col min="513" max="513" width="9" style="24" customWidth="1"/>
    <col min="514" max="515" width="7.1640625" style="24" customWidth="1"/>
    <col min="516" max="516" width="7.5" style="24" customWidth="1"/>
    <col min="517" max="517" width="7" style="24" customWidth="1"/>
    <col min="518" max="533" width="6.33203125" style="24" customWidth="1"/>
    <col min="534" max="534" width="5.5" style="24" customWidth="1"/>
    <col min="535" max="536" width="6.33203125" style="24" customWidth="1"/>
    <col min="537" max="537" width="7.1640625" style="24" customWidth="1"/>
    <col min="538" max="538" width="6.5" style="24" customWidth="1"/>
    <col min="539" max="539" width="7.5" style="24" customWidth="1"/>
    <col min="540" max="540" width="6.5" style="24" customWidth="1"/>
    <col min="541" max="768" width="9.33203125" style="24"/>
    <col min="769" max="769" width="9" style="24" customWidth="1"/>
    <col min="770" max="771" width="7.1640625" style="24" customWidth="1"/>
    <col min="772" max="772" width="7.5" style="24" customWidth="1"/>
    <col min="773" max="773" width="7" style="24" customWidth="1"/>
    <col min="774" max="789" width="6.33203125" style="24" customWidth="1"/>
    <col min="790" max="790" width="5.5" style="24" customWidth="1"/>
    <col min="791" max="792" width="6.33203125" style="24" customWidth="1"/>
    <col min="793" max="793" width="7.1640625" style="24" customWidth="1"/>
    <col min="794" max="794" width="6.5" style="24" customWidth="1"/>
    <col min="795" max="795" width="7.5" style="24" customWidth="1"/>
    <col min="796" max="796" width="6.5" style="24" customWidth="1"/>
    <col min="797" max="1024" width="9.33203125" style="24"/>
    <col min="1025" max="1025" width="9" style="24" customWidth="1"/>
    <col min="1026" max="1027" width="7.1640625" style="24" customWidth="1"/>
    <col min="1028" max="1028" width="7.5" style="24" customWidth="1"/>
    <col min="1029" max="1029" width="7" style="24" customWidth="1"/>
    <col min="1030" max="1045" width="6.33203125" style="24" customWidth="1"/>
    <col min="1046" max="1046" width="5.5" style="24" customWidth="1"/>
    <col min="1047" max="1048" width="6.33203125" style="24" customWidth="1"/>
    <col min="1049" max="1049" width="7.1640625" style="24" customWidth="1"/>
    <col min="1050" max="1050" width="6.5" style="24" customWidth="1"/>
    <col min="1051" max="1051" width="7.5" style="24" customWidth="1"/>
    <col min="1052" max="1052" width="6.5" style="24" customWidth="1"/>
    <col min="1053" max="1280" width="9.33203125" style="24"/>
    <col min="1281" max="1281" width="9" style="24" customWidth="1"/>
    <col min="1282" max="1283" width="7.1640625" style="24" customWidth="1"/>
    <col min="1284" max="1284" width="7.5" style="24" customWidth="1"/>
    <col min="1285" max="1285" width="7" style="24" customWidth="1"/>
    <col min="1286" max="1301" width="6.33203125" style="24" customWidth="1"/>
    <col min="1302" max="1302" width="5.5" style="24" customWidth="1"/>
    <col min="1303" max="1304" width="6.33203125" style="24" customWidth="1"/>
    <col min="1305" max="1305" width="7.1640625" style="24" customWidth="1"/>
    <col min="1306" max="1306" width="6.5" style="24" customWidth="1"/>
    <col min="1307" max="1307" width="7.5" style="24" customWidth="1"/>
    <col min="1308" max="1308" width="6.5" style="24" customWidth="1"/>
    <col min="1309" max="1536" width="9.33203125" style="24"/>
    <col min="1537" max="1537" width="9" style="24" customWidth="1"/>
    <col min="1538" max="1539" width="7.1640625" style="24" customWidth="1"/>
    <col min="1540" max="1540" width="7.5" style="24" customWidth="1"/>
    <col min="1541" max="1541" width="7" style="24" customWidth="1"/>
    <col min="1542" max="1557" width="6.33203125" style="24" customWidth="1"/>
    <col min="1558" max="1558" width="5.5" style="24" customWidth="1"/>
    <col min="1559" max="1560" width="6.33203125" style="24" customWidth="1"/>
    <col min="1561" max="1561" width="7.1640625" style="24" customWidth="1"/>
    <col min="1562" max="1562" width="6.5" style="24" customWidth="1"/>
    <col min="1563" max="1563" width="7.5" style="24" customWidth="1"/>
    <col min="1564" max="1564" width="6.5" style="24" customWidth="1"/>
    <col min="1565" max="1792" width="9.33203125" style="24"/>
    <col min="1793" max="1793" width="9" style="24" customWidth="1"/>
    <col min="1794" max="1795" width="7.1640625" style="24" customWidth="1"/>
    <col min="1796" max="1796" width="7.5" style="24" customWidth="1"/>
    <col min="1797" max="1797" width="7" style="24" customWidth="1"/>
    <col min="1798" max="1813" width="6.33203125" style="24" customWidth="1"/>
    <col min="1814" max="1814" width="5.5" style="24" customWidth="1"/>
    <col min="1815" max="1816" width="6.33203125" style="24" customWidth="1"/>
    <col min="1817" max="1817" width="7.1640625" style="24" customWidth="1"/>
    <col min="1818" max="1818" width="6.5" style="24" customWidth="1"/>
    <col min="1819" max="1819" width="7.5" style="24" customWidth="1"/>
    <col min="1820" max="1820" width="6.5" style="24" customWidth="1"/>
    <col min="1821" max="2048" width="9.33203125" style="24"/>
    <col min="2049" max="2049" width="9" style="24" customWidth="1"/>
    <col min="2050" max="2051" width="7.1640625" style="24" customWidth="1"/>
    <col min="2052" max="2052" width="7.5" style="24" customWidth="1"/>
    <col min="2053" max="2053" width="7" style="24" customWidth="1"/>
    <col min="2054" max="2069" width="6.33203125" style="24" customWidth="1"/>
    <col min="2070" max="2070" width="5.5" style="24" customWidth="1"/>
    <col min="2071" max="2072" width="6.33203125" style="24" customWidth="1"/>
    <col min="2073" max="2073" width="7.1640625" style="24" customWidth="1"/>
    <col min="2074" max="2074" width="6.5" style="24" customWidth="1"/>
    <col min="2075" max="2075" width="7.5" style="24" customWidth="1"/>
    <col min="2076" max="2076" width="6.5" style="24" customWidth="1"/>
    <col min="2077" max="2304" width="9.33203125" style="24"/>
    <col min="2305" max="2305" width="9" style="24" customWidth="1"/>
    <col min="2306" max="2307" width="7.1640625" style="24" customWidth="1"/>
    <col min="2308" max="2308" width="7.5" style="24" customWidth="1"/>
    <col min="2309" max="2309" width="7" style="24" customWidth="1"/>
    <col min="2310" max="2325" width="6.33203125" style="24" customWidth="1"/>
    <col min="2326" max="2326" width="5.5" style="24" customWidth="1"/>
    <col min="2327" max="2328" width="6.33203125" style="24" customWidth="1"/>
    <col min="2329" max="2329" width="7.1640625" style="24" customWidth="1"/>
    <col min="2330" max="2330" width="6.5" style="24" customWidth="1"/>
    <col min="2331" max="2331" width="7.5" style="24" customWidth="1"/>
    <col min="2332" max="2332" width="6.5" style="24" customWidth="1"/>
    <col min="2333" max="2560" width="9.33203125" style="24"/>
    <col min="2561" max="2561" width="9" style="24" customWidth="1"/>
    <col min="2562" max="2563" width="7.1640625" style="24" customWidth="1"/>
    <col min="2564" max="2564" width="7.5" style="24" customWidth="1"/>
    <col min="2565" max="2565" width="7" style="24" customWidth="1"/>
    <col min="2566" max="2581" width="6.33203125" style="24" customWidth="1"/>
    <col min="2582" max="2582" width="5.5" style="24" customWidth="1"/>
    <col min="2583" max="2584" width="6.33203125" style="24" customWidth="1"/>
    <col min="2585" max="2585" width="7.1640625" style="24" customWidth="1"/>
    <col min="2586" max="2586" width="6.5" style="24" customWidth="1"/>
    <col min="2587" max="2587" width="7.5" style="24" customWidth="1"/>
    <col min="2588" max="2588" width="6.5" style="24" customWidth="1"/>
    <col min="2589" max="2816" width="9.33203125" style="24"/>
    <col min="2817" max="2817" width="9" style="24" customWidth="1"/>
    <col min="2818" max="2819" width="7.1640625" style="24" customWidth="1"/>
    <col min="2820" max="2820" width="7.5" style="24" customWidth="1"/>
    <col min="2821" max="2821" width="7" style="24" customWidth="1"/>
    <col min="2822" max="2837" width="6.33203125" style="24" customWidth="1"/>
    <col min="2838" max="2838" width="5.5" style="24" customWidth="1"/>
    <col min="2839" max="2840" width="6.33203125" style="24" customWidth="1"/>
    <col min="2841" max="2841" width="7.1640625" style="24" customWidth="1"/>
    <col min="2842" max="2842" width="6.5" style="24" customWidth="1"/>
    <col min="2843" max="2843" width="7.5" style="24" customWidth="1"/>
    <col min="2844" max="2844" width="6.5" style="24" customWidth="1"/>
    <col min="2845" max="3072" width="9.33203125" style="24"/>
    <col min="3073" max="3073" width="9" style="24" customWidth="1"/>
    <col min="3074" max="3075" width="7.1640625" style="24" customWidth="1"/>
    <col min="3076" max="3076" width="7.5" style="24" customWidth="1"/>
    <col min="3077" max="3077" width="7" style="24" customWidth="1"/>
    <col min="3078" max="3093" width="6.33203125" style="24" customWidth="1"/>
    <col min="3094" max="3094" width="5.5" style="24" customWidth="1"/>
    <col min="3095" max="3096" width="6.33203125" style="24" customWidth="1"/>
    <col min="3097" max="3097" width="7.1640625" style="24" customWidth="1"/>
    <col min="3098" max="3098" width="6.5" style="24" customWidth="1"/>
    <col min="3099" max="3099" width="7.5" style="24" customWidth="1"/>
    <col min="3100" max="3100" width="6.5" style="24" customWidth="1"/>
    <col min="3101" max="3328" width="9.33203125" style="24"/>
    <col min="3329" max="3329" width="9" style="24" customWidth="1"/>
    <col min="3330" max="3331" width="7.1640625" style="24" customWidth="1"/>
    <col min="3332" max="3332" width="7.5" style="24" customWidth="1"/>
    <col min="3333" max="3333" width="7" style="24" customWidth="1"/>
    <col min="3334" max="3349" width="6.33203125" style="24" customWidth="1"/>
    <col min="3350" max="3350" width="5.5" style="24" customWidth="1"/>
    <col min="3351" max="3352" width="6.33203125" style="24" customWidth="1"/>
    <col min="3353" max="3353" width="7.1640625" style="24" customWidth="1"/>
    <col min="3354" max="3354" width="6.5" style="24" customWidth="1"/>
    <col min="3355" max="3355" width="7.5" style="24" customWidth="1"/>
    <col min="3356" max="3356" width="6.5" style="24" customWidth="1"/>
    <col min="3357" max="3584" width="9.33203125" style="24"/>
    <col min="3585" max="3585" width="9" style="24" customWidth="1"/>
    <col min="3586" max="3587" width="7.1640625" style="24" customWidth="1"/>
    <col min="3588" max="3588" width="7.5" style="24" customWidth="1"/>
    <col min="3589" max="3589" width="7" style="24" customWidth="1"/>
    <col min="3590" max="3605" width="6.33203125" style="24" customWidth="1"/>
    <col min="3606" max="3606" width="5.5" style="24" customWidth="1"/>
    <col min="3607" max="3608" width="6.33203125" style="24" customWidth="1"/>
    <col min="3609" max="3609" width="7.1640625" style="24" customWidth="1"/>
    <col min="3610" max="3610" width="6.5" style="24" customWidth="1"/>
    <col min="3611" max="3611" width="7.5" style="24" customWidth="1"/>
    <col min="3612" max="3612" width="6.5" style="24" customWidth="1"/>
    <col min="3613" max="3840" width="9.33203125" style="24"/>
    <col min="3841" max="3841" width="9" style="24" customWidth="1"/>
    <col min="3842" max="3843" width="7.1640625" style="24" customWidth="1"/>
    <col min="3844" max="3844" width="7.5" style="24" customWidth="1"/>
    <col min="3845" max="3845" width="7" style="24" customWidth="1"/>
    <col min="3846" max="3861" width="6.33203125" style="24" customWidth="1"/>
    <col min="3862" max="3862" width="5.5" style="24" customWidth="1"/>
    <col min="3863" max="3864" width="6.33203125" style="24" customWidth="1"/>
    <col min="3865" max="3865" width="7.1640625" style="24" customWidth="1"/>
    <col min="3866" max="3866" width="6.5" style="24" customWidth="1"/>
    <col min="3867" max="3867" width="7.5" style="24" customWidth="1"/>
    <col min="3868" max="3868" width="6.5" style="24" customWidth="1"/>
    <col min="3869" max="4096" width="9.33203125" style="24"/>
    <col min="4097" max="4097" width="9" style="24" customWidth="1"/>
    <col min="4098" max="4099" width="7.1640625" style="24" customWidth="1"/>
    <col min="4100" max="4100" width="7.5" style="24" customWidth="1"/>
    <col min="4101" max="4101" width="7" style="24" customWidth="1"/>
    <col min="4102" max="4117" width="6.33203125" style="24" customWidth="1"/>
    <col min="4118" max="4118" width="5.5" style="24" customWidth="1"/>
    <col min="4119" max="4120" width="6.33203125" style="24" customWidth="1"/>
    <col min="4121" max="4121" width="7.1640625" style="24" customWidth="1"/>
    <col min="4122" max="4122" width="6.5" style="24" customWidth="1"/>
    <col min="4123" max="4123" width="7.5" style="24" customWidth="1"/>
    <col min="4124" max="4124" width="6.5" style="24" customWidth="1"/>
    <col min="4125" max="4352" width="9.33203125" style="24"/>
    <col min="4353" max="4353" width="9" style="24" customWidth="1"/>
    <col min="4354" max="4355" width="7.1640625" style="24" customWidth="1"/>
    <col min="4356" max="4356" width="7.5" style="24" customWidth="1"/>
    <col min="4357" max="4357" width="7" style="24" customWidth="1"/>
    <col min="4358" max="4373" width="6.33203125" style="24" customWidth="1"/>
    <col min="4374" max="4374" width="5.5" style="24" customWidth="1"/>
    <col min="4375" max="4376" width="6.33203125" style="24" customWidth="1"/>
    <col min="4377" max="4377" width="7.1640625" style="24" customWidth="1"/>
    <col min="4378" max="4378" width="6.5" style="24" customWidth="1"/>
    <col min="4379" max="4379" width="7.5" style="24" customWidth="1"/>
    <col min="4380" max="4380" width="6.5" style="24" customWidth="1"/>
    <col min="4381" max="4608" width="9.33203125" style="24"/>
    <col min="4609" max="4609" width="9" style="24" customWidth="1"/>
    <col min="4610" max="4611" width="7.1640625" style="24" customWidth="1"/>
    <col min="4612" max="4612" width="7.5" style="24" customWidth="1"/>
    <col min="4613" max="4613" width="7" style="24" customWidth="1"/>
    <col min="4614" max="4629" width="6.33203125" style="24" customWidth="1"/>
    <col min="4630" max="4630" width="5.5" style="24" customWidth="1"/>
    <col min="4631" max="4632" width="6.33203125" style="24" customWidth="1"/>
    <col min="4633" max="4633" width="7.1640625" style="24" customWidth="1"/>
    <col min="4634" max="4634" width="6.5" style="24" customWidth="1"/>
    <col min="4635" max="4635" width="7.5" style="24" customWidth="1"/>
    <col min="4636" max="4636" width="6.5" style="24" customWidth="1"/>
    <col min="4637" max="4864" width="9.33203125" style="24"/>
    <col min="4865" max="4865" width="9" style="24" customWidth="1"/>
    <col min="4866" max="4867" width="7.1640625" style="24" customWidth="1"/>
    <col min="4868" max="4868" width="7.5" style="24" customWidth="1"/>
    <col min="4869" max="4869" width="7" style="24" customWidth="1"/>
    <col min="4870" max="4885" width="6.33203125" style="24" customWidth="1"/>
    <col min="4886" max="4886" width="5.5" style="24" customWidth="1"/>
    <col min="4887" max="4888" width="6.33203125" style="24" customWidth="1"/>
    <col min="4889" max="4889" width="7.1640625" style="24" customWidth="1"/>
    <col min="4890" max="4890" width="6.5" style="24" customWidth="1"/>
    <col min="4891" max="4891" width="7.5" style="24" customWidth="1"/>
    <col min="4892" max="4892" width="6.5" style="24" customWidth="1"/>
    <col min="4893" max="5120" width="9.33203125" style="24"/>
    <col min="5121" max="5121" width="9" style="24" customWidth="1"/>
    <col min="5122" max="5123" width="7.1640625" style="24" customWidth="1"/>
    <col min="5124" max="5124" width="7.5" style="24" customWidth="1"/>
    <col min="5125" max="5125" width="7" style="24" customWidth="1"/>
    <col min="5126" max="5141" width="6.33203125" style="24" customWidth="1"/>
    <col min="5142" max="5142" width="5.5" style="24" customWidth="1"/>
    <col min="5143" max="5144" width="6.33203125" style="24" customWidth="1"/>
    <col min="5145" max="5145" width="7.1640625" style="24" customWidth="1"/>
    <col min="5146" max="5146" width="6.5" style="24" customWidth="1"/>
    <col min="5147" max="5147" width="7.5" style="24" customWidth="1"/>
    <col min="5148" max="5148" width="6.5" style="24" customWidth="1"/>
    <col min="5149" max="5376" width="9.33203125" style="24"/>
    <col min="5377" max="5377" width="9" style="24" customWidth="1"/>
    <col min="5378" max="5379" width="7.1640625" style="24" customWidth="1"/>
    <col min="5380" max="5380" width="7.5" style="24" customWidth="1"/>
    <col min="5381" max="5381" width="7" style="24" customWidth="1"/>
    <col min="5382" max="5397" width="6.33203125" style="24" customWidth="1"/>
    <col min="5398" max="5398" width="5.5" style="24" customWidth="1"/>
    <col min="5399" max="5400" width="6.33203125" style="24" customWidth="1"/>
    <col min="5401" max="5401" width="7.1640625" style="24" customWidth="1"/>
    <col min="5402" max="5402" width="6.5" style="24" customWidth="1"/>
    <col min="5403" max="5403" width="7.5" style="24" customWidth="1"/>
    <col min="5404" max="5404" width="6.5" style="24" customWidth="1"/>
    <col min="5405" max="5632" width="9.33203125" style="24"/>
    <col min="5633" max="5633" width="9" style="24" customWidth="1"/>
    <col min="5634" max="5635" width="7.1640625" style="24" customWidth="1"/>
    <col min="5636" max="5636" width="7.5" style="24" customWidth="1"/>
    <col min="5637" max="5637" width="7" style="24" customWidth="1"/>
    <col min="5638" max="5653" width="6.33203125" style="24" customWidth="1"/>
    <col min="5654" max="5654" width="5.5" style="24" customWidth="1"/>
    <col min="5655" max="5656" width="6.33203125" style="24" customWidth="1"/>
    <col min="5657" max="5657" width="7.1640625" style="24" customWidth="1"/>
    <col min="5658" max="5658" width="6.5" style="24" customWidth="1"/>
    <col min="5659" max="5659" width="7.5" style="24" customWidth="1"/>
    <col min="5660" max="5660" width="6.5" style="24" customWidth="1"/>
    <col min="5661" max="5888" width="9.33203125" style="24"/>
    <col min="5889" max="5889" width="9" style="24" customWidth="1"/>
    <col min="5890" max="5891" width="7.1640625" style="24" customWidth="1"/>
    <col min="5892" max="5892" width="7.5" style="24" customWidth="1"/>
    <col min="5893" max="5893" width="7" style="24" customWidth="1"/>
    <col min="5894" max="5909" width="6.33203125" style="24" customWidth="1"/>
    <col min="5910" max="5910" width="5.5" style="24" customWidth="1"/>
    <col min="5911" max="5912" width="6.33203125" style="24" customWidth="1"/>
    <col min="5913" max="5913" width="7.1640625" style="24" customWidth="1"/>
    <col min="5914" max="5914" width="6.5" style="24" customWidth="1"/>
    <col min="5915" max="5915" width="7.5" style="24" customWidth="1"/>
    <col min="5916" max="5916" width="6.5" style="24" customWidth="1"/>
    <col min="5917" max="6144" width="9.33203125" style="24"/>
    <col min="6145" max="6145" width="9" style="24" customWidth="1"/>
    <col min="6146" max="6147" width="7.1640625" style="24" customWidth="1"/>
    <col min="6148" max="6148" width="7.5" style="24" customWidth="1"/>
    <col min="6149" max="6149" width="7" style="24" customWidth="1"/>
    <col min="6150" max="6165" width="6.33203125" style="24" customWidth="1"/>
    <col min="6166" max="6166" width="5.5" style="24" customWidth="1"/>
    <col min="6167" max="6168" width="6.33203125" style="24" customWidth="1"/>
    <col min="6169" max="6169" width="7.1640625" style="24" customWidth="1"/>
    <col min="6170" max="6170" width="6.5" style="24" customWidth="1"/>
    <col min="6171" max="6171" width="7.5" style="24" customWidth="1"/>
    <col min="6172" max="6172" width="6.5" style="24" customWidth="1"/>
    <col min="6173" max="6400" width="9.33203125" style="24"/>
    <col min="6401" max="6401" width="9" style="24" customWidth="1"/>
    <col min="6402" max="6403" width="7.1640625" style="24" customWidth="1"/>
    <col min="6404" max="6404" width="7.5" style="24" customWidth="1"/>
    <col min="6405" max="6405" width="7" style="24" customWidth="1"/>
    <col min="6406" max="6421" width="6.33203125" style="24" customWidth="1"/>
    <col min="6422" max="6422" width="5.5" style="24" customWidth="1"/>
    <col min="6423" max="6424" width="6.33203125" style="24" customWidth="1"/>
    <col min="6425" max="6425" width="7.1640625" style="24" customWidth="1"/>
    <col min="6426" max="6426" width="6.5" style="24" customWidth="1"/>
    <col min="6427" max="6427" width="7.5" style="24" customWidth="1"/>
    <col min="6428" max="6428" width="6.5" style="24" customWidth="1"/>
    <col min="6429" max="6656" width="9.33203125" style="24"/>
    <col min="6657" max="6657" width="9" style="24" customWidth="1"/>
    <col min="6658" max="6659" width="7.1640625" style="24" customWidth="1"/>
    <col min="6660" max="6660" width="7.5" style="24" customWidth="1"/>
    <col min="6661" max="6661" width="7" style="24" customWidth="1"/>
    <col min="6662" max="6677" width="6.33203125" style="24" customWidth="1"/>
    <col min="6678" max="6678" width="5.5" style="24" customWidth="1"/>
    <col min="6679" max="6680" width="6.33203125" style="24" customWidth="1"/>
    <col min="6681" max="6681" width="7.1640625" style="24" customWidth="1"/>
    <col min="6682" max="6682" width="6.5" style="24" customWidth="1"/>
    <col min="6683" max="6683" width="7.5" style="24" customWidth="1"/>
    <col min="6684" max="6684" width="6.5" style="24" customWidth="1"/>
    <col min="6685" max="6912" width="9.33203125" style="24"/>
    <col min="6913" max="6913" width="9" style="24" customWidth="1"/>
    <col min="6914" max="6915" width="7.1640625" style="24" customWidth="1"/>
    <col min="6916" max="6916" width="7.5" style="24" customWidth="1"/>
    <col min="6917" max="6917" width="7" style="24" customWidth="1"/>
    <col min="6918" max="6933" width="6.33203125" style="24" customWidth="1"/>
    <col min="6934" max="6934" width="5.5" style="24" customWidth="1"/>
    <col min="6935" max="6936" width="6.33203125" style="24" customWidth="1"/>
    <col min="6937" max="6937" width="7.1640625" style="24" customWidth="1"/>
    <col min="6938" max="6938" width="6.5" style="24" customWidth="1"/>
    <col min="6939" max="6939" width="7.5" style="24" customWidth="1"/>
    <col min="6940" max="6940" width="6.5" style="24" customWidth="1"/>
    <col min="6941" max="7168" width="9.33203125" style="24"/>
    <col min="7169" max="7169" width="9" style="24" customWidth="1"/>
    <col min="7170" max="7171" width="7.1640625" style="24" customWidth="1"/>
    <col min="7172" max="7172" width="7.5" style="24" customWidth="1"/>
    <col min="7173" max="7173" width="7" style="24" customWidth="1"/>
    <col min="7174" max="7189" width="6.33203125" style="24" customWidth="1"/>
    <col min="7190" max="7190" width="5.5" style="24" customWidth="1"/>
    <col min="7191" max="7192" width="6.33203125" style="24" customWidth="1"/>
    <col min="7193" max="7193" width="7.1640625" style="24" customWidth="1"/>
    <col min="7194" max="7194" width="6.5" style="24" customWidth="1"/>
    <col min="7195" max="7195" width="7.5" style="24" customWidth="1"/>
    <col min="7196" max="7196" width="6.5" style="24" customWidth="1"/>
    <col min="7197" max="7424" width="9.33203125" style="24"/>
    <col min="7425" max="7425" width="9" style="24" customWidth="1"/>
    <col min="7426" max="7427" width="7.1640625" style="24" customWidth="1"/>
    <col min="7428" max="7428" width="7.5" style="24" customWidth="1"/>
    <col min="7429" max="7429" width="7" style="24" customWidth="1"/>
    <col min="7430" max="7445" width="6.33203125" style="24" customWidth="1"/>
    <col min="7446" max="7446" width="5.5" style="24" customWidth="1"/>
    <col min="7447" max="7448" width="6.33203125" style="24" customWidth="1"/>
    <col min="7449" max="7449" width="7.1640625" style="24" customWidth="1"/>
    <col min="7450" max="7450" width="6.5" style="24" customWidth="1"/>
    <col min="7451" max="7451" width="7.5" style="24" customWidth="1"/>
    <col min="7452" max="7452" width="6.5" style="24" customWidth="1"/>
    <col min="7453" max="7680" width="9.33203125" style="24"/>
    <col min="7681" max="7681" width="9" style="24" customWidth="1"/>
    <col min="7682" max="7683" width="7.1640625" style="24" customWidth="1"/>
    <col min="7684" max="7684" width="7.5" style="24" customWidth="1"/>
    <col min="7685" max="7685" width="7" style="24" customWidth="1"/>
    <col min="7686" max="7701" width="6.33203125" style="24" customWidth="1"/>
    <col min="7702" max="7702" width="5.5" style="24" customWidth="1"/>
    <col min="7703" max="7704" width="6.33203125" style="24" customWidth="1"/>
    <col min="7705" max="7705" width="7.1640625" style="24" customWidth="1"/>
    <col min="7706" max="7706" width="6.5" style="24" customWidth="1"/>
    <col min="7707" max="7707" width="7.5" style="24" customWidth="1"/>
    <col min="7708" max="7708" width="6.5" style="24" customWidth="1"/>
    <col min="7709" max="7936" width="9.33203125" style="24"/>
    <col min="7937" max="7937" width="9" style="24" customWidth="1"/>
    <col min="7938" max="7939" width="7.1640625" style="24" customWidth="1"/>
    <col min="7940" max="7940" width="7.5" style="24" customWidth="1"/>
    <col min="7941" max="7941" width="7" style="24" customWidth="1"/>
    <col min="7942" max="7957" width="6.33203125" style="24" customWidth="1"/>
    <col min="7958" max="7958" width="5.5" style="24" customWidth="1"/>
    <col min="7959" max="7960" width="6.33203125" style="24" customWidth="1"/>
    <col min="7961" max="7961" width="7.1640625" style="24" customWidth="1"/>
    <col min="7962" max="7962" width="6.5" style="24" customWidth="1"/>
    <col min="7963" max="7963" width="7.5" style="24" customWidth="1"/>
    <col min="7964" max="7964" width="6.5" style="24" customWidth="1"/>
    <col min="7965" max="8192" width="9.33203125" style="24"/>
    <col min="8193" max="8193" width="9" style="24" customWidth="1"/>
    <col min="8194" max="8195" width="7.1640625" style="24" customWidth="1"/>
    <col min="8196" max="8196" width="7.5" style="24" customWidth="1"/>
    <col min="8197" max="8197" width="7" style="24" customWidth="1"/>
    <col min="8198" max="8213" width="6.33203125" style="24" customWidth="1"/>
    <col min="8214" max="8214" width="5.5" style="24" customWidth="1"/>
    <col min="8215" max="8216" width="6.33203125" style="24" customWidth="1"/>
    <col min="8217" max="8217" width="7.1640625" style="24" customWidth="1"/>
    <col min="8218" max="8218" width="6.5" style="24" customWidth="1"/>
    <col min="8219" max="8219" width="7.5" style="24" customWidth="1"/>
    <col min="8220" max="8220" width="6.5" style="24" customWidth="1"/>
    <col min="8221" max="8448" width="9.33203125" style="24"/>
    <col min="8449" max="8449" width="9" style="24" customWidth="1"/>
    <col min="8450" max="8451" width="7.1640625" style="24" customWidth="1"/>
    <col min="8452" max="8452" width="7.5" style="24" customWidth="1"/>
    <col min="8453" max="8453" width="7" style="24" customWidth="1"/>
    <col min="8454" max="8469" width="6.33203125" style="24" customWidth="1"/>
    <col min="8470" max="8470" width="5.5" style="24" customWidth="1"/>
    <col min="8471" max="8472" width="6.33203125" style="24" customWidth="1"/>
    <col min="8473" max="8473" width="7.1640625" style="24" customWidth="1"/>
    <col min="8474" max="8474" width="6.5" style="24" customWidth="1"/>
    <col min="8475" max="8475" width="7.5" style="24" customWidth="1"/>
    <col min="8476" max="8476" width="6.5" style="24" customWidth="1"/>
    <col min="8477" max="8704" width="9.33203125" style="24"/>
    <col min="8705" max="8705" width="9" style="24" customWidth="1"/>
    <col min="8706" max="8707" width="7.1640625" style="24" customWidth="1"/>
    <col min="8708" max="8708" width="7.5" style="24" customWidth="1"/>
    <col min="8709" max="8709" width="7" style="24" customWidth="1"/>
    <col min="8710" max="8725" width="6.33203125" style="24" customWidth="1"/>
    <col min="8726" max="8726" width="5.5" style="24" customWidth="1"/>
    <col min="8727" max="8728" width="6.33203125" style="24" customWidth="1"/>
    <col min="8729" max="8729" width="7.1640625" style="24" customWidth="1"/>
    <col min="8730" max="8730" width="6.5" style="24" customWidth="1"/>
    <col min="8731" max="8731" width="7.5" style="24" customWidth="1"/>
    <col min="8732" max="8732" width="6.5" style="24" customWidth="1"/>
    <col min="8733" max="8960" width="9.33203125" style="24"/>
    <col min="8961" max="8961" width="9" style="24" customWidth="1"/>
    <col min="8962" max="8963" width="7.1640625" style="24" customWidth="1"/>
    <col min="8964" max="8964" width="7.5" style="24" customWidth="1"/>
    <col min="8965" max="8965" width="7" style="24" customWidth="1"/>
    <col min="8966" max="8981" width="6.33203125" style="24" customWidth="1"/>
    <col min="8982" max="8982" width="5.5" style="24" customWidth="1"/>
    <col min="8983" max="8984" width="6.33203125" style="24" customWidth="1"/>
    <col min="8985" max="8985" width="7.1640625" style="24" customWidth="1"/>
    <col min="8986" max="8986" width="6.5" style="24" customWidth="1"/>
    <col min="8987" max="8987" width="7.5" style="24" customWidth="1"/>
    <col min="8988" max="8988" width="6.5" style="24" customWidth="1"/>
    <col min="8989" max="9216" width="9.33203125" style="24"/>
    <col min="9217" max="9217" width="9" style="24" customWidth="1"/>
    <col min="9218" max="9219" width="7.1640625" style="24" customWidth="1"/>
    <col min="9220" max="9220" width="7.5" style="24" customWidth="1"/>
    <col min="9221" max="9221" width="7" style="24" customWidth="1"/>
    <col min="9222" max="9237" width="6.33203125" style="24" customWidth="1"/>
    <col min="9238" max="9238" width="5.5" style="24" customWidth="1"/>
    <col min="9239" max="9240" width="6.33203125" style="24" customWidth="1"/>
    <col min="9241" max="9241" width="7.1640625" style="24" customWidth="1"/>
    <col min="9242" max="9242" width="6.5" style="24" customWidth="1"/>
    <col min="9243" max="9243" width="7.5" style="24" customWidth="1"/>
    <col min="9244" max="9244" width="6.5" style="24" customWidth="1"/>
    <col min="9245" max="9472" width="9.33203125" style="24"/>
    <col min="9473" max="9473" width="9" style="24" customWidth="1"/>
    <col min="9474" max="9475" width="7.1640625" style="24" customWidth="1"/>
    <col min="9476" max="9476" width="7.5" style="24" customWidth="1"/>
    <col min="9477" max="9477" width="7" style="24" customWidth="1"/>
    <col min="9478" max="9493" width="6.33203125" style="24" customWidth="1"/>
    <col min="9494" max="9494" width="5.5" style="24" customWidth="1"/>
    <col min="9495" max="9496" width="6.33203125" style="24" customWidth="1"/>
    <col min="9497" max="9497" width="7.1640625" style="24" customWidth="1"/>
    <col min="9498" max="9498" width="6.5" style="24" customWidth="1"/>
    <col min="9499" max="9499" width="7.5" style="24" customWidth="1"/>
    <col min="9500" max="9500" width="6.5" style="24" customWidth="1"/>
    <col min="9501" max="9728" width="9.33203125" style="24"/>
    <col min="9729" max="9729" width="9" style="24" customWidth="1"/>
    <col min="9730" max="9731" width="7.1640625" style="24" customWidth="1"/>
    <col min="9732" max="9732" width="7.5" style="24" customWidth="1"/>
    <col min="9733" max="9733" width="7" style="24" customWidth="1"/>
    <col min="9734" max="9749" width="6.33203125" style="24" customWidth="1"/>
    <col min="9750" max="9750" width="5.5" style="24" customWidth="1"/>
    <col min="9751" max="9752" width="6.33203125" style="24" customWidth="1"/>
    <col min="9753" max="9753" width="7.1640625" style="24" customWidth="1"/>
    <col min="9754" max="9754" width="6.5" style="24" customWidth="1"/>
    <col min="9755" max="9755" width="7.5" style="24" customWidth="1"/>
    <col min="9756" max="9756" width="6.5" style="24" customWidth="1"/>
    <col min="9757" max="9984" width="9.33203125" style="24"/>
    <col min="9985" max="9985" width="9" style="24" customWidth="1"/>
    <col min="9986" max="9987" width="7.1640625" style="24" customWidth="1"/>
    <col min="9988" max="9988" width="7.5" style="24" customWidth="1"/>
    <col min="9989" max="9989" width="7" style="24" customWidth="1"/>
    <col min="9990" max="10005" width="6.33203125" style="24" customWidth="1"/>
    <col min="10006" max="10006" width="5.5" style="24" customWidth="1"/>
    <col min="10007" max="10008" width="6.33203125" style="24" customWidth="1"/>
    <col min="10009" max="10009" width="7.1640625" style="24" customWidth="1"/>
    <col min="10010" max="10010" width="6.5" style="24" customWidth="1"/>
    <col min="10011" max="10011" width="7.5" style="24" customWidth="1"/>
    <col min="10012" max="10012" width="6.5" style="24" customWidth="1"/>
    <col min="10013" max="10240" width="9.33203125" style="24"/>
    <col min="10241" max="10241" width="9" style="24" customWidth="1"/>
    <col min="10242" max="10243" width="7.1640625" style="24" customWidth="1"/>
    <col min="10244" max="10244" width="7.5" style="24" customWidth="1"/>
    <col min="10245" max="10245" width="7" style="24" customWidth="1"/>
    <col min="10246" max="10261" width="6.33203125" style="24" customWidth="1"/>
    <col min="10262" max="10262" width="5.5" style="24" customWidth="1"/>
    <col min="10263" max="10264" width="6.33203125" style="24" customWidth="1"/>
    <col min="10265" max="10265" width="7.1640625" style="24" customWidth="1"/>
    <col min="10266" max="10266" width="6.5" style="24" customWidth="1"/>
    <col min="10267" max="10267" width="7.5" style="24" customWidth="1"/>
    <col min="10268" max="10268" width="6.5" style="24" customWidth="1"/>
    <col min="10269" max="10496" width="9.33203125" style="24"/>
    <col min="10497" max="10497" width="9" style="24" customWidth="1"/>
    <col min="10498" max="10499" width="7.1640625" style="24" customWidth="1"/>
    <col min="10500" max="10500" width="7.5" style="24" customWidth="1"/>
    <col min="10501" max="10501" width="7" style="24" customWidth="1"/>
    <col min="10502" max="10517" width="6.33203125" style="24" customWidth="1"/>
    <col min="10518" max="10518" width="5.5" style="24" customWidth="1"/>
    <col min="10519" max="10520" width="6.33203125" style="24" customWidth="1"/>
    <col min="10521" max="10521" width="7.1640625" style="24" customWidth="1"/>
    <col min="10522" max="10522" width="6.5" style="24" customWidth="1"/>
    <col min="10523" max="10523" width="7.5" style="24" customWidth="1"/>
    <col min="10524" max="10524" width="6.5" style="24" customWidth="1"/>
    <col min="10525" max="10752" width="9.33203125" style="24"/>
    <col min="10753" max="10753" width="9" style="24" customWidth="1"/>
    <col min="10754" max="10755" width="7.1640625" style="24" customWidth="1"/>
    <col min="10756" max="10756" width="7.5" style="24" customWidth="1"/>
    <col min="10757" max="10757" width="7" style="24" customWidth="1"/>
    <col min="10758" max="10773" width="6.33203125" style="24" customWidth="1"/>
    <col min="10774" max="10774" width="5.5" style="24" customWidth="1"/>
    <col min="10775" max="10776" width="6.33203125" style="24" customWidth="1"/>
    <col min="10777" max="10777" width="7.1640625" style="24" customWidth="1"/>
    <col min="10778" max="10778" width="6.5" style="24" customWidth="1"/>
    <col min="10779" max="10779" width="7.5" style="24" customWidth="1"/>
    <col min="10780" max="10780" width="6.5" style="24" customWidth="1"/>
    <col min="10781" max="11008" width="9.33203125" style="24"/>
    <col min="11009" max="11009" width="9" style="24" customWidth="1"/>
    <col min="11010" max="11011" width="7.1640625" style="24" customWidth="1"/>
    <col min="11012" max="11012" width="7.5" style="24" customWidth="1"/>
    <col min="11013" max="11013" width="7" style="24" customWidth="1"/>
    <col min="11014" max="11029" width="6.33203125" style="24" customWidth="1"/>
    <col min="11030" max="11030" width="5.5" style="24" customWidth="1"/>
    <col min="11031" max="11032" width="6.33203125" style="24" customWidth="1"/>
    <col min="11033" max="11033" width="7.1640625" style="24" customWidth="1"/>
    <col min="11034" max="11034" width="6.5" style="24" customWidth="1"/>
    <col min="11035" max="11035" width="7.5" style="24" customWidth="1"/>
    <col min="11036" max="11036" width="6.5" style="24" customWidth="1"/>
    <col min="11037" max="11264" width="9.33203125" style="24"/>
    <col min="11265" max="11265" width="9" style="24" customWidth="1"/>
    <col min="11266" max="11267" width="7.1640625" style="24" customWidth="1"/>
    <col min="11268" max="11268" width="7.5" style="24" customWidth="1"/>
    <col min="11269" max="11269" width="7" style="24" customWidth="1"/>
    <col min="11270" max="11285" width="6.33203125" style="24" customWidth="1"/>
    <col min="11286" max="11286" width="5.5" style="24" customWidth="1"/>
    <col min="11287" max="11288" width="6.33203125" style="24" customWidth="1"/>
    <col min="11289" max="11289" width="7.1640625" style="24" customWidth="1"/>
    <col min="11290" max="11290" width="6.5" style="24" customWidth="1"/>
    <col min="11291" max="11291" width="7.5" style="24" customWidth="1"/>
    <col min="11292" max="11292" width="6.5" style="24" customWidth="1"/>
    <col min="11293" max="11520" width="9.33203125" style="24"/>
    <col min="11521" max="11521" width="9" style="24" customWidth="1"/>
    <col min="11522" max="11523" width="7.1640625" style="24" customWidth="1"/>
    <col min="11524" max="11524" width="7.5" style="24" customWidth="1"/>
    <col min="11525" max="11525" width="7" style="24" customWidth="1"/>
    <col min="11526" max="11541" width="6.33203125" style="24" customWidth="1"/>
    <col min="11542" max="11542" width="5.5" style="24" customWidth="1"/>
    <col min="11543" max="11544" width="6.33203125" style="24" customWidth="1"/>
    <col min="11545" max="11545" width="7.1640625" style="24" customWidth="1"/>
    <col min="11546" max="11546" width="6.5" style="24" customWidth="1"/>
    <col min="11547" max="11547" width="7.5" style="24" customWidth="1"/>
    <col min="11548" max="11548" width="6.5" style="24" customWidth="1"/>
    <col min="11549" max="11776" width="9.33203125" style="24"/>
    <col min="11777" max="11777" width="9" style="24" customWidth="1"/>
    <col min="11778" max="11779" width="7.1640625" style="24" customWidth="1"/>
    <col min="11780" max="11780" width="7.5" style="24" customWidth="1"/>
    <col min="11781" max="11781" width="7" style="24" customWidth="1"/>
    <col min="11782" max="11797" width="6.33203125" style="24" customWidth="1"/>
    <col min="11798" max="11798" width="5.5" style="24" customWidth="1"/>
    <col min="11799" max="11800" width="6.33203125" style="24" customWidth="1"/>
    <col min="11801" max="11801" width="7.1640625" style="24" customWidth="1"/>
    <col min="11802" max="11802" width="6.5" style="24" customWidth="1"/>
    <col min="11803" max="11803" width="7.5" style="24" customWidth="1"/>
    <col min="11804" max="11804" width="6.5" style="24" customWidth="1"/>
    <col min="11805" max="12032" width="9.33203125" style="24"/>
    <col min="12033" max="12033" width="9" style="24" customWidth="1"/>
    <col min="12034" max="12035" width="7.1640625" style="24" customWidth="1"/>
    <col min="12036" max="12036" width="7.5" style="24" customWidth="1"/>
    <col min="12037" max="12037" width="7" style="24" customWidth="1"/>
    <col min="12038" max="12053" width="6.33203125" style="24" customWidth="1"/>
    <col min="12054" max="12054" width="5.5" style="24" customWidth="1"/>
    <col min="12055" max="12056" width="6.33203125" style="24" customWidth="1"/>
    <col min="12057" max="12057" width="7.1640625" style="24" customWidth="1"/>
    <col min="12058" max="12058" width="6.5" style="24" customWidth="1"/>
    <col min="12059" max="12059" width="7.5" style="24" customWidth="1"/>
    <col min="12060" max="12060" width="6.5" style="24" customWidth="1"/>
    <col min="12061" max="12288" width="9.33203125" style="24"/>
    <col min="12289" max="12289" width="9" style="24" customWidth="1"/>
    <col min="12290" max="12291" width="7.1640625" style="24" customWidth="1"/>
    <col min="12292" max="12292" width="7.5" style="24" customWidth="1"/>
    <col min="12293" max="12293" width="7" style="24" customWidth="1"/>
    <col min="12294" max="12309" width="6.33203125" style="24" customWidth="1"/>
    <col min="12310" max="12310" width="5.5" style="24" customWidth="1"/>
    <col min="12311" max="12312" width="6.33203125" style="24" customWidth="1"/>
    <col min="12313" max="12313" width="7.1640625" style="24" customWidth="1"/>
    <col min="12314" max="12314" width="6.5" style="24" customWidth="1"/>
    <col min="12315" max="12315" width="7.5" style="24" customWidth="1"/>
    <col min="12316" max="12316" width="6.5" style="24" customWidth="1"/>
    <col min="12317" max="12544" width="9.33203125" style="24"/>
    <col min="12545" max="12545" width="9" style="24" customWidth="1"/>
    <col min="12546" max="12547" width="7.1640625" style="24" customWidth="1"/>
    <col min="12548" max="12548" width="7.5" style="24" customWidth="1"/>
    <col min="12549" max="12549" width="7" style="24" customWidth="1"/>
    <col min="12550" max="12565" width="6.33203125" style="24" customWidth="1"/>
    <col min="12566" max="12566" width="5.5" style="24" customWidth="1"/>
    <col min="12567" max="12568" width="6.33203125" style="24" customWidth="1"/>
    <col min="12569" max="12569" width="7.1640625" style="24" customWidth="1"/>
    <col min="12570" max="12570" width="6.5" style="24" customWidth="1"/>
    <col min="12571" max="12571" width="7.5" style="24" customWidth="1"/>
    <col min="12572" max="12572" width="6.5" style="24" customWidth="1"/>
    <col min="12573" max="12800" width="9.33203125" style="24"/>
    <col min="12801" max="12801" width="9" style="24" customWidth="1"/>
    <col min="12802" max="12803" width="7.1640625" style="24" customWidth="1"/>
    <col min="12804" max="12804" width="7.5" style="24" customWidth="1"/>
    <col min="12805" max="12805" width="7" style="24" customWidth="1"/>
    <col min="12806" max="12821" width="6.33203125" style="24" customWidth="1"/>
    <col min="12822" max="12822" width="5.5" style="24" customWidth="1"/>
    <col min="12823" max="12824" width="6.33203125" style="24" customWidth="1"/>
    <col min="12825" max="12825" width="7.1640625" style="24" customWidth="1"/>
    <col min="12826" max="12826" width="6.5" style="24" customWidth="1"/>
    <col min="12827" max="12827" width="7.5" style="24" customWidth="1"/>
    <col min="12828" max="12828" width="6.5" style="24" customWidth="1"/>
    <col min="12829" max="13056" width="9.33203125" style="24"/>
    <col min="13057" max="13057" width="9" style="24" customWidth="1"/>
    <col min="13058" max="13059" width="7.1640625" style="24" customWidth="1"/>
    <col min="13060" max="13060" width="7.5" style="24" customWidth="1"/>
    <col min="13061" max="13061" width="7" style="24" customWidth="1"/>
    <col min="13062" max="13077" width="6.33203125" style="24" customWidth="1"/>
    <col min="13078" max="13078" width="5.5" style="24" customWidth="1"/>
    <col min="13079" max="13080" width="6.33203125" style="24" customWidth="1"/>
    <col min="13081" max="13081" width="7.1640625" style="24" customWidth="1"/>
    <col min="13082" max="13082" width="6.5" style="24" customWidth="1"/>
    <col min="13083" max="13083" width="7.5" style="24" customWidth="1"/>
    <col min="13084" max="13084" width="6.5" style="24" customWidth="1"/>
    <col min="13085" max="13312" width="9.33203125" style="24"/>
    <col min="13313" max="13313" width="9" style="24" customWidth="1"/>
    <col min="13314" max="13315" width="7.1640625" style="24" customWidth="1"/>
    <col min="13316" max="13316" width="7.5" style="24" customWidth="1"/>
    <col min="13317" max="13317" width="7" style="24" customWidth="1"/>
    <col min="13318" max="13333" width="6.33203125" style="24" customWidth="1"/>
    <col min="13334" max="13334" width="5.5" style="24" customWidth="1"/>
    <col min="13335" max="13336" width="6.33203125" style="24" customWidth="1"/>
    <col min="13337" max="13337" width="7.1640625" style="24" customWidth="1"/>
    <col min="13338" max="13338" width="6.5" style="24" customWidth="1"/>
    <col min="13339" max="13339" width="7.5" style="24" customWidth="1"/>
    <col min="13340" max="13340" width="6.5" style="24" customWidth="1"/>
    <col min="13341" max="13568" width="9.33203125" style="24"/>
    <col min="13569" max="13569" width="9" style="24" customWidth="1"/>
    <col min="13570" max="13571" width="7.1640625" style="24" customWidth="1"/>
    <col min="13572" max="13572" width="7.5" style="24" customWidth="1"/>
    <col min="13573" max="13573" width="7" style="24" customWidth="1"/>
    <col min="13574" max="13589" width="6.33203125" style="24" customWidth="1"/>
    <col min="13590" max="13590" width="5.5" style="24" customWidth="1"/>
    <col min="13591" max="13592" width="6.33203125" style="24" customWidth="1"/>
    <col min="13593" max="13593" width="7.1640625" style="24" customWidth="1"/>
    <col min="13594" max="13594" width="6.5" style="24" customWidth="1"/>
    <col min="13595" max="13595" width="7.5" style="24" customWidth="1"/>
    <col min="13596" max="13596" width="6.5" style="24" customWidth="1"/>
    <col min="13597" max="13824" width="9.33203125" style="24"/>
    <col min="13825" max="13825" width="9" style="24" customWidth="1"/>
    <col min="13826" max="13827" width="7.1640625" style="24" customWidth="1"/>
    <col min="13828" max="13828" width="7.5" style="24" customWidth="1"/>
    <col min="13829" max="13829" width="7" style="24" customWidth="1"/>
    <col min="13830" max="13845" width="6.33203125" style="24" customWidth="1"/>
    <col min="13846" max="13846" width="5.5" style="24" customWidth="1"/>
    <col min="13847" max="13848" width="6.33203125" style="24" customWidth="1"/>
    <col min="13849" max="13849" width="7.1640625" style="24" customWidth="1"/>
    <col min="13850" max="13850" width="6.5" style="24" customWidth="1"/>
    <col min="13851" max="13851" width="7.5" style="24" customWidth="1"/>
    <col min="13852" max="13852" width="6.5" style="24" customWidth="1"/>
    <col min="13853" max="14080" width="9.33203125" style="24"/>
    <col min="14081" max="14081" width="9" style="24" customWidth="1"/>
    <col min="14082" max="14083" width="7.1640625" style="24" customWidth="1"/>
    <col min="14084" max="14084" width="7.5" style="24" customWidth="1"/>
    <col min="14085" max="14085" width="7" style="24" customWidth="1"/>
    <col min="14086" max="14101" width="6.33203125" style="24" customWidth="1"/>
    <col min="14102" max="14102" width="5.5" style="24" customWidth="1"/>
    <col min="14103" max="14104" width="6.33203125" style="24" customWidth="1"/>
    <col min="14105" max="14105" width="7.1640625" style="24" customWidth="1"/>
    <col min="14106" max="14106" width="6.5" style="24" customWidth="1"/>
    <col min="14107" max="14107" width="7.5" style="24" customWidth="1"/>
    <col min="14108" max="14108" width="6.5" style="24" customWidth="1"/>
    <col min="14109" max="14336" width="9.33203125" style="24"/>
    <col min="14337" max="14337" width="9" style="24" customWidth="1"/>
    <col min="14338" max="14339" width="7.1640625" style="24" customWidth="1"/>
    <col min="14340" max="14340" width="7.5" style="24" customWidth="1"/>
    <col min="14341" max="14341" width="7" style="24" customWidth="1"/>
    <col min="14342" max="14357" width="6.33203125" style="24" customWidth="1"/>
    <col min="14358" max="14358" width="5.5" style="24" customWidth="1"/>
    <col min="14359" max="14360" width="6.33203125" style="24" customWidth="1"/>
    <col min="14361" max="14361" width="7.1640625" style="24" customWidth="1"/>
    <col min="14362" max="14362" width="6.5" style="24" customWidth="1"/>
    <col min="14363" max="14363" width="7.5" style="24" customWidth="1"/>
    <col min="14364" max="14364" width="6.5" style="24" customWidth="1"/>
    <col min="14365" max="14592" width="9.33203125" style="24"/>
    <col min="14593" max="14593" width="9" style="24" customWidth="1"/>
    <col min="14594" max="14595" width="7.1640625" style="24" customWidth="1"/>
    <col min="14596" max="14596" width="7.5" style="24" customWidth="1"/>
    <col min="14597" max="14597" width="7" style="24" customWidth="1"/>
    <col min="14598" max="14613" width="6.33203125" style="24" customWidth="1"/>
    <col min="14614" max="14614" width="5.5" style="24" customWidth="1"/>
    <col min="14615" max="14616" width="6.33203125" style="24" customWidth="1"/>
    <col min="14617" max="14617" width="7.1640625" style="24" customWidth="1"/>
    <col min="14618" max="14618" width="6.5" style="24" customWidth="1"/>
    <col min="14619" max="14619" width="7.5" style="24" customWidth="1"/>
    <col min="14620" max="14620" width="6.5" style="24" customWidth="1"/>
    <col min="14621" max="14848" width="9.33203125" style="24"/>
    <col min="14849" max="14849" width="9" style="24" customWidth="1"/>
    <col min="14850" max="14851" width="7.1640625" style="24" customWidth="1"/>
    <col min="14852" max="14852" width="7.5" style="24" customWidth="1"/>
    <col min="14853" max="14853" width="7" style="24" customWidth="1"/>
    <col min="14854" max="14869" width="6.33203125" style="24" customWidth="1"/>
    <col min="14870" max="14870" width="5.5" style="24" customWidth="1"/>
    <col min="14871" max="14872" width="6.33203125" style="24" customWidth="1"/>
    <col min="14873" max="14873" width="7.1640625" style="24" customWidth="1"/>
    <col min="14874" max="14874" width="6.5" style="24" customWidth="1"/>
    <col min="14875" max="14875" width="7.5" style="24" customWidth="1"/>
    <col min="14876" max="14876" width="6.5" style="24" customWidth="1"/>
    <col min="14877" max="15104" width="9.33203125" style="24"/>
    <col min="15105" max="15105" width="9" style="24" customWidth="1"/>
    <col min="15106" max="15107" width="7.1640625" style="24" customWidth="1"/>
    <col min="15108" max="15108" width="7.5" style="24" customWidth="1"/>
    <col min="15109" max="15109" width="7" style="24" customWidth="1"/>
    <col min="15110" max="15125" width="6.33203125" style="24" customWidth="1"/>
    <col min="15126" max="15126" width="5.5" style="24" customWidth="1"/>
    <col min="15127" max="15128" width="6.33203125" style="24" customWidth="1"/>
    <col min="15129" max="15129" width="7.1640625" style="24" customWidth="1"/>
    <col min="15130" max="15130" width="6.5" style="24" customWidth="1"/>
    <col min="15131" max="15131" width="7.5" style="24" customWidth="1"/>
    <col min="15132" max="15132" width="6.5" style="24" customWidth="1"/>
    <col min="15133" max="15360" width="9.33203125" style="24"/>
    <col min="15361" max="15361" width="9" style="24" customWidth="1"/>
    <col min="15362" max="15363" width="7.1640625" style="24" customWidth="1"/>
    <col min="15364" max="15364" width="7.5" style="24" customWidth="1"/>
    <col min="15365" max="15365" width="7" style="24" customWidth="1"/>
    <col min="15366" max="15381" width="6.33203125" style="24" customWidth="1"/>
    <col min="15382" max="15382" width="5.5" style="24" customWidth="1"/>
    <col min="15383" max="15384" width="6.33203125" style="24" customWidth="1"/>
    <col min="15385" max="15385" width="7.1640625" style="24" customWidth="1"/>
    <col min="15386" max="15386" width="6.5" style="24" customWidth="1"/>
    <col min="15387" max="15387" width="7.5" style="24" customWidth="1"/>
    <col min="15388" max="15388" width="6.5" style="24" customWidth="1"/>
    <col min="15389" max="15616" width="9.33203125" style="24"/>
    <col min="15617" max="15617" width="9" style="24" customWidth="1"/>
    <col min="15618" max="15619" width="7.1640625" style="24" customWidth="1"/>
    <col min="15620" max="15620" width="7.5" style="24" customWidth="1"/>
    <col min="15621" max="15621" width="7" style="24" customWidth="1"/>
    <col min="15622" max="15637" width="6.33203125" style="24" customWidth="1"/>
    <col min="15638" max="15638" width="5.5" style="24" customWidth="1"/>
    <col min="15639" max="15640" width="6.33203125" style="24" customWidth="1"/>
    <col min="15641" max="15641" width="7.1640625" style="24" customWidth="1"/>
    <col min="15642" max="15642" width="6.5" style="24" customWidth="1"/>
    <col min="15643" max="15643" width="7.5" style="24" customWidth="1"/>
    <col min="15644" max="15644" width="6.5" style="24" customWidth="1"/>
    <col min="15645" max="15872" width="9.33203125" style="24"/>
    <col min="15873" max="15873" width="9" style="24" customWidth="1"/>
    <col min="15874" max="15875" width="7.1640625" style="24" customWidth="1"/>
    <col min="15876" max="15876" width="7.5" style="24" customWidth="1"/>
    <col min="15877" max="15877" width="7" style="24" customWidth="1"/>
    <col min="15878" max="15893" width="6.33203125" style="24" customWidth="1"/>
    <col min="15894" max="15894" width="5.5" style="24" customWidth="1"/>
    <col min="15895" max="15896" width="6.33203125" style="24" customWidth="1"/>
    <col min="15897" max="15897" width="7.1640625" style="24" customWidth="1"/>
    <col min="15898" max="15898" width="6.5" style="24" customWidth="1"/>
    <col min="15899" max="15899" width="7.5" style="24" customWidth="1"/>
    <col min="15900" max="15900" width="6.5" style="24" customWidth="1"/>
    <col min="15901" max="16128" width="9.33203125" style="24"/>
    <col min="16129" max="16129" width="9" style="24" customWidth="1"/>
    <col min="16130" max="16131" width="7.1640625" style="24" customWidth="1"/>
    <col min="16132" max="16132" width="7.5" style="24" customWidth="1"/>
    <col min="16133" max="16133" width="7" style="24" customWidth="1"/>
    <col min="16134" max="16149" width="6.33203125" style="24" customWidth="1"/>
    <col min="16150" max="16150" width="5.5" style="24" customWidth="1"/>
    <col min="16151" max="16152" width="6.33203125" style="24" customWidth="1"/>
    <col min="16153" max="16153" width="7.1640625" style="24" customWidth="1"/>
    <col min="16154" max="16154" width="6.5" style="24" customWidth="1"/>
    <col min="16155" max="16155" width="7.5" style="24" customWidth="1"/>
    <col min="16156" max="16156" width="6.5" style="24" customWidth="1"/>
    <col min="16157" max="16384" width="9.33203125" style="24"/>
  </cols>
  <sheetData>
    <row r="1" spans="1:27" x14ac:dyDescent="0.2">
      <c r="A1" s="9" t="s">
        <v>44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3.5" thickBo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9"/>
      <c r="Z2" s="9"/>
      <c r="AA2" s="9"/>
    </row>
    <row r="3" spans="1:27" ht="14.25" thickTop="1" thickBot="1" x14ac:dyDescent="0.25">
      <c r="A3" s="9"/>
      <c r="B3" s="77"/>
      <c r="C3" s="78" t="s">
        <v>0</v>
      </c>
      <c r="D3" s="78"/>
      <c r="E3" s="78"/>
      <c r="F3" s="78"/>
      <c r="G3" s="78"/>
      <c r="H3" s="78"/>
      <c r="I3" s="78"/>
      <c r="J3" s="11"/>
      <c r="K3" s="9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9"/>
      <c r="Z3" s="9"/>
      <c r="AA3" s="9"/>
    </row>
    <row r="4" spans="1:27" ht="13.5" thickTop="1" x14ac:dyDescent="0.2">
      <c r="A4" s="9"/>
      <c r="B4" s="9"/>
      <c r="C4" s="76"/>
      <c r="D4" s="76"/>
      <c r="E4" s="76"/>
      <c r="F4" s="76"/>
      <c r="G4" s="76"/>
      <c r="H4" s="76"/>
      <c r="I4" s="76"/>
      <c r="J4" s="76"/>
      <c r="K4" s="76"/>
      <c r="L4" s="76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25.5" x14ac:dyDescent="0.2">
      <c r="A5" s="79" t="s">
        <v>1</v>
      </c>
      <c r="B5" s="80" t="s">
        <v>2</v>
      </c>
      <c r="C5" s="80" t="s">
        <v>3</v>
      </c>
      <c r="D5" s="80" t="s">
        <v>4</v>
      </c>
      <c r="E5" s="80" t="s">
        <v>5</v>
      </c>
      <c r="F5" s="80" t="s">
        <v>6</v>
      </c>
      <c r="G5" s="80" t="s">
        <v>7</v>
      </c>
      <c r="H5" s="80" t="s">
        <v>8</v>
      </c>
      <c r="I5" s="80" t="s">
        <v>9</v>
      </c>
      <c r="J5" s="80" t="s">
        <v>10</v>
      </c>
      <c r="K5" s="80" t="s">
        <v>11</v>
      </c>
      <c r="L5" s="80" t="s">
        <v>12</v>
      </c>
      <c r="M5" s="80" t="s">
        <v>13</v>
      </c>
      <c r="N5" s="80" t="s">
        <v>14</v>
      </c>
      <c r="O5" s="80" t="s">
        <v>15</v>
      </c>
      <c r="P5" s="80" t="s">
        <v>16</v>
      </c>
      <c r="Q5" s="80" t="s">
        <v>17</v>
      </c>
      <c r="R5" s="80" t="s">
        <v>18</v>
      </c>
      <c r="S5" s="80" t="s">
        <v>19</v>
      </c>
      <c r="T5" s="80" t="s">
        <v>20</v>
      </c>
      <c r="U5" s="80" t="s">
        <v>21</v>
      </c>
      <c r="V5" s="80" t="s">
        <v>22</v>
      </c>
      <c r="W5" s="80" t="s">
        <v>23</v>
      </c>
      <c r="X5" s="80" t="s">
        <v>24</v>
      </c>
      <c r="Y5" s="80" t="s">
        <v>25</v>
      </c>
      <c r="Z5" s="81" t="s">
        <v>26</v>
      </c>
      <c r="AA5" s="82" t="s">
        <v>37</v>
      </c>
    </row>
    <row r="6" spans="1:27" x14ac:dyDescent="0.2">
      <c r="A6" s="83">
        <v>37059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5"/>
      <c r="Z6" s="86"/>
      <c r="AA6" s="87">
        <v>0</v>
      </c>
    </row>
    <row r="7" spans="1:27" x14ac:dyDescent="0.2">
      <c r="A7" s="83">
        <v>37060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8"/>
      <c r="Z7" s="86"/>
      <c r="AA7" s="87"/>
    </row>
    <row r="8" spans="1:27" x14ac:dyDescent="0.2">
      <c r="A8" s="83">
        <v>37061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8"/>
      <c r="Z8" s="86"/>
      <c r="AA8" s="87"/>
    </row>
    <row r="9" spans="1:27" x14ac:dyDescent="0.2">
      <c r="A9" s="83">
        <v>37062</v>
      </c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8"/>
      <c r="Z9" s="86"/>
      <c r="AA9" s="87"/>
    </row>
    <row r="10" spans="1:27" x14ac:dyDescent="0.2">
      <c r="A10" s="83">
        <v>37063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8"/>
      <c r="Z10" s="86"/>
      <c r="AA10" s="87"/>
    </row>
    <row r="11" spans="1:27" x14ac:dyDescent="0.2">
      <c r="A11" s="83">
        <v>37064</v>
      </c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8"/>
      <c r="Z11" s="86"/>
      <c r="AA11" s="87"/>
    </row>
    <row r="12" spans="1:27" x14ac:dyDescent="0.2">
      <c r="A12" s="83">
        <v>37430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8"/>
      <c r="Z12" s="86"/>
      <c r="AA12" s="87"/>
    </row>
    <row r="13" spans="1:27" x14ac:dyDescent="0.2">
      <c r="A13" s="83">
        <v>37431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8"/>
      <c r="Z13" s="86"/>
      <c r="AA13" s="87"/>
    </row>
    <row r="14" spans="1:27" x14ac:dyDescent="0.2">
      <c r="A14" s="83">
        <v>37432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8"/>
      <c r="Z14" s="86"/>
      <c r="AA14" s="87"/>
    </row>
    <row r="15" spans="1:27" x14ac:dyDescent="0.2">
      <c r="A15" s="89">
        <v>37433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8"/>
      <c r="Z15" s="86"/>
      <c r="AA15" s="87"/>
    </row>
    <row r="16" spans="1:27" x14ac:dyDescent="0.2">
      <c r="A16" s="83">
        <v>37434</v>
      </c>
      <c r="B16" s="90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1"/>
      <c r="Z16" s="86"/>
      <c r="AA16" s="92"/>
    </row>
    <row r="17" spans="1:27" x14ac:dyDescent="0.2">
      <c r="A17" s="83">
        <v>37070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4"/>
      <c r="AA17" s="92"/>
    </row>
    <row r="18" spans="1:27" x14ac:dyDescent="0.2">
      <c r="A18" s="83">
        <v>37071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4"/>
      <c r="AA18" s="92"/>
    </row>
    <row r="19" spans="1:27" x14ac:dyDescent="0.2">
      <c r="A19" s="83">
        <v>37072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4"/>
      <c r="AA19" s="92"/>
    </row>
    <row r="20" spans="1:27" x14ac:dyDescent="0.2">
      <c r="A20" s="83">
        <v>37073</v>
      </c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4"/>
      <c r="AA20" s="92"/>
    </row>
    <row r="21" spans="1:27" x14ac:dyDescent="0.2">
      <c r="A21" s="83">
        <v>37074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4"/>
      <c r="AA21" s="92"/>
    </row>
    <row r="22" spans="1:27" x14ac:dyDescent="0.2">
      <c r="A22" s="83">
        <v>37075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4"/>
      <c r="AA22" s="92"/>
    </row>
    <row r="23" spans="1:27" x14ac:dyDescent="0.2">
      <c r="A23" s="89">
        <v>37076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4"/>
      <c r="AA23" s="92"/>
    </row>
    <row r="24" spans="1:27" x14ac:dyDescent="0.2">
      <c r="A24" s="83">
        <v>37077</v>
      </c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4"/>
      <c r="AA24" s="92"/>
    </row>
    <row r="25" spans="1:27" x14ac:dyDescent="0.2">
      <c r="A25" s="83">
        <v>37078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4"/>
      <c r="AA25" s="92"/>
    </row>
    <row r="26" spans="1:27" x14ac:dyDescent="0.2">
      <c r="A26" s="83">
        <v>37079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4"/>
      <c r="AA26" s="92"/>
    </row>
    <row r="27" spans="1:27" x14ac:dyDescent="0.2">
      <c r="A27" s="83">
        <v>37080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4"/>
      <c r="AA27" s="92"/>
    </row>
    <row r="28" spans="1:27" x14ac:dyDescent="0.2">
      <c r="A28" s="83">
        <v>37081</v>
      </c>
      <c r="Z28" s="94"/>
      <c r="AA28" s="92"/>
    </row>
    <row r="29" spans="1:27" x14ac:dyDescent="0.2">
      <c r="A29" s="83">
        <v>37082</v>
      </c>
      <c r="B29" s="93">
        <v>0</v>
      </c>
      <c r="C29" s="93">
        <v>0</v>
      </c>
      <c r="D29" s="93">
        <v>0</v>
      </c>
      <c r="E29" s="93">
        <v>0</v>
      </c>
      <c r="F29" s="93">
        <v>0</v>
      </c>
      <c r="G29" s="93">
        <v>0</v>
      </c>
      <c r="H29" s="93">
        <v>0</v>
      </c>
      <c r="I29" s="93">
        <v>0</v>
      </c>
      <c r="J29" s="93">
        <v>0</v>
      </c>
      <c r="K29" s="93">
        <v>0</v>
      </c>
      <c r="L29" s="93">
        <v>0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3">
        <v>0</v>
      </c>
      <c r="S29" s="93">
        <v>0</v>
      </c>
      <c r="T29" s="93">
        <v>0</v>
      </c>
      <c r="U29" s="93">
        <v>0</v>
      </c>
      <c r="V29" s="93">
        <v>6</v>
      </c>
      <c r="W29" s="93">
        <v>0</v>
      </c>
      <c r="X29" s="93">
        <v>0</v>
      </c>
      <c r="Y29" s="93">
        <v>0</v>
      </c>
      <c r="Z29" s="94">
        <f>SUM(B29:Y29)</f>
        <v>6</v>
      </c>
      <c r="AA29" s="92">
        <f t="shared" ref="AA29:AA92" si="0">Z29/Z$93</f>
        <v>9.2893636785880169E-4</v>
      </c>
    </row>
    <row r="30" spans="1:27" x14ac:dyDescent="0.2">
      <c r="A30" s="83">
        <v>37083</v>
      </c>
      <c r="B30" s="93">
        <v>0</v>
      </c>
      <c r="C30" s="93">
        <v>0</v>
      </c>
      <c r="D30" s="93">
        <v>0</v>
      </c>
      <c r="E30" s="93">
        <v>0</v>
      </c>
      <c r="F30" s="93">
        <v>0</v>
      </c>
      <c r="G30" s="93">
        <v>0</v>
      </c>
      <c r="H30" s="93">
        <v>0</v>
      </c>
      <c r="I30" s="93">
        <v>0</v>
      </c>
      <c r="J30" s="93">
        <v>0</v>
      </c>
      <c r="K30" s="93">
        <v>0</v>
      </c>
      <c r="L30" s="93">
        <v>0</v>
      </c>
      <c r="M30" s="93">
        <v>0</v>
      </c>
      <c r="N30" s="93">
        <v>0</v>
      </c>
      <c r="O30" s="93">
        <v>0</v>
      </c>
      <c r="P30" s="93">
        <v>0</v>
      </c>
      <c r="Q30" s="93">
        <v>0</v>
      </c>
      <c r="R30" s="93">
        <v>0</v>
      </c>
      <c r="S30" s="93">
        <v>0</v>
      </c>
      <c r="T30" s="93">
        <v>0</v>
      </c>
      <c r="U30" s="93">
        <v>0</v>
      </c>
      <c r="V30" s="93">
        <v>0</v>
      </c>
      <c r="W30" s="93">
        <v>0</v>
      </c>
      <c r="X30" s="93">
        <v>0</v>
      </c>
      <c r="Y30" s="93">
        <v>0</v>
      </c>
      <c r="Z30" s="94">
        <f t="shared" ref="Z30:Z92" si="1">SUM(B30:Y30)</f>
        <v>0</v>
      </c>
      <c r="AA30" s="92">
        <f t="shared" si="0"/>
        <v>0</v>
      </c>
    </row>
    <row r="31" spans="1:27" x14ac:dyDescent="0.2">
      <c r="A31" s="83">
        <v>37084</v>
      </c>
      <c r="B31" s="93">
        <v>0</v>
      </c>
      <c r="C31" s="93">
        <v>0</v>
      </c>
      <c r="D31" s="93">
        <v>0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93">
        <v>0</v>
      </c>
      <c r="L31" s="93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3">
        <v>0</v>
      </c>
      <c r="S31" s="93">
        <v>0</v>
      </c>
      <c r="T31" s="93">
        <v>0</v>
      </c>
      <c r="U31" s="93">
        <v>0</v>
      </c>
      <c r="V31" s="93">
        <v>0</v>
      </c>
      <c r="W31" s="93">
        <v>0</v>
      </c>
      <c r="X31" s="93">
        <v>0</v>
      </c>
      <c r="Y31" s="93">
        <v>0</v>
      </c>
      <c r="Z31" s="94">
        <f t="shared" si="1"/>
        <v>0</v>
      </c>
      <c r="AA31" s="92">
        <f t="shared" si="0"/>
        <v>0</v>
      </c>
    </row>
    <row r="32" spans="1:27" x14ac:dyDescent="0.2">
      <c r="A32" s="83">
        <v>37085</v>
      </c>
      <c r="B32" s="93">
        <v>0</v>
      </c>
      <c r="C32" s="93">
        <v>0</v>
      </c>
      <c r="D32" s="93">
        <v>0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93">
        <v>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93">
        <v>0</v>
      </c>
      <c r="S32" s="93">
        <v>0</v>
      </c>
      <c r="T32" s="93">
        <v>0</v>
      </c>
      <c r="U32" s="93">
        <v>0</v>
      </c>
      <c r="V32" s="93">
        <v>0</v>
      </c>
      <c r="W32" s="93">
        <v>0</v>
      </c>
      <c r="X32" s="93">
        <v>0</v>
      </c>
      <c r="Y32" s="93">
        <v>0</v>
      </c>
      <c r="Z32" s="94">
        <f t="shared" si="1"/>
        <v>0</v>
      </c>
      <c r="AA32" s="92">
        <f t="shared" si="0"/>
        <v>0</v>
      </c>
    </row>
    <row r="33" spans="1:27" x14ac:dyDescent="0.2">
      <c r="A33" s="83">
        <v>37086</v>
      </c>
      <c r="B33" s="93">
        <v>0</v>
      </c>
      <c r="C33" s="93">
        <v>0</v>
      </c>
      <c r="D33" s="93">
        <v>0</v>
      </c>
      <c r="E33" s="93">
        <v>0</v>
      </c>
      <c r="F33" s="93">
        <v>0</v>
      </c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93">
        <v>0</v>
      </c>
      <c r="S33" s="93">
        <v>0</v>
      </c>
      <c r="T33" s="93">
        <v>0</v>
      </c>
      <c r="U33" s="93">
        <v>0</v>
      </c>
      <c r="V33" s="93">
        <v>0</v>
      </c>
      <c r="W33" s="93">
        <v>0</v>
      </c>
      <c r="X33" s="93">
        <v>0</v>
      </c>
      <c r="Y33" s="93">
        <v>0</v>
      </c>
      <c r="Z33" s="94">
        <f t="shared" si="1"/>
        <v>0</v>
      </c>
      <c r="AA33" s="92">
        <f t="shared" si="0"/>
        <v>0</v>
      </c>
    </row>
    <row r="34" spans="1:27" x14ac:dyDescent="0.2">
      <c r="A34" s="83">
        <v>37087</v>
      </c>
      <c r="B34" s="93">
        <v>0</v>
      </c>
      <c r="C34" s="93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0</v>
      </c>
      <c r="J34" s="93">
        <v>0</v>
      </c>
      <c r="K34" s="93">
        <v>0</v>
      </c>
      <c r="L34" s="93">
        <v>0</v>
      </c>
      <c r="M34" s="93">
        <v>0</v>
      </c>
      <c r="N34" s="93">
        <v>0</v>
      </c>
      <c r="O34" s="93">
        <v>0</v>
      </c>
      <c r="P34" s="93">
        <v>0</v>
      </c>
      <c r="Q34" s="93">
        <v>0</v>
      </c>
      <c r="R34" s="93">
        <v>0</v>
      </c>
      <c r="S34" s="93">
        <v>0</v>
      </c>
      <c r="T34" s="93">
        <v>0</v>
      </c>
      <c r="U34" s="93">
        <v>0</v>
      </c>
      <c r="V34" s="93">
        <v>0</v>
      </c>
      <c r="W34" s="93">
        <v>0</v>
      </c>
      <c r="X34" s="93">
        <v>0</v>
      </c>
      <c r="Y34" s="93">
        <v>0</v>
      </c>
      <c r="Z34" s="94">
        <f t="shared" si="1"/>
        <v>0</v>
      </c>
      <c r="AA34" s="92">
        <f t="shared" si="0"/>
        <v>0</v>
      </c>
    </row>
    <row r="35" spans="1:27" x14ac:dyDescent="0.2">
      <c r="A35" s="83">
        <v>37088</v>
      </c>
      <c r="B35" s="93">
        <v>0</v>
      </c>
      <c r="C35" s="93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0</v>
      </c>
      <c r="J35" s="93">
        <v>0</v>
      </c>
      <c r="K35" s="93">
        <v>0</v>
      </c>
      <c r="L35" s="93">
        <v>0</v>
      </c>
      <c r="M35" s="93">
        <v>0</v>
      </c>
      <c r="N35" s="93">
        <v>0</v>
      </c>
      <c r="O35" s="93">
        <v>0</v>
      </c>
      <c r="P35" s="93">
        <v>0</v>
      </c>
      <c r="Q35" s="93">
        <v>0</v>
      </c>
      <c r="R35" s="93">
        <v>0</v>
      </c>
      <c r="S35" s="93">
        <v>0</v>
      </c>
      <c r="T35" s="93">
        <v>0</v>
      </c>
      <c r="U35" s="93">
        <v>0</v>
      </c>
      <c r="V35" s="93">
        <v>0</v>
      </c>
      <c r="W35" s="93">
        <v>0</v>
      </c>
      <c r="X35" s="93">
        <v>0</v>
      </c>
      <c r="Y35" s="93">
        <v>0</v>
      </c>
      <c r="Z35" s="94">
        <f t="shared" si="1"/>
        <v>0</v>
      </c>
      <c r="AA35" s="92">
        <f t="shared" si="0"/>
        <v>0</v>
      </c>
    </row>
    <row r="36" spans="1:27" x14ac:dyDescent="0.2">
      <c r="A36" s="83">
        <v>37089</v>
      </c>
      <c r="B36" s="93">
        <v>0</v>
      </c>
      <c r="C36" s="93">
        <v>0</v>
      </c>
      <c r="D36" s="93">
        <v>0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3">
        <v>0</v>
      </c>
      <c r="R36" s="93">
        <v>0</v>
      </c>
      <c r="S36" s="93">
        <v>0</v>
      </c>
      <c r="T36" s="93">
        <v>0</v>
      </c>
      <c r="U36" s="93">
        <v>0</v>
      </c>
      <c r="V36" s="93">
        <v>0</v>
      </c>
      <c r="W36" s="93">
        <v>0</v>
      </c>
      <c r="X36" s="93">
        <v>0</v>
      </c>
      <c r="Y36" s="93">
        <v>0</v>
      </c>
      <c r="Z36" s="94">
        <f t="shared" si="1"/>
        <v>0</v>
      </c>
      <c r="AA36" s="92">
        <f t="shared" si="0"/>
        <v>0</v>
      </c>
    </row>
    <row r="37" spans="1:27" x14ac:dyDescent="0.2">
      <c r="A37" s="83">
        <v>37090</v>
      </c>
      <c r="B37" s="93">
        <v>0</v>
      </c>
      <c r="C37" s="93">
        <v>0</v>
      </c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0</v>
      </c>
      <c r="L37" s="93">
        <v>0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3">
        <v>0</v>
      </c>
      <c r="U37" s="93">
        <v>0</v>
      </c>
      <c r="V37" s="93">
        <v>0</v>
      </c>
      <c r="W37" s="93">
        <v>0</v>
      </c>
      <c r="X37" s="93">
        <v>0</v>
      </c>
      <c r="Y37" s="93">
        <v>0</v>
      </c>
      <c r="Z37" s="94">
        <f t="shared" si="1"/>
        <v>0</v>
      </c>
      <c r="AA37" s="92">
        <f t="shared" si="0"/>
        <v>0</v>
      </c>
    </row>
    <row r="38" spans="1:27" x14ac:dyDescent="0.2">
      <c r="A38" s="83">
        <v>37091</v>
      </c>
      <c r="B38" s="93">
        <v>0</v>
      </c>
      <c r="C38" s="93">
        <v>0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0</v>
      </c>
      <c r="L38" s="93">
        <v>0</v>
      </c>
      <c r="M38" s="93">
        <v>0</v>
      </c>
      <c r="N38" s="93">
        <v>0</v>
      </c>
      <c r="O38" s="93">
        <v>0</v>
      </c>
      <c r="P38" s="93">
        <v>0</v>
      </c>
      <c r="Q38" s="93">
        <v>0</v>
      </c>
      <c r="R38" s="93">
        <v>0</v>
      </c>
      <c r="S38" s="93">
        <v>0</v>
      </c>
      <c r="T38" s="93">
        <v>0</v>
      </c>
      <c r="U38" s="93">
        <v>0</v>
      </c>
      <c r="V38" s="93">
        <v>0</v>
      </c>
      <c r="W38" s="93">
        <v>0</v>
      </c>
      <c r="X38" s="93">
        <v>0</v>
      </c>
      <c r="Y38" s="93">
        <v>0</v>
      </c>
      <c r="Z38" s="94">
        <f t="shared" si="1"/>
        <v>0</v>
      </c>
      <c r="AA38" s="92">
        <f t="shared" si="0"/>
        <v>0</v>
      </c>
    </row>
    <row r="39" spans="1:27" x14ac:dyDescent="0.2">
      <c r="A39" s="83">
        <v>37092</v>
      </c>
      <c r="B39" s="93">
        <v>0</v>
      </c>
      <c r="C39" s="93">
        <v>0</v>
      </c>
      <c r="D39" s="93">
        <v>0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93">
        <v>0</v>
      </c>
      <c r="L39" s="93">
        <v>0</v>
      </c>
      <c r="M39" s="93">
        <v>0</v>
      </c>
      <c r="N39" s="93">
        <v>0</v>
      </c>
      <c r="O39" s="93">
        <v>0</v>
      </c>
      <c r="P39" s="93">
        <v>0</v>
      </c>
      <c r="Q39" s="93">
        <v>0</v>
      </c>
      <c r="R39" s="93">
        <v>0</v>
      </c>
      <c r="S39" s="93">
        <v>0</v>
      </c>
      <c r="T39" s="93">
        <v>0</v>
      </c>
      <c r="U39" s="93">
        <v>0</v>
      </c>
      <c r="V39" s="93">
        <v>0</v>
      </c>
      <c r="W39" s="93">
        <v>0</v>
      </c>
      <c r="X39" s="93">
        <v>0</v>
      </c>
      <c r="Y39" s="93">
        <v>0</v>
      </c>
      <c r="Z39" s="94">
        <f t="shared" si="1"/>
        <v>0</v>
      </c>
      <c r="AA39" s="92">
        <f t="shared" si="0"/>
        <v>0</v>
      </c>
    </row>
    <row r="40" spans="1:27" x14ac:dyDescent="0.2">
      <c r="A40" s="83">
        <v>37093</v>
      </c>
      <c r="B40" s="93">
        <v>0</v>
      </c>
      <c r="C40" s="93">
        <v>0</v>
      </c>
      <c r="D40" s="93">
        <v>0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93">
        <v>0</v>
      </c>
      <c r="L40" s="93">
        <v>0</v>
      </c>
      <c r="M40" s="93">
        <v>0</v>
      </c>
      <c r="N40" s="93">
        <v>0</v>
      </c>
      <c r="O40" s="93">
        <v>0</v>
      </c>
      <c r="P40" s="93">
        <v>0</v>
      </c>
      <c r="Q40" s="93">
        <v>0</v>
      </c>
      <c r="R40" s="93">
        <v>0</v>
      </c>
      <c r="S40" s="93">
        <v>0</v>
      </c>
      <c r="T40" s="93">
        <v>0</v>
      </c>
      <c r="U40" s="93">
        <v>0</v>
      </c>
      <c r="V40" s="93">
        <v>0</v>
      </c>
      <c r="W40" s="93">
        <v>0</v>
      </c>
      <c r="X40" s="93">
        <v>0</v>
      </c>
      <c r="Y40" s="93">
        <v>0</v>
      </c>
      <c r="Z40" s="94">
        <f t="shared" si="1"/>
        <v>0</v>
      </c>
      <c r="AA40" s="92">
        <f t="shared" si="0"/>
        <v>0</v>
      </c>
    </row>
    <row r="41" spans="1:27" x14ac:dyDescent="0.2">
      <c r="A41" s="83">
        <v>37094</v>
      </c>
      <c r="B41" s="93">
        <v>0</v>
      </c>
      <c r="C41" s="93">
        <v>0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93">
        <v>0</v>
      </c>
      <c r="L41" s="93">
        <v>0</v>
      </c>
      <c r="M41" s="93">
        <v>0</v>
      </c>
      <c r="N41" s="93">
        <v>0</v>
      </c>
      <c r="O41" s="93">
        <v>3</v>
      </c>
      <c r="P41" s="93">
        <v>0</v>
      </c>
      <c r="Q41" s="93">
        <v>0</v>
      </c>
      <c r="R41" s="93">
        <v>0</v>
      </c>
      <c r="S41" s="93">
        <v>0</v>
      </c>
      <c r="T41" s="93">
        <v>0</v>
      </c>
      <c r="U41" s="93">
        <v>0</v>
      </c>
      <c r="V41" s="93">
        <v>0</v>
      </c>
      <c r="W41" s="93">
        <v>0</v>
      </c>
      <c r="X41" s="93">
        <v>0</v>
      </c>
      <c r="Y41" s="93">
        <v>0</v>
      </c>
      <c r="Z41" s="94">
        <f t="shared" si="1"/>
        <v>3</v>
      </c>
      <c r="AA41" s="92">
        <f t="shared" si="0"/>
        <v>4.6446818392940084E-4</v>
      </c>
    </row>
    <row r="42" spans="1:27" x14ac:dyDescent="0.2">
      <c r="A42" s="83">
        <v>37095</v>
      </c>
      <c r="B42" s="93">
        <v>0</v>
      </c>
      <c r="C42" s="93">
        <v>0</v>
      </c>
      <c r="D42" s="93">
        <v>0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93">
        <v>0</v>
      </c>
      <c r="L42" s="93">
        <v>0</v>
      </c>
      <c r="M42" s="93">
        <v>0</v>
      </c>
      <c r="N42" s="93">
        <v>0</v>
      </c>
      <c r="O42" s="93">
        <v>-3</v>
      </c>
      <c r="P42" s="93">
        <v>0</v>
      </c>
      <c r="Q42" s="93">
        <v>0</v>
      </c>
      <c r="R42" s="93">
        <v>0</v>
      </c>
      <c r="S42" s="93">
        <v>0</v>
      </c>
      <c r="T42" s="93">
        <v>0</v>
      </c>
      <c r="U42" s="93">
        <v>0</v>
      </c>
      <c r="V42" s="93">
        <v>0</v>
      </c>
      <c r="W42" s="93">
        <v>0</v>
      </c>
      <c r="X42" s="93">
        <v>0</v>
      </c>
      <c r="Y42" s="93">
        <v>0</v>
      </c>
      <c r="Z42" s="94">
        <f t="shared" si="1"/>
        <v>-3</v>
      </c>
      <c r="AA42" s="92">
        <f t="shared" si="0"/>
        <v>-4.6446818392940084E-4</v>
      </c>
    </row>
    <row r="43" spans="1:27" x14ac:dyDescent="0.2">
      <c r="A43" s="83">
        <v>37096</v>
      </c>
      <c r="B43" s="93">
        <v>0</v>
      </c>
      <c r="C43" s="93">
        <v>0</v>
      </c>
      <c r="D43" s="93">
        <v>0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93">
        <v>0</v>
      </c>
      <c r="L43" s="93">
        <v>0</v>
      </c>
      <c r="M43" s="93">
        <v>0</v>
      </c>
      <c r="N43" s="93">
        <v>0</v>
      </c>
      <c r="O43" s="93">
        <v>0</v>
      </c>
      <c r="P43" s="93">
        <v>0</v>
      </c>
      <c r="Q43" s="93">
        <v>6</v>
      </c>
      <c r="R43" s="93">
        <v>3</v>
      </c>
      <c r="S43" s="93">
        <v>0</v>
      </c>
      <c r="T43" s="93">
        <v>0</v>
      </c>
      <c r="U43" s="93">
        <v>0</v>
      </c>
      <c r="V43" s="93">
        <v>0</v>
      </c>
      <c r="W43" s="93">
        <v>0</v>
      </c>
      <c r="X43" s="93">
        <v>3</v>
      </c>
      <c r="Y43" s="93">
        <v>0</v>
      </c>
      <c r="Z43" s="94">
        <f t="shared" si="1"/>
        <v>12</v>
      </c>
      <c r="AA43" s="92">
        <f t="shared" si="0"/>
        <v>1.8578727357176034E-3</v>
      </c>
    </row>
    <row r="44" spans="1:27" x14ac:dyDescent="0.2">
      <c r="A44" s="83">
        <v>37097</v>
      </c>
      <c r="B44" s="93">
        <v>0</v>
      </c>
      <c r="C44" s="93">
        <v>3</v>
      </c>
      <c r="D44" s="93">
        <v>0</v>
      </c>
      <c r="E44" s="93">
        <v>0</v>
      </c>
      <c r="F44" s="93">
        <v>0</v>
      </c>
      <c r="G44" s="93">
        <v>3</v>
      </c>
      <c r="H44" s="93">
        <v>3</v>
      </c>
      <c r="I44" s="93">
        <v>3</v>
      </c>
      <c r="J44" s="93">
        <v>0</v>
      </c>
      <c r="K44" s="93">
        <v>0</v>
      </c>
      <c r="L44" s="93">
        <v>0</v>
      </c>
      <c r="M44" s="93">
        <v>-3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93">
        <v>0</v>
      </c>
      <c r="T44" s="93">
        <v>3</v>
      </c>
      <c r="U44" s="93">
        <v>0</v>
      </c>
      <c r="V44" s="93">
        <v>0</v>
      </c>
      <c r="W44" s="93">
        <v>0</v>
      </c>
      <c r="X44" s="93">
        <v>0</v>
      </c>
      <c r="Y44" s="93">
        <v>0</v>
      </c>
      <c r="Z44" s="94">
        <f t="shared" si="1"/>
        <v>12</v>
      </c>
      <c r="AA44" s="92">
        <f t="shared" si="0"/>
        <v>1.8578727357176034E-3</v>
      </c>
    </row>
    <row r="45" spans="1:27" x14ac:dyDescent="0.2">
      <c r="A45" s="83">
        <v>37098</v>
      </c>
      <c r="B45" s="93">
        <v>0</v>
      </c>
      <c r="C45" s="93">
        <v>0</v>
      </c>
      <c r="D45" s="93">
        <v>0</v>
      </c>
      <c r="E45" s="93">
        <v>3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4">
        <f t="shared" si="1"/>
        <v>3</v>
      </c>
      <c r="AA45" s="92">
        <f t="shared" si="0"/>
        <v>4.6446818392940084E-4</v>
      </c>
    </row>
    <row r="46" spans="1:27" x14ac:dyDescent="0.2">
      <c r="A46" s="83">
        <v>37099</v>
      </c>
      <c r="B46" s="93">
        <v>0</v>
      </c>
      <c r="C46" s="93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>
        <v>0</v>
      </c>
      <c r="X46" s="93">
        <v>-3</v>
      </c>
      <c r="Y46" s="93">
        <v>0</v>
      </c>
      <c r="Z46" s="94">
        <f t="shared" si="1"/>
        <v>-3</v>
      </c>
      <c r="AA46" s="92">
        <f t="shared" si="0"/>
        <v>-4.6446818392940084E-4</v>
      </c>
    </row>
    <row r="47" spans="1:27" x14ac:dyDescent="0.2">
      <c r="A47" s="83">
        <v>37100</v>
      </c>
      <c r="B47" s="93">
        <v>0</v>
      </c>
      <c r="C47" s="93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93">
        <v>0</v>
      </c>
      <c r="V47" s="93">
        <v>3</v>
      </c>
      <c r="W47" s="93">
        <v>0</v>
      </c>
      <c r="X47" s="93">
        <v>0</v>
      </c>
      <c r="Y47" s="93">
        <v>0</v>
      </c>
      <c r="Z47" s="94">
        <f t="shared" si="1"/>
        <v>3</v>
      </c>
      <c r="AA47" s="92">
        <f t="shared" si="0"/>
        <v>4.6446818392940084E-4</v>
      </c>
    </row>
    <row r="48" spans="1:27" x14ac:dyDescent="0.2">
      <c r="A48" s="83">
        <v>37101</v>
      </c>
      <c r="B48" s="93">
        <v>0</v>
      </c>
      <c r="C48" s="93">
        <v>3</v>
      </c>
      <c r="D48" s="93">
        <v>0</v>
      </c>
      <c r="E48" s="93">
        <v>0</v>
      </c>
      <c r="F48" s="93">
        <v>0</v>
      </c>
      <c r="G48" s="93">
        <v>0</v>
      </c>
      <c r="H48" s="93">
        <v>0</v>
      </c>
      <c r="I48" s="93">
        <v>0</v>
      </c>
      <c r="J48" s="93">
        <v>0</v>
      </c>
      <c r="K48" s="93">
        <v>0</v>
      </c>
      <c r="L48" s="93">
        <v>0</v>
      </c>
      <c r="M48" s="93">
        <v>0</v>
      </c>
      <c r="N48" s="93">
        <v>0</v>
      </c>
      <c r="O48" s="93">
        <v>0</v>
      </c>
      <c r="P48" s="93">
        <v>0</v>
      </c>
      <c r="Q48" s="93">
        <v>0</v>
      </c>
      <c r="R48" s="93">
        <v>0</v>
      </c>
      <c r="S48" s="93">
        <v>0</v>
      </c>
      <c r="T48" s="93">
        <v>0</v>
      </c>
      <c r="U48" s="93">
        <v>0</v>
      </c>
      <c r="V48" s="93">
        <v>0</v>
      </c>
      <c r="W48" s="93">
        <v>0</v>
      </c>
      <c r="X48" s="93">
        <v>0</v>
      </c>
      <c r="Y48" s="93">
        <v>0</v>
      </c>
      <c r="Z48" s="94">
        <f t="shared" si="1"/>
        <v>3</v>
      </c>
      <c r="AA48" s="92">
        <f t="shared" si="0"/>
        <v>4.6446818392940084E-4</v>
      </c>
    </row>
    <row r="49" spans="1:27" x14ac:dyDescent="0.2">
      <c r="A49" s="83">
        <v>37102</v>
      </c>
      <c r="B49" s="93">
        <v>0</v>
      </c>
      <c r="C49" s="93">
        <v>0</v>
      </c>
      <c r="D49" s="93">
        <v>0</v>
      </c>
      <c r="E49" s="93">
        <v>3</v>
      </c>
      <c r="F49" s="93">
        <v>0</v>
      </c>
      <c r="G49" s="93">
        <v>0</v>
      </c>
      <c r="H49" s="93">
        <v>0</v>
      </c>
      <c r="I49" s="93">
        <v>0</v>
      </c>
      <c r="J49" s="93">
        <v>0</v>
      </c>
      <c r="K49" s="93">
        <v>0</v>
      </c>
      <c r="L49" s="93">
        <v>0</v>
      </c>
      <c r="M49" s="93">
        <v>0</v>
      </c>
      <c r="N49" s="93">
        <v>0</v>
      </c>
      <c r="O49" s="93">
        <v>3</v>
      </c>
      <c r="P49" s="93">
        <v>0</v>
      </c>
      <c r="Q49" s="93">
        <v>0</v>
      </c>
      <c r="R49" s="93">
        <v>0</v>
      </c>
      <c r="S49" s="93">
        <v>0</v>
      </c>
      <c r="T49" s="93">
        <v>0</v>
      </c>
      <c r="U49" s="93">
        <v>3</v>
      </c>
      <c r="V49" s="93">
        <v>0</v>
      </c>
      <c r="W49" s="93">
        <v>0</v>
      </c>
      <c r="X49" s="93">
        <v>0</v>
      </c>
      <c r="Y49" s="93">
        <v>0</v>
      </c>
      <c r="Z49" s="94">
        <f t="shared" si="1"/>
        <v>9</v>
      </c>
      <c r="AA49" s="92">
        <f t="shared" si="0"/>
        <v>1.3934045517882026E-3</v>
      </c>
    </row>
    <row r="50" spans="1:27" x14ac:dyDescent="0.2">
      <c r="A50" s="83">
        <v>37103</v>
      </c>
      <c r="B50" s="93">
        <v>0</v>
      </c>
      <c r="C50" s="93">
        <v>0</v>
      </c>
      <c r="D50" s="93">
        <v>0</v>
      </c>
      <c r="E50" s="93">
        <v>0</v>
      </c>
      <c r="F50" s="93">
        <v>0</v>
      </c>
      <c r="G50" s="93">
        <v>0</v>
      </c>
      <c r="H50" s="93">
        <v>0</v>
      </c>
      <c r="I50" s="93">
        <v>0</v>
      </c>
      <c r="J50" s="93">
        <v>0</v>
      </c>
      <c r="K50" s="93">
        <v>0</v>
      </c>
      <c r="L50" s="93">
        <v>0</v>
      </c>
      <c r="M50" s="93">
        <v>0</v>
      </c>
      <c r="N50" s="93">
        <v>0</v>
      </c>
      <c r="O50" s="93">
        <v>0</v>
      </c>
      <c r="P50" s="93">
        <v>0</v>
      </c>
      <c r="Q50" s="93">
        <v>0</v>
      </c>
      <c r="R50" s="93">
        <v>0</v>
      </c>
      <c r="S50" s="93">
        <v>0</v>
      </c>
      <c r="T50" s="93">
        <v>0</v>
      </c>
      <c r="U50" s="93">
        <v>0</v>
      </c>
      <c r="V50" s="93">
        <v>0</v>
      </c>
      <c r="W50" s="93">
        <v>0</v>
      </c>
      <c r="X50" s="93">
        <v>12</v>
      </c>
      <c r="Y50" s="93">
        <v>0</v>
      </c>
      <c r="Z50" s="94">
        <f t="shared" si="1"/>
        <v>12</v>
      </c>
      <c r="AA50" s="92">
        <f t="shared" si="0"/>
        <v>1.8578727357176034E-3</v>
      </c>
    </row>
    <row r="51" spans="1:27" x14ac:dyDescent="0.2">
      <c r="A51" s="83">
        <v>37104</v>
      </c>
      <c r="B51" s="93">
        <v>0</v>
      </c>
      <c r="C51" s="93">
        <v>0</v>
      </c>
      <c r="D51" s="93">
        <v>6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12</v>
      </c>
      <c r="P51" s="93">
        <v>0</v>
      </c>
      <c r="Q51" s="93">
        <v>0</v>
      </c>
      <c r="R51" s="93">
        <v>3</v>
      </c>
      <c r="S51" s="93">
        <v>3</v>
      </c>
      <c r="T51" s="93">
        <v>0</v>
      </c>
      <c r="U51" s="93">
        <v>6</v>
      </c>
      <c r="V51" s="93">
        <v>0</v>
      </c>
      <c r="W51" s="93">
        <v>0</v>
      </c>
      <c r="X51" s="93">
        <v>0</v>
      </c>
      <c r="Y51" s="93">
        <v>6</v>
      </c>
      <c r="Z51" s="94">
        <f t="shared" si="1"/>
        <v>36</v>
      </c>
      <c r="AA51" s="92">
        <f t="shared" si="0"/>
        <v>5.5736182071528103E-3</v>
      </c>
    </row>
    <row r="52" spans="1:27" x14ac:dyDescent="0.2">
      <c r="A52" s="83">
        <v>37105</v>
      </c>
      <c r="B52" s="93">
        <v>3</v>
      </c>
      <c r="C52" s="93">
        <v>0</v>
      </c>
      <c r="D52" s="93">
        <v>21</v>
      </c>
      <c r="E52" s="93">
        <v>9</v>
      </c>
      <c r="F52" s="93">
        <v>6</v>
      </c>
      <c r="G52" s="93">
        <v>0</v>
      </c>
      <c r="H52" s="93">
        <v>0</v>
      </c>
      <c r="I52" s="93">
        <v>0</v>
      </c>
      <c r="J52" s="93">
        <v>3</v>
      </c>
      <c r="K52" s="93">
        <v>9</v>
      </c>
      <c r="L52" s="93">
        <v>0</v>
      </c>
      <c r="M52" s="93">
        <v>6</v>
      </c>
      <c r="N52" s="93">
        <v>0</v>
      </c>
      <c r="O52" s="93">
        <v>0</v>
      </c>
      <c r="P52" s="93">
        <v>6</v>
      </c>
      <c r="Q52" s="93">
        <v>45</v>
      </c>
      <c r="R52" s="93">
        <v>3</v>
      </c>
      <c r="S52" s="93">
        <v>3</v>
      </c>
      <c r="T52" s="93">
        <v>12</v>
      </c>
      <c r="U52" s="93">
        <v>9</v>
      </c>
      <c r="V52" s="93">
        <v>6</v>
      </c>
      <c r="W52" s="93">
        <v>-3</v>
      </c>
      <c r="X52" s="93">
        <v>0</v>
      </c>
      <c r="Y52" s="93">
        <v>0</v>
      </c>
      <c r="Z52" s="94">
        <f t="shared" si="1"/>
        <v>138</v>
      </c>
      <c r="AA52" s="92">
        <f t="shared" si="0"/>
        <v>2.1365536460752437E-2</v>
      </c>
    </row>
    <row r="53" spans="1:27" x14ac:dyDescent="0.2">
      <c r="A53" s="83">
        <v>37106</v>
      </c>
      <c r="B53" s="93">
        <v>-3</v>
      </c>
      <c r="C53" s="93">
        <v>0</v>
      </c>
      <c r="D53" s="93">
        <v>9</v>
      </c>
      <c r="E53" s="93">
        <v>12</v>
      </c>
      <c r="F53" s="93">
        <v>6</v>
      </c>
      <c r="G53" s="93">
        <v>3</v>
      </c>
      <c r="H53" s="93">
        <v>-6</v>
      </c>
      <c r="I53" s="93">
        <v>9</v>
      </c>
      <c r="J53" s="93">
        <v>-3</v>
      </c>
      <c r="K53" s="93">
        <v>0</v>
      </c>
      <c r="L53" s="93">
        <v>6</v>
      </c>
      <c r="M53" s="93">
        <v>3</v>
      </c>
      <c r="N53" s="93">
        <v>0</v>
      </c>
      <c r="O53" s="93">
        <v>3</v>
      </c>
      <c r="P53" s="93">
        <v>6</v>
      </c>
      <c r="Q53" s="93">
        <v>3</v>
      </c>
      <c r="R53" s="93">
        <v>0</v>
      </c>
      <c r="S53" s="93">
        <v>0</v>
      </c>
      <c r="T53" s="93">
        <v>0</v>
      </c>
      <c r="U53" s="93">
        <v>0</v>
      </c>
      <c r="V53" s="93">
        <v>3</v>
      </c>
      <c r="W53" s="93">
        <v>0</v>
      </c>
      <c r="X53" s="93">
        <v>0</v>
      </c>
      <c r="Y53" s="93">
        <v>0</v>
      </c>
      <c r="Z53" s="94">
        <f t="shared" si="1"/>
        <v>51</v>
      </c>
      <c r="AA53" s="92">
        <f t="shared" si="0"/>
        <v>7.8959591267998147E-3</v>
      </c>
    </row>
    <row r="54" spans="1:27" x14ac:dyDescent="0.2">
      <c r="A54" s="83">
        <v>37107</v>
      </c>
      <c r="B54" s="93">
        <v>12</v>
      </c>
      <c r="C54" s="93">
        <v>6</v>
      </c>
      <c r="D54" s="93">
        <v>9</v>
      </c>
      <c r="E54" s="93">
        <v>6</v>
      </c>
      <c r="F54" s="93">
        <v>3</v>
      </c>
      <c r="G54" s="93">
        <v>0</v>
      </c>
      <c r="H54" s="93">
        <v>0</v>
      </c>
      <c r="I54" s="93">
        <v>3</v>
      </c>
      <c r="J54" s="93">
        <v>0</v>
      </c>
      <c r="K54" s="93">
        <v>0</v>
      </c>
      <c r="L54" s="93">
        <v>6</v>
      </c>
      <c r="M54" s="93">
        <v>27</v>
      </c>
      <c r="N54" s="93">
        <v>-3</v>
      </c>
      <c r="O54" s="93">
        <v>0</v>
      </c>
      <c r="P54" s="93">
        <v>24</v>
      </c>
      <c r="Q54" s="93">
        <v>9</v>
      </c>
      <c r="R54" s="93">
        <v>0</v>
      </c>
      <c r="S54" s="93">
        <v>0</v>
      </c>
      <c r="T54" s="93">
        <v>0</v>
      </c>
      <c r="U54" s="93">
        <v>0</v>
      </c>
      <c r="V54" s="93">
        <v>3</v>
      </c>
      <c r="W54" s="93">
        <v>3</v>
      </c>
      <c r="X54" s="93">
        <v>0</v>
      </c>
      <c r="Y54" s="93">
        <v>3</v>
      </c>
      <c r="Z54" s="94">
        <f t="shared" si="1"/>
        <v>111</v>
      </c>
      <c r="AA54" s="92">
        <f t="shared" si="0"/>
        <v>1.7185322805387832E-2</v>
      </c>
    </row>
    <row r="55" spans="1:27" x14ac:dyDescent="0.2">
      <c r="A55" s="83">
        <v>37108</v>
      </c>
      <c r="B55" s="93">
        <v>3</v>
      </c>
      <c r="C55" s="93">
        <v>30</v>
      </c>
      <c r="D55" s="93">
        <v>27</v>
      </c>
      <c r="E55" s="93">
        <v>6</v>
      </c>
      <c r="F55" s="93">
        <v>0</v>
      </c>
      <c r="G55" s="93">
        <v>0</v>
      </c>
      <c r="H55" s="93">
        <v>0</v>
      </c>
      <c r="I55" s="93">
        <v>0</v>
      </c>
      <c r="J55" s="93">
        <v>-15</v>
      </c>
      <c r="K55" s="93">
        <v>0</v>
      </c>
      <c r="L55" s="93">
        <v>18</v>
      </c>
      <c r="M55" s="93">
        <v>75</v>
      </c>
      <c r="N55" s="93">
        <v>12</v>
      </c>
      <c r="O55" s="93">
        <v>27</v>
      </c>
      <c r="P55" s="93">
        <v>-6</v>
      </c>
      <c r="Q55" s="93">
        <v>-6</v>
      </c>
      <c r="R55" s="93">
        <v>96</v>
      </c>
      <c r="S55" s="93">
        <v>6</v>
      </c>
      <c r="T55" s="93">
        <v>0</v>
      </c>
      <c r="U55" s="93">
        <v>0</v>
      </c>
      <c r="V55" s="93">
        <v>0</v>
      </c>
      <c r="W55" s="93">
        <v>0</v>
      </c>
      <c r="X55" s="93">
        <v>0</v>
      </c>
      <c r="Y55" s="93">
        <v>0</v>
      </c>
      <c r="Z55" s="94">
        <f t="shared" si="1"/>
        <v>273</v>
      </c>
      <c r="AA55" s="92">
        <f t="shared" si="0"/>
        <v>4.2266604737575479E-2</v>
      </c>
    </row>
    <row r="56" spans="1:27" x14ac:dyDescent="0.2">
      <c r="A56" s="83">
        <v>37109</v>
      </c>
      <c r="B56" s="93">
        <v>3</v>
      </c>
      <c r="C56" s="93">
        <v>6</v>
      </c>
      <c r="D56" s="93">
        <v>39</v>
      </c>
      <c r="E56" s="93">
        <v>0</v>
      </c>
      <c r="F56" s="93">
        <v>0</v>
      </c>
      <c r="G56" s="93">
        <v>0</v>
      </c>
      <c r="H56" s="93">
        <v>0</v>
      </c>
      <c r="I56" s="93">
        <v>0</v>
      </c>
      <c r="J56" s="93">
        <v>0</v>
      </c>
      <c r="K56" s="93">
        <v>0</v>
      </c>
      <c r="L56" s="93">
        <v>0</v>
      </c>
      <c r="M56" s="93">
        <v>0</v>
      </c>
      <c r="N56" s="93">
        <v>0</v>
      </c>
      <c r="O56" s="93">
        <v>0</v>
      </c>
      <c r="P56" s="93">
        <v>3</v>
      </c>
      <c r="Q56" s="93">
        <v>0</v>
      </c>
      <c r="R56" s="93">
        <v>6</v>
      </c>
      <c r="S56" s="93">
        <v>0</v>
      </c>
      <c r="T56" s="93">
        <v>9</v>
      </c>
      <c r="U56" s="93">
        <v>12</v>
      </c>
      <c r="V56" s="93">
        <v>0</v>
      </c>
      <c r="W56" s="93">
        <v>0</v>
      </c>
      <c r="X56" s="93">
        <v>0</v>
      </c>
      <c r="Y56" s="93">
        <v>0</v>
      </c>
      <c r="Z56" s="94">
        <f t="shared" si="1"/>
        <v>78</v>
      </c>
      <c r="AA56" s="92">
        <f t="shared" si="0"/>
        <v>1.2076172782164421E-2</v>
      </c>
    </row>
    <row r="57" spans="1:27" x14ac:dyDescent="0.2">
      <c r="A57" s="83">
        <v>37110</v>
      </c>
      <c r="B57" s="93">
        <v>6</v>
      </c>
      <c r="C57" s="93">
        <v>0</v>
      </c>
      <c r="D57" s="93">
        <v>3</v>
      </c>
      <c r="E57" s="93">
        <v>0</v>
      </c>
      <c r="F57" s="93">
        <v>9</v>
      </c>
      <c r="G57" s="93">
        <v>0</v>
      </c>
      <c r="H57" s="93">
        <v>0</v>
      </c>
      <c r="I57" s="93">
        <v>0</v>
      </c>
      <c r="J57" s="93">
        <v>0</v>
      </c>
      <c r="K57" s="93">
        <v>0</v>
      </c>
      <c r="L57" s="93">
        <v>0</v>
      </c>
      <c r="M57" s="93">
        <v>0</v>
      </c>
      <c r="N57" s="93">
        <v>0</v>
      </c>
      <c r="O57" s="93">
        <v>3</v>
      </c>
      <c r="P57" s="93">
        <v>3</v>
      </c>
      <c r="Q57" s="93">
        <v>12</v>
      </c>
      <c r="R57" s="93">
        <v>0</v>
      </c>
      <c r="S57" s="93">
        <v>9</v>
      </c>
      <c r="T57" s="93">
        <v>0</v>
      </c>
      <c r="U57" s="93">
        <v>24</v>
      </c>
      <c r="V57" s="93">
        <v>0</v>
      </c>
      <c r="W57" s="93">
        <v>0</v>
      </c>
      <c r="X57" s="93">
        <v>0</v>
      </c>
      <c r="Y57" s="93">
        <v>0</v>
      </c>
      <c r="Z57" s="94">
        <f t="shared" si="1"/>
        <v>69</v>
      </c>
      <c r="AA57" s="92">
        <f t="shared" si="0"/>
        <v>1.0682768230376219E-2</v>
      </c>
    </row>
    <row r="58" spans="1:27" x14ac:dyDescent="0.2">
      <c r="A58" s="83">
        <v>37111</v>
      </c>
      <c r="B58" s="93">
        <v>0</v>
      </c>
      <c r="C58" s="93">
        <v>9</v>
      </c>
      <c r="D58" s="93">
        <v>6</v>
      </c>
      <c r="E58" s="93">
        <v>0</v>
      </c>
      <c r="F58" s="93">
        <v>3</v>
      </c>
      <c r="G58" s="9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93">
        <v>0</v>
      </c>
      <c r="O58" s="93">
        <v>0</v>
      </c>
      <c r="P58" s="93">
        <v>9</v>
      </c>
      <c r="Q58" s="93">
        <v>36</v>
      </c>
      <c r="R58" s="93">
        <v>-24</v>
      </c>
      <c r="S58" s="93">
        <v>0</v>
      </c>
      <c r="T58" s="93">
        <v>0</v>
      </c>
      <c r="U58" s="93">
        <v>-3</v>
      </c>
      <c r="V58" s="93">
        <v>-3</v>
      </c>
      <c r="W58" s="93">
        <v>0</v>
      </c>
      <c r="X58" s="93">
        <v>0</v>
      </c>
      <c r="Y58" s="93">
        <v>0</v>
      </c>
      <c r="Z58" s="94">
        <f t="shared" si="1"/>
        <v>33</v>
      </c>
      <c r="AA58" s="92">
        <f t="shared" si="0"/>
        <v>5.1091500232234091E-3</v>
      </c>
    </row>
    <row r="59" spans="1:27" x14ac:dyDescent="0.2">
      <c r="A59" s="83">
        <v>37112</v>
      </c>
      <c r="B59" s="93">
        <v>3</v>
      </c>
      <c r="C59" s="93">
        <v>24</v>
      </c>
      <c r="D59" s="93">
        <v>0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93">
        <v>0</v>
      </c>
      <c r="L59" s="93">
        <v>0</v>
      </c>
      <c r="M59" s="93">
        <v>0</v>
      </c>
      <c r="N59" s="93">
        <v>0</v>
      </c>
      <c r="O59" s="93">
        <v>3</v>
      </c>
      <c r="P59" s="93">
        <v>6</v>
      </c>
      <c r="Q59" s="93">
        <v>-9</v>
      </c>
      <c r="R59" s="93">
        <v>-18</v>
      </c>
      <c r="S59" s="93">
        <v>30</v>
      </c>
      <c r="T59" s="93">
        <v>27</v>
      </c>
      <c r="U59" s="93">
        <v>0</v>
      </c>
      <c r="V59" s="93">
        <v>0</v>
      </c>
      <c r="W59" s="93">
        <v>0</v>
      </c>
      <c r="X59" s="93">
        <v>0</v>
      </c>
      <c r="Y59" s="93">
        <v>0</v>
      </c>
      <c r="Z59" s="94">
        <f t="shared" si="1"/>
        <v>66</v>
      </c>
      <c r="AA59" s="92">
        <f t="shared" si="0"/>
        <v>1.0218300046446818E-2</v>
      </c>
    </row>
    <row r="60" spans="1:27" x14ac:dyDescent="0.2">
      <c r="A60" s="83">
        <v>37113</v>
      </c>
      <c r="B60" s="93">
        <v>3</v>
      </c>
      <c r="C60" s="93">
        <v>3</v>
      </c>
      <c r="D60" s="93">
        <v>21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0</v>
      </c>
      <c r="K60" s="93">
        <v>0</v>
      </c>
      <c r="L60" s="93">
        <v>0</v>
      </c>
      <c r="M60" s="93">
        <v>0</v>
      </c>
      <c r="N60" s="93">
        <v>0</v>
      </c>
      <c r="O60" s="93">
        <v>0</v>
      </c>
      <c r="P60" s="93">
        <v>0</v>
      </c>
      <c r="Q60" s="93">
        <v>6</v>
      </c>
      <c r="R60" s="93">
        <v>6</v>
      </c>
      <c r="S60" s="93">
        <v>-12</v>
      </c>
      <c r="T60" s="93">
        <v>12</v>
      </c>
      <c r="U60" s="93">
        <v>-3</v>
      </c>
      <c r="V60" s="93">
        <v>0</v>
      </c>
      <c r="W60" s="93">
        <v>0</v>
      </c>
      <c r="X60" s="93">
        <v>-3</v>
      </c>
      <c r="Y60" s="93">
        <v>0</v>
      </c>
      <c r="Z60" s="94">
        <f t="shared" si="1"/>
        <v>33</v>
      </c>
      <c r="AA60" s="92">
        <f t="shared" si="0"/>
        <v>5.1091500232234091E-3</v>
      </c>
    </row>
    <row r="61" spans="1:27" x14ac:dyDescent="0.2">
      <c r="A61" s="83">
        <v>37114</v>
      </c>
      <c r="B61" s="93">
        <v>0</v>
      </c>
      <c r="C61" s="93">
        <v>6</v>
      </c>
      <c r="D61" s="93">
        <v>0</v>
      </c>
      <c r="E61" s="93">
        <v>3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93">
        <v>0</v>
      </c>
      <c r="L61" s="93">
        <v>0</v>
      </c>
      <c r="M61" s="93">
        <v>0</v>
      </c>
      <c r="N61" s="93">
        <v>0</v>
      </c>
      <c r="O61" s="93">
        <v>0</v>
      </c>
      <c r="P61" s="93">
        <v>0</v>
      </c>
      <c r="Q61" s="93">
        <v>0</v>
      </c>
      <c r="R61" s="93">
        <v>0</v>
      </c>
      <c r="S61" s="93">
        <v>0</v>
      </c>
      <c r="T61" s="93">
        <v>0</v>
      </c>
      <c r="U61" s="93">
        <v>0</v>
      </c>
      <c r="V61" s="93">
        <v>0</v>
      </c>
      <c r="W61" s="93">
        <v>0</v>
      </c>
      <c r="X61" s="93">
        <v>0</v>
      </c>
      <c r="Y61" s="93">
        <v>0</v>
      </c>
      <c r="Z61" s="94">
        <f t="shared" si="1"/>
        <v>9</v>
      </c>
      <c r="AA61" s="92">
        <f t="shared" si="0"/>
        <v>1.3934045517882026E-3</v>
      </c>
    </row>
    <row r="62" spans="1:27" x14ac:dyDescent="0.2">
      <c r="A62" s="83">
        <v>37115</v>
      </c>
      <c r="B62" s="93">
        <v>0</v>
      </c>
      <c r="C62" s="93">
        <v>3</v>
      </c>
      <c r="D62" s="93">
        <v>18</v>
      </c>
      <c r="E62" s="93">
        <v>0</v>
      </c>
      <c r="F62" s="93">
        <v>3</v>
      </c>
      <c r="G62" s="93">
        <v>0</v>
      </c>
      <c r="H62" s="93">
        <v>0</v>
      </c>
      <c r="I62" s="93">
        <v>0</v>
      </c>
      <c r="J62" s="93">
        <v>0</v>
      </c>
      <c r="K62" s="93">
        <v>0</v>
      </c>
      <c r="L62" s="93">
        <v>0</v>
      </c>
      <c r="M62" s="93">
        <v>0</v>
      </c>
      <c r="N62" s="93">
        <v>0</v>
      </c>
      <c r="O62" s="93">
        <v>0</v>
      </c>
      <c r="P62" s="93">
        <v>0</v>
      </c>
      <c r="Q62" s="93">
        <v>0</v>
      </c>
      <c r="R62" s="93">
        <v>111</v>
      </c>
      <c r="S62" s="93">
        <v>18</v>
      </c>
      <c r="T62" s="93">
        <v>0</v>
      </c>
      <c r="U62" s="93">
        <v>0</v>
      </c>
      <c r="V62" s="93">
        <v>0</v>
      </c>
      <c r="W62" s="93">
        <v>0</v>
      </c>
      <c r="X62" s="93">
        <v>-6</v>
      </c>
      <c r="Y62" s="93">
        <v>0</v>
      </c>
      <c r="Z62" s="94">
        <f t="shared" si="1"/>
        <v>147</v>
      </c>
      <c r="AA62" s="92">
        <f t="shared" si="0"/>
        <v>2.275894101254064E-2</v>
      </c>
    </row>
    <row r="63" spans="1:27" x14ac:dyDescent="0.2">
      <c r="A63" s="83">
        <v>37116</v>
      </c>
      <c r="B63" s="93">
        <v>6</v>
      </c>
      <c r="C63" s="93">
        <v>36</v>
      </c>
      <c r="D63" s="93">
        <v>3</v>
      </c>
      <c r="E63" s="93">
        <v>0</v>
      </c>
      <c r="F63" s="93">
        <v>0</v>
      </c>
      <c r="G63" s="93">
        <v>0</v>
      </c>
      <c r="H63" s="93">
        <v>0</v>
      </c>
      <c r="I63" s="93">
        <v>0</v>
      </c>
      <c r="J63" s="93">
        <v>0</v>
      </c>
      <c r="K63" s="93">
        <v>0</v>
      </c>
      <c r="L63" s="93">
        <v>0</v>
      </c>
      <c r="M63" s="93">
        <v>0</v>
      </c>
      <c r="N63" s="93">
        <v>0</v>
      </c>
      <c r="O63" s="93">
        <v>0</v>
      </c>
      <c r="P63" s="93">
        <v>0</v>
      </c>
      <c r="Q63" s="93">
        <v>0</v>
      </c>
      <c r="R63" s="93">
        <v>0</v>
      </c>
      <c r="S63" s="93">
        <v>0</v>
      </c>
      <c r="T63" s="93">
        <v>0</v>
      </c>
      <c r="U63" s="93">
        <v>0</v>
      </c>
      <c r="V63" s="93">
        <v>0</v>
      </c>
      <c r="W63" s="93">
        <v>0</v>
      </c>
      <c r="X63" s="93">
        <v>0</v>
      </c>
      <c r="Y63" s="93">
        <v>3</v>
      </c>
      <c r="Z63" s="94">
        <f t="shared" si="1"/>
        <v>48</v>
      </c>
      <c r="AA63" s="92">
        <f t="shared" si="0"/>
        <v>7.4314909428704135E-3</v>
      </c>
    </row>
    <row r="64" spans="1:27" x14ac:dyDescent="0.2">
      <c r="A64" s="83">
        <v>37117</v>
      </c>
      <c r="B64" s="93">
        <v>3</v>
      </c>
      <c r="C64" s="93">
        <v>9</v>
      </c>
      <c r="D64" s="93">
        <v>6</v>
      </c>
      <c r="E64" s="93">
        <v>9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93">
        <v>0</v>
      </c>
      <c r="L64" s="93">
        <v>0</v>
      </c>
      <c r="M64" s="93">
        <v>0</v>
      </c>
      <c r="N64" s="93">
        <v>0</v>
      </c>
      <c r="O64" s="93">
        <v>0</v>
      </c>
      <c r="P64" s="93">
        <v>0</v>
      </c>
      <c r="Q64" s="93">
        <v>0</v>
      </c>
      <c r="R64" s="93">
        <v>0</v>
      </c>
      <c r="S64" s="93">
        <v>0</v>
      </c>
      <c r="T64" s="93">
        <v>0</v>
      </c>
      <c r="U64" s="93">
        <v>0</v>
      </c>
      <c r="V64" s="93">
        <v>0</v>
      </c>
      <c r="W64" s="93">
        <v>0</v>
      </c>
      <c r="X64" s="93">
        <v>0</v>
      </c>
      <c r="Y64" s="93">
        <v>0</v>
      </c>
      <c r="Z64" s="94">
        <f t="shared" si="1"/>
        <v>27</v>
      </c>
      <c r="AA64" s="92">
        <f t="shared" si="0"/>
        <v>4.1802136553646075E-3</v>
      </c>
    </row>
    <row r="65" spans="1:27" x14ac:dyDescent="0.2">
      <c r="A65" s="83">
        <v>37118</v>
      </c>
      <c r="B65" s="93">
        <v>3</v>
      </c>
      <c r="C65" s="93">
        <v>30</v>
      </c>
      <c r="D65" s="93">
        <v>36</v>
      </c>
      <c r="E65" s="93">
        <v>3</v>
      </c>
      <c r="F65" s="93">
        <v>-3</v>
      </c>
      <c r="G65" s="93">
        <v>0</v>
      </c>
      <c r="H65" s="93">
        <v>0</v>
      </c>
      <c r="I65" s="93">
        <v>0</v>
      </c>
      <c r="J65" s="93">
        <v>0</v>
      </c>
      <c r="K65" s="93">
        <v>0</v>
      </c>
      <c r="L65" s="93">
        <v>0</v>
      </c>
      <c r="M65" s="93">
        <v>0</v>
      </c>
      <c r="N65" s="93">
        <v>0</v>
      </c>
      <c r="O65" s="93">
        <v>0</v>
      </c>
      <c r="P65" s="93">
        <v>0</v>
      </c>
      <c r="Q65" s="93">
        <v>0</v>
      </c>
      <c r="R65" s="93">
        <v>6</v>
      </c>
      <c r="S65" s="93">
        <v>0</v>
      </c>
      <c r="T65" s="93">
        <v>0</v>
      </c>
      <c r="U65" s="93">
        <v>3</v>
      </c>
      <c r="V65" s="93">
        <v>6</v>
      </c>
      <c r="W65" s="93">
        <v>6</v>
      </c>
      <c r="X65" s="93">
        <v>0</v>
      </c>
      <c r="Y65" s="93">
        <v>9</v>
      </c>
      <c r="Z65" s="94">
        <f t="shared" si="1"/>
        <v>99</v>
      </c>
      <c r="AA65" s="92">
        <f t="shared" si="0"/>
        <v>1.5327450069670227E-2</v>
      </c>
    </row>
    <row r="66" spans="1:27" x14ac:dyDescent="0.2">
      <c r="A66" s="83">
        <v>37119</v>
      </c>
      <c r="B66" s="93">
        <v>75</v>
      </c>
      <c r="C66" s="93">
        <v>3</v>
      </c>
      <c r="D66" s="93">
        <v>3</v>
      </c>
      <c r="E66" s="93">
        <v>-3</v>
      </c>
      <c r="F66" s="93">
        <v>-3</v>
      </c>
      <c r="G66" s="93">
        <v>0</v>
      </c>
      <c r="H66" s="93">
        <v>0</v>
      </c>
      <c r="I66" s="93">
        <v>-3</v>
      </c>
      <c r="J66" s="93">
        <v>0</v>
      </c>
      <c r="K66" s="93">
        <v>93</v>
      </c>
      <c r="L66" s="93">
        <v>57</v>
      </c>
      <c r="M66" s="93">
        <v>0</v>
      </c>
      <c r="N66" s="93">
        <v>0</v>
      </c>
      <c r="O66" s="93">
        <v>0</v>
      </c>
      <c r="P66" s="93">
        <v>0</v>
      </c>
      <c r="Q66" s="93">
        <v>6</v>
      </c>
      <c r="R66" s="93">
        <v>0</v>
      </c>
      <c r="S66" s="93">
        <v>0</v>
      </c>
      <c r="T66" s="93">
        <v>0</v>
      </c>
      <c r="U66" s="93">
        <v>0</v>
      </c>
      <c r="V66" s="93">
        <v>0</v>
      </c>
      <c r="W66" s="93">
        <v>0</v>
      </c>
      <c r="X66" s="93">
        <v>0</v>
      </c>
      <c r="Y66" s="93">
        <v>0</v>
      </c>
      <c r="Z66" s="94">
        <f t="shared" si="1"/>
        <v>228</v>
      </c>
      <c r="AA66" s="92">
        <f t="shared" si="0"/>
        <v>3.5299581978634462E-2</v>
      </c>
    </row>
    <row r="67" spans="1:27" x14ac:dyDescent="0.2">
      <c r="A67" s="83">
        <v>37120</v>
      </c>
      <c r="B67" s="93">
        <v>0</v>
      </c>
      <c r="C67" s="93">
        <v>-3</v>
      </c>
      <c r="D67" s="93">
        <v>3</v>
      </c>
      <c r="E67" s="93">
        <v>0</v>
      </c>
      <c r="F67" s="93">
        <v>0</v>
      </c>
      <c r="G67" s="93">
        <v>0</v>
      </c>
      <c r="H67" s="93">
        <v>6</v>
      </c>
      <c r="I67" s="93">
        <v>0</v>
      </c>
      <c r="J67" s="93">
        <v>0</v>
      </c>
      <c r="K67" s="93">
        <v>3</v>
      </c>
      <c r="L67" s="93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3">
        <v>0</v>
      </c>
      <c r="S67" s="93">
        <v>0</v>
      </c>
      <c r="T67" s="93">
        <v>51</v>
      </c>
      <c r="U67" s="93">
        <v>3</v>
      </c>
      <c r="V67" s="93">
        <v>-3</v>
      </c>
      <c r="W67" s="93">
        <v>0</v>
      </c>
      <c r="X67" s="93">
        <v>6</v>
      </c>
      <c r="Y67" s="93">
        <v>3</v>
      </c>
      <c r="Z67" s="94">
        <f t="shared" si="1"/>
        <v>69</v>
      </c>
      <c r="AA67" s="92">
        <f t="shared" si="0"/>
        <v>1.0682768230376219E-2</v>
      </c>
    </row>
    <row r="68" spans="1:27" x14ac:dyDescent="0.2">
      <c r="A68" s="83">
        <v>37121</v>
      </c>
      <c r="B68" s="93">
        <v>15</v>
      </c>
      <c r="C68" s="93">
        <v>12</v>
      </c>
      <c r="D68" s="93">
        <v>27</v>
      </c>
      <c r="E68" s="93">
        <v>-3</v>
      </c>
      <c r="F68" s="93">
        <v>-3</v>
      </c>
      <c r="G68" s="93">
        <v>33</v>
      </c>
      <c r="H68" s="93">
        <v>9</v>
      </c>
      <c r="I68" s="93">
        <v>-6</v>
      </c>
      <c r="J68" s="93">
        <v>-3</v>
      </c>
      <c r="K68" s="93">
        <v>-6</v>
      </c>
      <c r="L68" s="93">
        <v>0</v>
      </c>
      <c r="M68" s="93">
        <v>-3</v>
      </c>
      <c r="N68" s="93">
        <v>21</v>
      </c>
      <c r="O68" s="93">
        <v>18</v>
      </c>
      <c r="P68" s="93">
        <v>117</v>
      </c>
      <c r="Q68" s="93">
        <v>177</v>
      </c>
      <c r="R68" s="93">
        <v>57</v>
      </c>
      <c r="S68" s="93">
        <v>0</v>
      </c>
      <c r="T68" s="93">
        <v>9</v>
      </c>
      <c r="U68" s="93">
        <v>36</v>
      </c>
      <c r="V68" s="93">
        <v>0</v>
      </c>
      <c r="W68" s="93">
        <v>0</v>
      </c>
      <c r="X68" s="93">
        <v>39</v>
      </c>
      <c r="Y68" s="93">
        <v>78</v>
      </c>
      <c r="Z68" s="94">
        <f t="shared" si="1"/>
        <v>624</v>
      </c>
      <c r="AA68" s="92">
        <f t="shared" si="0"/>
        <v>9.6609382257315371E-2</v>
      </c>
    </row>
    <row r="69" spans="1:27" x14ac:dyDescent="0.2">
      <c r="A69" s="83">
        <v>37122</v>
      </c>
      <c r="B69" s="93">
        <v>51</v>
      </c>
      <c r="C69" s="93">
        <v>18</v>
      </c>
      <c r="D69" s="93">
        <v>21</v>
      </c>
      <c r="E69" s="93">
        <v>-12</v>
      </c>
      <c r="F69" s="93">
        <v>-3</v>
      </c>
      <c r="G69" s="93">
        <v>0</v>
      </c>
      <c r="H69" s="93">
        <v>0</v>
      </c>
      <c r="I69" s="93">
        <v>0</v>
      </c>
      <c r="J69" s="93">
        <v>0</v>
      </c>
      <c r="K69" s="93">
        <v>0</v>
      </c>
      <c r="L69" s="93">
        <v>0</v>
      </c>
      <c r="M69" s="93">
        <v>3</v>
      </c>
      <c r="N69" s="93">
        <v>0</v>
      </c>
      <c r="O69" s="93">
        <v>0</v>
      </c>
      <c r="P69" s="93">
        <v>-3</v>
      </c>
      <c r="Q69" s="93">
        <v>0</v>
      </c>
      <c r="R69" s="93">
        <v>6</v>
      </c>
      <c r="S69" s="93">
        <v>210</v>
      </c>
      <c r="T69" s="93">
        <v>-3</v>
      </c>
      <c r="U69" s="93">
        <v>6</v>
      </c>
      <c r="V69" s="93">
        <v>0</v>
      </c>
      <c r="W69" s="93">
        <v>0</v>
      </c>
      <c r="X69" s="93">
        <v>0</v>
      </c>
      <c r="Y69" s="93">
        <v>-3</v>
      </c>
      <c r="Z69" s="94">
        <f t="shared" si="1"/>
        <v>291</v>
      </c>
      <c r="AA69" s="92">
        <f t="shared" si="0"/>
        <v>4.5053413841151878E-2</v>
      </c>
    </row>
    <row r="70" spans="1:27" x14ac:dyDescent="0.2">
      <c r="A70" s="83">
        <v>37123</v>
      </c>
      <c r="B70" s="93">
        <v>0</v>
      </c>
      <c r="C70" s="93">
        <v>51</v>
      </c>
      <c r="D70" s="93">
        <v>6</v>
      </c>
      <c r="E70" s="93">
        <v>6</v>
      </c>
      <c r="F70" s="93">
        <v>-3</v>
      </c>
      <c r="G70" s="93">
        <v>0</v>
      </c>
      <c r="H70" s="93">
        <v>0</v>
      </c>
      <c r="I70" s="93">
        <v>0</v>
      </c>
      <c r="J70" s="93">
        <v>0</v>
      </c>
      <c r="K70" s="93">
        <v>0</v>
      </c>
      <c r="L70" s="93">
        <v>0</v>
      </c>
      <c r="M70" s="93">
        <v>0</v>
      </c>
      <c r="N70" s="93">
        <v>0</v>
      </c>
      <c r="O70" s="93">
        <v>0</v>
      </c>
      <c r="P70" s="93">
        <v>0</v>
      </c>
      <c r="Q70" s="93">
        <v>0</v>
      </c>
      <c r="R70" s="93">
        <v>0</v>
      </c>
      <c r="S70" s="93">
        <v>0</v>
      </c>
      <c r="T70" s="93">
        <v>0</v>
      </c>
      <c r="U70" s="93">
        <v>0</v>
      </c>
      <c r="V70" s="93">
        <v>0</v>
      </c>
      <c r="W70" s="93">
        <v>0</v>
      </c>
      <c r="X70" s="93">
        <v>0</v>
      </c>
      <c r="Y70" s="93">
        <v>0</v>
      </c>
      <c r="Z70" s="94">
        <f t="shared" si="1"/>
        <v>60</v>
      </c>
      <c r="AA70" s="92">
        <f t="shared" si="0"/>
        <v>9.2893636785880175E-3</v>
      </c>
    </row>
    <row r="71" spans="1:27" x14ac:dyDescent="0.2">
      <c r="A71" s="83">
        <v>37124</v>
      </c>
      <c r="B71" s="93">
        <v>3</v>
      </c>
      <c r="C71" s="93">
        <v>3</v>
      </c>
      <c r="D71" s="93">
        <v>0</v>
      </c>
      <c r="E71" s="93">
        <v>33</v>
      </c>
      <c r="F71" s="93">
        <v>0</v>
      </c>
      <c r="G71" s="93">
        <v>3</v>
      </c>
      <c r="H71" s="93">
        <v>0</v>
      </c>
      <c r="I71" s="93">
        <v>0</v>
      </c>
      <c r="J71" s="93">
        <v>0</v>
      </c>
      <c r="K71" s="93">
        <v>0</v>
      </c>
      <c r="L71" s="93">
        <v>0</v>
      </c>
      <c r="M71" s="93">
        <v>0</v>
      </c>
      <c r="N71" s="93">
        <v>0</v>
      </c>
      <c r="O71" s="93">
        <v>0</v>
      </c>
      <c r="P71" s="93">
        <v>0</v>
      </c>
      <c r="Q71" s="93">
        <v>0</v>
      </c>
      <c r="R71" s="93">
        <v>0</v>
      </c>
      <c r="S71" s="93">
        <v>0</v>
      </c>
      <c r="T71" s="93">
        <v>0</v>
      </c>
      <c r="U71" s="93">
        <v>0</v>
      </c>
      <c r="V71" s="93">
        <v>0</v>
      </c>
      <c r="W71" s="93">
        <v>0</v>
      </c>
      <c r="X71" s="93">
        <v>0</v>
      </c>
      <c r="Y71" s="95">
        <v>0</v>
      </c>
      <c r="Z71" s="94">
        <f t="shared" si="1"/>
        <v>42</v>
      </c>
      <c r="AA71" s="92">
        <f t="shared" si="0"/>
        <v>6.5025545750116119E-3</v>
      </c>
    </row>
    <row r="72" spans="1:27" x14ac:dyDescent="0.2">
      <c r="A72" s="83">
        <v>37125</v>
      </c>
      <c r="B72" s="93">
        <v>18</v>
      </c>
      <c r="C72" s="93">
        <v>36</v>
      </c>
      <c r="D72" s="93">
        <v>24</v>
      </c>
      <c r="E72" s="93">
        <v>0</v>
      </c>
      <c r="F72" s="93">
        <v>-6</v>
      </c>
      <c r="G72" s="93">
        <v>0</v>
      </c>
      <c r="H72" s="93">
        <v>0</v>
      </c>
      <c r="I72" s="93">
        <v>0</v>
      </c>
      <c r="J72" s="93">
        <v>0</v>
      </c>
      <c r="K72" s="93">
        <v>0</v>
      </c>
      <c r="L72" s="93">
        <v>0</v>
      </c>
      <c r="M72" s="93">
        <v>0</v>
      </c>
      <c r="N72" s="93">
        <v>0</v>
      </c>
      <c r="O72" s="93">
        <v>0</v>
      </c>
      <c r="P72" s="93">
        <v>0</v>
      </c>
      <c r="Q72" s="93">
        <v>0</v>
      </c>
      <c r="R72" s="93">
        <v>0</v>
      </c>
      <c r="S72" s="93">
        <v>0</v>
      </c>
      <c r="T72" s="93">
        <v>0</v>
      </c>
      <c r="U72" s="93">
        <v>0</v>
      </c>
      <c r="V72" s="93">
        <v>0</v>
      </c>
      <c r="W72" s="93">
        <v>84</v>
      </c>
      <c r="X72" s="93">
        <v>378</v>
      </c>
      <c r="Y72" s="95">
        <v>72</v>
      </c>
      <c r="Z72" s="94">
        <f t="shared" si="1"/>
        <v>606</v>
      </c>
      <c r="AA72" s="92">
        <f t="shared" si="0"/>
        <v>9.3822573153738972E-2</v>
      </c>
    </row>
    <row r="73" spans="1:27" x14ac:dyDescent="0.2">
      <c r="A73" s="83">
        <v>37126</v>
      </c>
      <c r="B73" s="93">
        <v>93</v>
      </c>
      <c r="C73" s="93">
        <v>33</v>
      </c>
      <c r="D73" s="93">
        <v>-6</v>
      </c>
      <c r="E73" s="93">
        <v>3</v>
      </c>
      <c r="F73" s="93">
        <v>0</v>
      </c>
      <c r="G73" s="93">
        <v>0</v>
      </c>
      <c r="H73" s="93">
        <v>0</v>
      </c>
      <c r="I73" s="93">
        <v>0</v>
      </c>
      <c r="J73" s="93">
        <v>0</v>
      </c>
      <c r="K73" s="93">
        <v>0</v>
      </c>
      <c r="L73" s="93">
        <v>0</v>
      </c>
      <c r="M73" s="93">
        <v>0</v>
      </c>
      <c r="N73" s="93">
        <v>0</v>
      </c>
      <c r="O73" s="93">
        <v>0</v>
      </c>
      <c r="P73" s="93">
        <v>0</v>
      </c>
      <c r="Q73" s="93">
        <v>0</v>
      </c>
      <c r="R73" s="93">
        <v>0</v>
      </c>
      <c r="S73" s="93">
        <v>0</v>
      </c>
      <c r="T73" s="93">
        <v>0</v>
      </c>
      <c r="U73" s="93">
        <v>0</v>
      </c>
      <c r="V73" s="93">
        <v>84</v>
      </c>
      <c r="W73" s="93">
        <v>0</v>
      </c>
      <c r="X73" s="93">
        <v>0</v>
      </c>
      <c r="Y73" s="95">
        <v>0</v>
      </c>
      <c r="Z73" s="94">
        <f t="shared" si="1"/>
        <v>207</v>
      </c>
      <c r="AA73" s="92">
        <f t="shared" si="0"/>
        <v>3.2048304691128661E-2</v>
      </c>
    </row>
    <row r="74" spans="1:27" x14ac:dyDescent="0.2">
      <c r="A74" s="83">
        <v>37127</v>
      </c>
      <c r="B74" s="93">
        <v>45</v>
      </c>
      <c r="C74" s="93">
        <v>63</v>
      </c>
      <c r="D74" s="93">
        <v>15</v>
      </c>
      <c r="E74" s="93">
        <v>0</v>
      </c>
      <c r="F74" s="93">
        <v>0</v>
      </c>
      <c r="G74" s="93">
        <v>0</v>
      </c>
      <c r="H74" s="93">
        <v>0</v>
      </c>
      <c r="I74" s="93">
        <v>0</v>
      </c>
      <c r="J74" s="93">
        <v>0</v>
      </c>
      <c r="K74" s="93">
        <v>0</v>
      </c>
      <c r="L74" s="93">
        <v>0</v>
      </c>
      <c r="M74" s="93">
        <v>0</v>
      </c>
      <c r="N74" s="93">
        <v>0</v>
      </c>
      <c r="O74" s="93">
        <v>0</v>
      </c>
      <c r="P74" s="93">
        <v>0</v>
      </c>
      <c r="Q74" s="93">
        <v>0</v>
      </c>
      <c r="R74" s="93">
        <v>0</v>
      </c>
      <c r="S74" s="93">
        <v>0</v>
      </c>
      <c r="T74" s="93">
        <v>0</v>
      </c>
      <c r="U74" s="93">
        <v>0</v>
      </c>
      <c r="V74" s="93">
        <v>78</v>
      </c>
      <c r="W74" s="93">
        <v>12</v>
      </c>
      <c r="X74" s="93">
        <v>0</v>
      </c>
      <c r="Y74" s="95">
        <v>0</v>
      </c>
      <c r="Z74" s="94">
        <f t="shared" si="1"/>
        <v>213</v>
      </c>
      <c r="AA74" s="92">
        <f t="shared" si="0"/>
        <v>3.2977241058987458E-2</v>
      </c>
    </row>
    <row r="75" spans="1:27" x14ac:dyDescent="0.2">
      <c r="A75" s="83">
        <v>37128</v>
      </c>
      <c r="B75" s="93">
        <v>0</v>
      </c>
      <c r="C75" s="93">
        <v>21</v>
      </c>
      <c r="D75" s="93">
        <v>0</v>
      </c>
      <c r="E75" s="93">
        <v>3</v>
      </c>
      <c r="F75" s="93">
        <v>-3</v>
      </c>
      <c r="G75" s="93">
        <v>0</v>
      </c>
      <c r="H75" s="93">
        <v>0</v>
      </c>
      <c r="I75" s="93">
        <v>0</v>
      </c>
      <c r="J75" s="93">
        <v>0</v>
      </c>
      <c r="K75" s="93">
        <v>0</v>
      </c>
      <c r="L75" s="93">
        <v>0</v>
      </c>
      <c r="M75" s="93">
        <v>0</v>
      </c>
      <c r="N75" s="93">
        <v>0</v>
      </c>
      <c r="O75" s="93">
        <v>0</v>
      </c>
      <c r="P75" s="93">
        <v>0</v>
      </c>
      <c r="Q75" s="93">
        <v>0</v>
      </c>
      <c r="R75" s="93">
        <v>0</v>
      </c>
      <c r="S75" s="93">
        <v>0</v>
      </c>
      <c r="T75" s="93">
        <v>0</v>
      </c>
      <c r="U75" s="93">
        <v>0</v>
      </c>
      <c r="V75" s="93">
        <v>0</v>
      </c>
      <c r="W75" s="93">
        <v>0</v>
      </c>
      <c r="X75" s="93">
        <v>0</v>
      </c>
      <c r="Y75" s="95">
        <v>0</v>
      </c>
      <c r="Z75" s="94">
        <f t="shared" si="1"/>
        <v>21</v>
      </c>
      <c r="AA75" s="92">
        <f t="shared" si="0"/>
        <v>3.251277287505806E-3</v>
      </c>
    </row>
    <row r="76" spans="1:27" x14ac:dyDescent="0.2">
      <c r="A76" s="83">
        <v>37129</v>
      </c>
      <c r="B76" s="93">
        <v>15</v>
      </c>
      <c r="C76" s="93">
        <v>0</v>
      </c>
      <c r="D76" s="93">
        <v>18</v>
      </c>
      <c r="E76" s="93">
        <v>3</v>
      </c>
      <c r="F76" s="93">
        <v>0</v>
      </c>
      <c r="G76" s="93">
        <v>-3</v>
      </c>
      <c r="H76" s="93">
        <v>0</v>
      </c>
      <c r="I76" s="93">
        <v>0</v>
      </c>
      <c r="J76" s="93">
        <v>0</v>
      </c>
      <c r="K76" s="93">
        <v>0</v>
      </c>
      <c r="L76" s="93">
        <v>0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3">
        <v>0</v>
      </c>
      <c r="S76" s="93">
        <v>0</v>
      </c>
      <c r="T76" s="93">
        <v>6</v>
      </c>
      <c r="U76" s="93">
        <v>0</v>
      </c>
      <c r="V76" s="93">
        <v>-3</v>
      </c>
      <c r="W76" s="93">
        <v>0</v>
      </c>
      <c r="X76" s="93">
        <v>0</v>
      </c>
      <c r="Y76" s="95">
        <v>0</v>
      </c>
      <c r="Z76" s="94">
        <f t="shared" si="1"/>
        <v>36</v>
      </c>
      <c r="AA76" s="92">
        <f t="shared" si="0"/>
        <v>5.5736182071528103E-3</v>
      </c>
    </row>
    <row r="77" spans="1:27" x14ac:dyDescent="0.2">
      <c r="A77" s="83">
        <v>37130</v>
      </c>
      <c r="B77" s="93">
        <v>15</v>
      </c>
      <c r="C77" s="93">
        <v>33</v>
      </c>
      <c r="D77" s="93">
        <v>9</v>
      </c>
      <c r="E77" s="93">
        <v>6</v>
      </c>
      <c r="F77" s="93">
        <v>-3</v>
      </c>
      <c r="G77" s="93">
        <v>0</v>
      </c>
      <c r="H77" s="93">
        <v>0</v>
      </c>
      <c r="I77" s="93">
        <v>0</v>
      </c>
      <c r="J77" s="93">
        <v>0</v>
      </c>
      <c r="K77" s="93">
        <v>0</v>
      </c>
      <c r="L77" s="93">
        <v>0</v>
      </c>
      <c r="M77" s="93">
        <v>0</v>
      </c>
      <c r="N77" s="93">
        <v>0</v>
      </c>
      <c r="O77" s="93">
        <v>0</v>
      </c>
      <c r="P77" s="93">
        <v>0</v>
      </c>
      <c r="Q77" s="93">
        <v>0</v>
      </c>
      <c r="R77" s="93">
        <v>0</v>
      </c>
      <c r="S77" s="93">
        <v>0</v>
      </c>
      <c r="T77" s="93">
        <v>6</v>
      </c>
      <c r="U77" s="93">
        <v>0</v>
      </c>
      <c r="V77" s="93">
        <v>0</v>
      </c>
      <c r="W77" s="93">
        <v>3</v>
      </c>
      <c r="X77" s="93">
        <v>0</v>
      </c>
      <c r="Y77" s="95">
        <v>0</v>
      </c>
      <c r="Z77" s="94">
        <f t="shared" si="1"/>
        <v>69</v>
      </c>
      <c r="AA77" s="92">
        <f t="shared" si="0"/>
        <v>1.0682768230376219E-2</v>
      </c>
    </row>
    <row r="78" spans="1:27" x14ac:dyDescent="0.2">
      <c r="A78" s="83">
        <v>37131</v>
      </c>
      <c r="B78" s="93">
        <v>12</v>
      </c>
      <c r="C78" s="93">
        <v>27</v>
      </c>
      <c r="D78" s="93">
        <v>0</v>
      </c>
      <c r="E78" s="93">
        <v>0</v>
      </c>
      <c r="F78" s="93">
        <v>6</v>
      </c>
      <c r="G78" s="93">
        <v>0</v>
      </c>
      <c r="H78" s="93">
        <v>0</v>
      </c>
      <c r="I78" s="93">
        <v>0</v>
      </c>
      <c r="J78" s="93">
        <v>0</v>
      </c>
      <c r="K78" s="93">
        <v>0</v>
      </c>
      <c r="L78" s="93">
        <v>0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3">
        <v>0</v>
      </c>
      <c r="S78" s="93">
        <v>0</v>
      </c>
      <c r="T78" s="93">
        <v>0</v>
      </c>
      <c r="U78" s="93">
        <v>0</v>
      </c>
      <c r="V78" s="93">
        <v>0</v>
      </c>
      <c r="W78" s="93">
        <v>0</v>
      </c>
      <c r="X78" s="93">
        <v>0</v>
      </c>
      <c r="Y78" s="95">
        <v>6</v>
      </c>
      <c r="Z78" s="94">
        <f t="shared" si="1"/>
        <v>51</v>
      </c>
      <c r="AA78" s="92">
        <f t="shared" si="0"/>
        <v>7.8959591267998147E-3</v>
      </c>
    </row>
    <row r="79" spans="1:27" x14ac:dyDescent="0.2">
      <c r="A79" s="83">
        <v>37132</v>
      </c>
      <c r="B79" s="93">
        <v>9</v>
      </c>
      <c r="C79" s="93">
        <v>126</v>
      </c>
      <c r="D79" s="93">
        <v>27</v>
      </c>
      <c r="E79" s="93">
        <v>-3</v>
      </c>
      <c r="F79" s="93">
        <v>0</v>
      </c>
      <c r="G79" s="93">
        <v>-6</v>
      </c>
      <c r="H79" s="93">
        <v>0</v>
      </c>
      <c r="I79" s="93">
        <v>0</v>
      </c>
      <c r="J79" s="93">
        <v>0</v>
      </c>
      <c r="K79" s="93">
        <v>0</v>
      </c>
      <c r="L79" s="93">
        <v>0</v>
      </c>
      <c r="M79" s="93">
        <v>0</v>
      </c>
      <c r="N79" s="93">
        <v>0</v>
      </c>
      <c r="O79" s="93">
        <v>0</v>
      </c>
      <c r="P79" s="93">
        <v>0</v>
      </c>
      <c r="Q79" s="93">
        <v>0</v>
      </c>
      <c r="R79" s="93">
        <v>0</v>
      </c>
      <c r="S79" s="93">
        <v>0</v>
      </c>
      <c r="T79" s="93">
        <v>0</v>
      </c>
      <c r="U79" s="93">
        <v>0</v>
      </c>
      <c r="V79" s="93">
        <v>0</v>
      </c>
      <c r="W79" s="93">
        <v>0</v>
      </c>
      <c r="X79" s="93">
        <v>0</v>
      </c>
      <c r="Y79" s="95">
        <v>3</v>
      </c>
      <c r="Z79" s="94">
        <f t="shared" si="1"/>
        <v>156</v>
      </c>
      <c r="AA79" s="92">
        <f t="shared" si="0"/>
        <v>2.4152345564328843E-2</v>
      </c>
    </row>
    <row r="80" spans="1:27" x14ac:dyDescent="0.2">
      <c r="A80" s="83">
        <v>37133</v>
      </c>
      <c r="B80" s="93">
        <v>129</v>
      </c>
      <c r="C80" s="93">
        <v>129</v>
      </c>
      <c r="D80" s="93">
        <v>51</v>
      </c>
      <c r="E80" s="93">
        <v>3</v>
      </c>
      <c r="F80" s="93">
        <v>0</v>
      </c>
      <c r="G80" s="93">
        <v>0</v>
      </c>
      <c r="H80" s="93">
        <v>-3</v>
      </c>
      <c r="I80" s="93">
        <v>0</v>
      </c>
      <c r="J80" s="93">
        <v>0</v>
      </c>
      <c r="K80" s="93">
        <v>0</v>
      </c>
      <c r="L80" s="93">
        <v>0</v>
      </c>
      <c r="M80" s="93">
        <v>0</v>
      </c>
      <c r="N80" s="93">
        <v>0</v>
      </c>
      <c r="O80" s="93">
        <v>0</v>
      </c>
      <c r="P80" s="93">
        <v>0</v>
      </c>
      <c r="Q80" s="93">
        <v>0</v>
      </c>
      <c r="R80" s="93">
        <v>0</v>
      </c>
      <c r="S80" s="93">
        <v>0</v>
      </c>
      <c r="T80" s="93">
        <v>0</v>
      </c>
      <c r="U80" s="93">
        <v>0</v>
      </c>
      <c r="V80" s="93">
        <v>0</v>
      </c>
      <c r="W80" s="93">
        <v>0</v>
      </c>
      <c r="X80" s="93">
        <v>3</v>
      </c>
      <c r="Y80" s="95">
        <v>201</v>
      </c>
      <c r="Z80" s="94">
        <f t="shared" si="1"/>
        <v>513</v>
      </c>
      <c r="AA80" s="92">
        <f t="shared" si="0"/>
        <v>7.9424059451927542E-2</v>
      </c>
    </row>
    <row r="81" spans="1:27" x14ac:dyDescent="0.2">
      <c r="A81" s="83">
        <v>37134</v>
      </c>
      <c r="B81" s="93">
        <v>24</v>
      </c>
      <c r="C81" s="93">
        <v>-3</v>
      </c>
      <c r="D81" s="93">
        <v>9</v>
      </c>
      <c r="E81" s="93">
        <v>0</v>
      </c>
      <c r="F81" s="93">
        <v>3</v>
      </c>
      <c r="G81" s="93">
        <v>0</v>
      </c>
      <c r="H81" s="93">
        <v>0</v>
      </c>
      <c r="I81" s="93">
        <v>0</v>
      </c>
      <c r="J81" s="93">
        <v>0</v>
      </c>
      <c r="K81" s="93">
        <v>-6</v>
      </c>
      <c r="L81" s="93">
        <v>0</v>
      </c>
      <c r="M81" s="93">
        <v>3</v>
      </c>
      <c r="N81" s="93">
        <v>0</v>
      </c>
      <c r="O81" s="93">
        <v>0</v>
      </c>
      <c r="P81" s="93">
        <v>0</v>
      </c>
      <c r="Q81" s="93">
        <v>0</v>
      </c>
      <c r="R81" s="93">
        <v>0</v>
      </c>
      <c r="S81" s="93">
        <v>0</v>
      </c>
      <c r="T81" s="93">
        <v>0</v>
      </c>
      <c r="U81" s="93">
        <v>0</v>
      </c>
      <c r="V81" s="93">
        <v>-3</v>
      </c>
      <c r="W81" s="93">
        <v>0</v>
      </c>
      <c r="X81" s="93">
        <v>0</v>
      </c>
      <c r="Y81" s="95">
        <v>36</v>
      </c>
      <c r="Z81" s="94">
        <f t="shared" si="1"/>
        <v>63</v>
      </c>
      <c r="AA81" s="92">
        <f t="shared" si="0"/>
        <v>9.7538318625174179E-3</v>
      </c>
    </row>
    <row r="82" spans="1:27" x14ac:dyDescent="0.2">
      <c r="A82" s="83">
        <v>37135</v>
      </c>
      <c r="B82" s="93">
        <v>15</v>
      </c>
      <c r="C82" s="93">
        <v>6</v>
      </c>
      <c r="D82" s="93">
        <v>6</v>
      </c>
      <c r="E82" s="93">
        <v>-3</v>
      </c>
      <c r="F82" s="93">
        <v>15</v>
      </c>
      <c r="G82" s="93">
        <v>-9</v>
      </c>
      <c r="H82" s="93">
        <v>-3</v>
      </c>
      <c r="I82" s="93">
        <v>42</v>
      </c>
      <c r="J82" s="93">
        <v>18</v>
      </c>
      <c r="K82" s="93">
        <v>0</v>
      </c>
      <c r="L82" s="93">
        <v>-3</v>
      </c>
      <c r="M82" s="93">
        <v>0</v>
      </c>
      <c r="N82" s="93">
        <v>0</v>
      </c>
      <c r="O82" s="93">
        <v>0</v>
      </c>
      <c r="P82" s="93">
        <v>0</v>
      </c>
      <c r="Q82" s="93">
        <v>0</v>
      </c>
      <c r="R82" s="93">
        <v>0</v>
      </c>
      <c r="S82" s="93">
        <v>3</v>
      </c>
      <c r="T82" s="93">
        <v>0</v>
      </c>
      <c r="U82" s="93">
        <v>0</v>
      </c>
      <c r="V82" s="93">
        <v>0</v>
      </c>
      <c r="W82" s="93">
        <v>0</v>
      </c>
      <c r="X82" s="93">
        <v>0</v>
      </c>
      <c r="Y82" s="95">
        <v>51</v>
      </c>
      <c r="Z82" s="94">
        <f t="shared" si="1"/>
        <v>138</v>
      </c>
      <c r="AA82" s="92">
        <f t="shared" si="0"/>
        <v>2.1365536460752437E-2</v>
      </c>
    </row>
    <row r="83" spans="1:27" x14ac:dyDescent="0.2">
      <c r="A83" s="83">
        <v>37136</v>
      </c>
      <c r="B83" s="93">
        <v>18</v>
      </c>
      <c r="C83" s="93">
        <v>30</v>
      </c>
      <c r="D83" s="93">
        <v>0</v>
      </c>
      <c r="E83" s="93">
        <v>0</v>
      </c>
      <c r="F83" s="93">
        <v>30</v>
      </c>
      <c r="G83" s="93">
        <v>0</v>
      </c>
      <c r="H83" s="93">
        <v>0</v>
      </c>
      <c r="I83" s="93">
        <v>0</v>
      </c>
      <c r="J83" s="93">
        <v>0</v>
      </c>
      <c r="K83" s="93">
        <v>0</v>
      </c>
      <c r="L83" s="93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0</v>
      </c>
      <c r="T83" s="93">
        <v>0</v>
      </c>
      <c r="U83" s="93">
        <v>0</v>
      </c>
      <c r="V83" s="93">
        <v>0</v>
      </c>
      <c r="W83" s="93">
        <v>0</v>
      </c>
      <c r="X83" s="93">
        <v>0</v>
      </c>
      <c r="Y83" s="93">
        <v>72</v>
      </c>
      <c r="Z83" s="94">
        <f t="shared" si="1"/>
        <v>150</v>
      </c>
      <c r="AA83" s="92">
        <f t="shared" si="0"/>
        <v>2.3223409196470042E-2</v>
      </c>
    </row>
    <row r="84" spans="1:27" x14ac:dyDescent="0.2">
      <c r="A84" s="83">
        <v>37137</v>
      </c>
      <c r="B84" s="93">
        <v>69</v>
      </c>
      <c r="C84" s="93">
        <v>36</v>
      </c>
      <c r="D84" s="93">
        <v>9</v>
      </c>
      <c r="E84" s="93">
        <v>9</v>
      </c>
      <c r="F84" s="93">
        <v>-3</v>
      </c>
      <c r="G84" s="93">
        <v>-3</v>
      </c>
      <c r="H84" s="93">
        <v>18</v>
      </c>
      <c r="I84" s="93">
        <v>0</v>
      </c>
      <c r="J84" s="93">
        <v>0</v>
      </c>
      <c r="K84" s="93">
        <v>3</v>
      </c>
      <c r="L84" s="93">
        <v>0</v>
      </c>
      <c r="M84" s="93">
        <v>0</v>
      </c>
      <c r="N84" s="93">
        <v>0</v>
      </c>
      <c r="O84" s="93">
        <v>0</v>
      </c>
      <c r="P84" s="93">
        <v>0</v>
      </c>
      <c r="Q84" s="93">
        <v>0</v>
      </c>
      <c r="R84" s="93">
        <v>0</v>
      </c>
      <c r="S84" s="93">
        <v>0</v>
      </c>
      <c r="T84" s="93">
        <v>0</v>
      </c>
      <c r="U84" s="93">
        <v>3</v>
      </c>
      <c r="V84" s="93">
        <v>-3</v>
      </c>
      <c r="W84" s="93">
        <v>0</v>
      </c>
      <c r="X84" s="93">
        <v>57</v>
      </c>
      <c r="Y84" s="93">
        <v>288</v>
      </c>
      <c r="Z84" s="94">
        <f t="shared" si="1"/>
        <v>483</v>
      </c>
      <c r="AA84" s="92">
        <f t="shared" si="0"/>
        <v>7.4779377612633535E-2</v>
      </c>
    </row>
    <row r="85" spans="1:27" x14ac:dyDescent="0.2">
      <c r="A85" s="83">
        <v>37138</v>
      </c>
      <c r="B85" s="93">
        <v>30</v>
      </c>
      <c r="C85" s="93">
        <v>12</v>
      </c>
      <c r="D85" s="93">
        <v>9</v>
      </c>
      <c r="E85" s="93">
        <v>-3</v>
      </c>
      <c r="F85" s="93">
        <v>-3</v>
      </c>
      <c r="G85" s="93">
        <v>-6</v>
      </c>
      <c r="H85" s="93">
        <v>0</v>
      </c>
      <c r="I85" s="93">
        <v>102</v>
      </c>
      <c r="J85" s="93">
        <v>69</v>
      </c>
      <c r="K85" s="93">
        <v>-12</v>
      </c>
      <c r="L85" s="93">
        <v>30</v>
      </c>
      <c r="M85" s="93">
        <v>126</v>
      </c>
      <c r="N85" s="93">
        <v>12</v>
      </c>
      <c r="O85" s="93">
        <v>69</v>
      </c>
      <c r="P85" s="93">
        <v>6</v>
      </c>
      <c r="Q85" s="93">
        <v>3</v>
      </c>
      <c r="R85" s="93">
        <v>-6</v>
      </c>
      <c r="S85" s="93">
        <v>0</v>
      </c>
      <c r="T85" s="93">
        <v>0</v>
      </c>
      <c r="U85" s="93">
        <v>0</v>
      </c>
      <c r="V85" s="93">
        <v>-3</v>
      </c>
      <c r="W85" s="93">
        <v>0</v>
      </c>
      <c r="X85" s="93">
        <v>33</v>
      </c>
      <c r="Y85" s="93">
        <v>90</v>
      </c>
      <c r="Z85" s="94">
        <f t="shared" si="1"/>
        <v>558</v>
      </c>
      <c r="AA85" s="92">
        <f t="shared" si="0"/>
        <v>8.6391082210868553E-2</v>
      </c>
    </row>
    <row r="86" spans="1:27" x14ac:dyDescent="0.2">
      <c r="A86" s="83">
        <v>37139</v>
      </c>
      <c r="B86" s="93">
        <v>15</v>
      </c>
      <c r="C86" s="93">
        <v>-12</v>
      </c>
      <c r="D86" s="93">
        <v>18</v>
      </c>
      <c r="E86" s="93">
        <v>-6</v>
      </c>
      <c r="F86" s="93">
        <v>-9</v>
      </c>
      <c r="G86" s="93">
        <v>3</v>
      </c>
      <c r="H86" s="93">
        <v>-21</v>
      </c>
      <c r="I86" s="93">
        <v>-24</v>
      </c>
      <c r="J86" s="93">
        <v>-39</v>
      </c>
      <c r="K86" s="93">
        <v>-3</v>
      </c>
      <c r="L86" s="93">
        <v>9</v>
      </c>
      <c r="M86" s="93">
        <v>12</v>
      </c>
      <c r="N86" s="93">
        <v>-15</v>
      </c>
      <c r="O86" s="93">
        <v>3</v>
      </c>
      <c r="P86" s="93">
        <v>18</v>
      </c>
      <c r="Q86" s="93">
        <v>6</v>
      </c>
      <c r="R86" s="93">
        <v>144</v>
      </c>
      <c r="S86" s="93">
        <v>-45</v>
      </c>
      <c r="T86" s="93">
        <v>42</v>
      </c>
      <c r="U86" s="93">
        <v>93</v>
      </c>
      <c r="V86" s="93">
        <v>-24</v>
      </c>
      <c r="W86" s="93">
        <v>-9</v>
      </c>
      <c r="X86" s="93">
        <v>21</v>
      </c>
      <c r="Y86" s="93">
        <v>42</v>
      </c>
      <c r="Z86" s="94">
        <f t="shared" si="1"/>
        <v>219</v>
      </c>
      <c r="AA86" s="92">
        <f t="shared" si="0"/>
        <v>3.3906177426846262E-2</v>
      </c>
    </row>
    <row r="87" spans="1:27" x14ac:dyDescent="0.2">
      <c r="A87" s="83">
        <v>37140</v>
      </c>
      <c r="B87" s="93">
        <v>54</v>
      </c>
      <c r="C87" s="93">
        <v>12</v>
      </c>
      <c r="D87" s="93">
        <v>-12</v>
      </c>
      <c r="E87" s="93">
        <v>18</v>
      </c>
      <c r="F87" s="93">
        <v>-18</v>
      </c>
      <c r="G87" s="93">
        <v>-3</v>
      </c>
      <c r="H87" s="93">
        <v>-36</v>
      </c>
      <c r="I87" s="93">
        <v>-63</v>
      </c>
      <c r="J87" s="93">
        <v>-36</v>
      </c>
      <c r="K87" s="93">
        <v>-15</v>
      </c>
      <c r="L87" s="93">
        <v>12</v>
      </c>
      <c r="M87" s="93">
        <v>3</v>
      </c>
      <c r="N87" s="93">
        <v>-36</v>
      </c>
      <c r="O87" s="93">
        <v>12</v>
      </c>
      <c r="P87" s="93">
        <v>12</v>
      </c>
      <c r="Q87" s="93">
        <v>6</v>
      </c>
      <c r="R87" s="93">
        <v>27</v>
      </c>
      <c r="S87" s="93">
        <v>33</v>
      </c>
      <c r="T87" s="93">
        <v>78</v>
      </c>
      <c r="U87" s="93">
        <v>102</v>
      </c>
      <c r="V87" s="93">
        <v>36</v>
      </c>
      <c r="W87" s="93">
        <v>48</v>
      </c>
      <c r="X87" s="93">
        <v>27</v>
      </c>
      <c r="Y87" s="93">
        <v>24</v>
      </c>
      <c r="Z87" s="94">
        <f t="shared" si="1"/>
        <v>285</v>
      </c>
      <c r="AA87" s="92">
        <f t="shared" si="0"/>
        <v>4.4124477473293081E-2</v>
      </c>
    </row>
    <row r="88" spans="1:27" x14ac:dyDescent="0.2">
      <c r="A88" s="83">
        <v>37141</v>
      </c>
      <c r="B88" s="93">
        <v>3</v>
      </c>
      <c r="C88" s="93">
        <v>12</v>
      </c>
      <c r="D88" s="93">
        <v>-3</v>
      </c>
      <c r="E88" s="93">
        <v>-3</v>
      </c>
      <c r="F88" s="93">
        <v>-3</v>
      </c>
      <c r="G88" s="93">
        <v>-6</v>
      </c>
      <c r="H88" s="93">
        <v>-9</v>
      </c>
      <c r="I88" s="93">
        <v>-3</v>
      </c>
      <c r="J88" s="93">
        <v>0</v>
      </c>
      <c r="K88" s="93">
        <v>3</v>
      </c>
      <c r="L88" s="93">
        <v>3</v>
      </c>
      <c r="M88" s="93">
        <v>6</v>
      </c>
      <c r="N88" s="93">
        <v>3</v>
      </c>
      <c r="O88" s="93">
        <v>15</v>
      </c>
      <c r="P88" s="93">
        <v>21</v>
      </c>
      <c r="Q88" s="93">
        <v>6</v>
      </c>
      <c r="R88" s="93">
        <v>0</v>
      </c>
      <c r="S88" s="93">
        <v>0</v>
      </c>
      <c r="T88" s="93">
        <v>0</v>
      </c>
      <c r="U88" s="93">
        <v>6</v>
      </c>
      <c r="V88" s="93">
        <v>9</v>
      </c>
      <c r="W88" s="93">
        <v>0</v>
      </c>
      <c r="X88" s="93">
        <v>6</v>
      </c>
      <c r="Y88" s="93">
        <v>-6</v>
      </c>
      <c r="Z88" s="94">
        <f t="shared" si="1"/>
        <v>60</v>
      </c>
      <c r="AA88" s="92">
        <f t="shared" si="0"/>
        <v>9.2893636785880175E-3</v>
      </c>
    </row>
    <row r="89" spans="1:27" x14ac:dyDescent="0.2">
      <c r="A89" s="83">
        <v>37142</v>
      </c>
      <c r="B89" s="93">
        <v>3</v>
      </c>
      <c r="C89" s="93">
        <v>6</v>
      </c>
      <c r="D89" s="93">
        <v>-12</v>
      </c>
      <c r="E89" s="93">
        <v>-9</v>
      </c>
      <c r="F89" s="93">
        <v>0</v>
      </c>
      <c r="G89" s="93">
        <v>-9</v>
      </c>
      <c r="H89" s="93">
        <v>3</v>
      </c>
      <c r="I89" s="93">
        <v>3</v>
      </c>
      <c r="J89" s="93">
        <v>-3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3">
        <v>15</v>
      </c>
      <c r="R89" s="93">
        <v>0</v>
      </c>
      <c r="S89" s="93">
        <v>0</v>
      </c>
      <c r="T89" s="93">
        <v>0</v>
      </c>
      <c r="U89" s="93">
        <v>0</v>
      </c>
      <c r="V89" s="93">
        <v>0</v>
      </c>
      <c r="W89" s="93">
        <v>0</v>
      </c>
      <c r="X89" s="93">
        <v>3</v>
      </c>
      <c r="Y89" s="93">
        <v>0</v>
      </c>
      <c r="Z89" s="94">
        <f t="shared" si="1"/>
        <v>0</v>
      </c>
      <c r="AA89" s="92">
        <f t="shared" si="0"/>
        <v>0</v>
      </c>
    </row>
    <row r="90" spans="1:27" x14ac:dyDescent="0.2">
      <c r="A90" s="83">
        <v>37143</v>
      </c>
      <c r="B90" s="93">
        <v>3</v>
      </c>
      <c r="C90" s="93">
        <v>6</v>
      </c>
      <c r="D90" s="93">
        <v>-6</v>
      </c>
      <c r="E90" s="93">
        <v>-12</v>
      </c>
      <c r="F90" s="93">
        <v>0</v>
      </c>
      <c r="G90" s="93">
        <v>3</v>
      </c>
      <c r="H90" s="93">
        <v>0</v>
      </c>
      <c r="I90" s="93">
        <v>-9</v>
      </c>
      <c r="J90" s="93">
        <v>0</v>
      </c>
      <c r="K90" s="93">
        <v>0</v>
      </c>
      <c r="L90" s="93">
        <v>0</v>
      </c>
      <c r="M90" s="93">
        <v>0</v>
      </c>
      <c r="N90" s="93">
        <v>0</v>
      </c>
      <c r="O90" s="93">
        <v>0</v>
      </c>
      <c r="P90" s="93">
        <v>0</v>
      </c>
      <c r="Q90" s="93">
        <v>0</v>
      </c>
      <c r="R90" s="93">
        <v>0</v>
      </c>
      <c r="S90" s="93">
        <v>0</v>
      </c>
      <c r="T90" s="93">
        <v>0</v>
      </c>
      <c r="U90" s="93">
        <v>0</v>
      </c>
      <c r="V90" s="93">
        <v>0</v>
      </c>
      <c r="W90" s="93">
        <v>0</v>
      </c>
      <c r="X90" s="93">
        <v>0</v>
      </c>
      <c r="Y90" s="93">
        <v>21</v>
      </c>
      <c r="Z90" s="94">
        <f t="shared" si="1"/>
        <v>6</v>
      </c>
      <c r="AA90" s="92">
        <f t="shared" si="0"/>
        <v>9.2893636785880169E-4</v>
      </c>
    </row>
    <row r="91" spans="1:27" x14ac:dyDescent="0.2">
      <c r="A91" s="83">
        <v>37144</v>
      </c>
      <c r="B91" s="93">
        <v>0</v>
      </c>
      <c r="C91" s="93">
        <v>0</v>
      </c>
      <c r="D91" s="93">
        <v>0</v>
      </c>
      <c r="E91" s="93">
        <v>-3</v>
      </c>
      <c r="F91" s="93">
        <v>-12</v>
      </c>
      <c r="G91" s="93">
        <v>0</v>
      </c>
      <c r="H91" s="93">
        <v>0</v>
      </c>
      <c r="I91" s="93">
        <v>0</v>
      </c>
      <c r="J91" s="93">
        <v>0</v>
      </c>
      <c r="K91" s="93">
        <v>0</v>
      </c>
      <c r="L91" s="93">
        <v>0</v>
      </c>
      <c r="M91" s="93">
        <v>0</v>
      </c>
      <c r="N91" s="93">
        <v>0</v>
      </c>
      <c r="O91" s="93">
        <v>0</v>
      </c>
      <c r="P91" s="93">
        <v>12</v>
      </c>
      <c r="Q91" s="93">
        <v>15</v>
      </c>
      <c r="R91" s="93">
        <v>0</v>
      </c>
      <c r="S91" s="93">
        <v>0</v>
      </c>
      <c r="T91" s="93">
        <v>0</v>
      </c>
      <c r="U91" s="93">
        <v>0</v>
      </c>
      <c r="V91" s="93">
        <v>0</v>
      </c>
      <c r="W91" s="93">
        <v>0</v>
      </c>
      <c r="X91" s="93">
        <v>0</v>
      </c>
      <c r="Y91" s="93">
        <v>3</v>
      </c>
      <c r="Z91" s="94">
        <f t="shared" si="1"/>
        <v>15</v>
      </c>
      <c r="AA91" s="92">
        <f t="shared" si="0"/>
        <v>2.3223409196470044E-3</v>
      </c>
    </row>
    <row r="92" spans="1:27" x14ac:dyDescent="0.2">
      <c r="A92" s="83">
        <v>37145</v>
      </c>
      <c r="B92" s="93">
        <v>6</v>
      </c>
      <c r="C92" s="93">
        <v>0</v>
      </c>
      <c r="D92" s="93">
        <v>0</v>
      </c>
      <c r="E92" s="93">
        <v>0</v>
      </c>
      <c r="F92" s="93">
        <v>0</v>
      </c>
      <c r="G92" s="93">
        <v>3</v>
      </c>
      <c r="H92" s="93">
        <v>0</v>
      </c>
      <c r="I92" s="93">
        <v>0</v>
      </c>
      <c r="J92" s="93">
        <v>0</v>
      </c>
      <c r="K92" s="93">
        <v>0</v>
      </c>
      <c r="L92" s="93">
        <v>0</v>
      </c>
      <c r="M92" s="93">
        <v>0</v>
      </c>
      <c r="N92" s="93">
        <v>0</v>
      </c>
      <c r="O92" s="93">
        <v>0</v>
      </c>
      <c r="P92" s="93">
        <v>0</v>
      </c>
      <c r="Q92" s="93">
        <v>0</v>
      </c>
      <c r="R92" s="93">
        <v>0</v>
      </c>
      <c r="S92" s="93">
        <v>0</v>
      </c>
      <c r="T92" s="93">
        <v>0</v>
      </c>
      <c r="U92" s="93">
        <v>0</v>
      </c>
      <c r="V92" s="93">
        <v>0</v>
      </c>
      <c r="W92" s="93">
        <v>0</v>
      </c>
      <c r="X92" s="93">
        <v>12</v>
      </c>
      <c r="Y92" s="93">
        <v>0</v>
      </c>
      <c r="Z92" s="94">
        <f t="shared" si="1"/>
        <v>21</v>
      </c>
      <c r="AA92" s="92">
        <f t="shared" si="0"/>
        <v>3.251277287505806E-3</v>
      </c>
    </row>
    <row r="93" spans="1:27" x14ac:dyDescent="0.2">
      <c r="A93" s="96" t="s">
        <v>38</v>
      </c>
      <c r="B93" s="97">
        <f t="shared" ref="B93:AA93" si="2">SUM(B16:B92)</f>
        <v>762</v>
      </c>
      <c r="C93" s="98">
        <f t="shared" si="2"/>
        <v>825</v>
      </c>
      <c r="D93" s="98">
        <f t="shared" si="2"/>
        <v>420</v>
      </c>
      <c r="E93" s="98">
        <f t="shared" si="2"/>
        <v>78</v>
      </c>
      <c r="F93" s="98">
        <f t="shared" si="2"/>
        <v>9</v>
      </c>
      <c r="G93" s="98">
        <f t="shared" si="2"/>
        <v>6</v>
      </c>
      <c r="H93" s="98">
        <f t="shared" si="2"/>
        <v>-39</v>
      </c>
      <c r="I93" s="98">
        <f t="shared" si="2"/>
        <v>54</v>
      </c>
      <c r="J93" s="98">
        <f t="shared" si="2"/>
        <v>-9</v>
      </c>
      <c r="K93" s="98">
        <f t="shared" si="2"/>
        <v>69</v>
      </c>
      <c r="L93" s="98">
        <f t="shared" si="2"/>
        <v>138</v>
      </c>
      <c r="M93" s="98">
        <f t="shared" si="2"/>
        <v>258</v>
      </c>
      <c r="N93" s="98">
        <f t="shared" si="2"/>
        <v>-6</v>
      </c>
      <c r="O93" s="98">
        <f t="shared" si="2"/>
        <v>168</v>
      </c>
      <c r="P93" s="98">
        <f t="shared" si="2"/>
        <v>234</v>
      </c>
      <c r="Q93" s="98">
        <f t="shared" si="2"/>
        <v>336</v>
      </c>
      <c r="R93" s="98">
        <f t="shared" si="2"/>
        <v>420</v>
      </c>
      <c r="S93" s="98">
        <f t="shared" si="2"/>
        <v>258</v>
      </c>
      <c r="T93" s="98">
        <f t="shared" si="2"/>
        <v>252</v>
      </c>
      <c r="U93" s="98">
        <f t="shared" si="2"/>
        <v>300</v>
      </c>
      <c r="V93" s="98">
        <f t="shared" si="2"/>
        <v>192</v>
      </c>
      <c r="W93" s="98">
        <f t="shared" si="2"/>
        <v>144</v>
      </c>
      <c r="X93" s="98">
        <f t="shared" si="2"/>
        <v>588</v>
      </c>
      <c r="Y93" s="98">
        <f t="shared" si="2"/>
        <v>1002</v>
      </c>
      <c r="Z93" s="99">
        <f t="shared" si="2"/>
        <v>6459</v>
      </c>
      <c r="AA93" s="100">
        <f t="shared" si="2"/>
        <v>1</v>
      </c>
    </row>
    <row r="94" spans="1:27" x14ac:dyDescent="0.2">
      <c r="A94" s="101"/>
      <c r="B94" s="102">
        <f t="shared" ref="B94:Y94" si="3">B93/$Z93</f>
        <v>0.11797491871806781</v>
      </c>
      <c r="C94" s="103">
        <f t="shared" si="3"/>
        <v>0.12772875058058522</v>
      </c>
      <c r="D94" s="103">
        <f t="shared" si="3"/>
        <v>6.5025545750116112E-2</v>
      </c>
      <c r="E94" s="103">
        <f t="shared" si="3"/>
        <v>1.2076172782164421E-2</v>
      </c>
      <c r="F94" s="103">
        <f t="shared" si="3"/>
        <v>1.3934045517882026E-3</v>
      </c>
      <c r="G94" s="103">
        <f t="shared" si="3"/>
        <v>9.2893636785880169E-4</v>
      </c>
      <c r="H94" s="103">
        <f t="shared" si="3"/>
        <v>-6.0380863910822107E-3</v>
      </c>
      <c r="I94" s="103">
        <f t="shared" si="3"/>
        <v>8.3604273107292151E-3</v>
      </c>
      <c r="J94" s="103">
        <f t="shared" si="3"/>
        <v>-1.3934045517882026E-3</v>
      </c>
      <c r="K94" s="103">
        <f t="shared" si="3"/>
        <v>1.0682768230376219E-2</v>
      </c>
      <c r="L94" s="103">
        <f t="shared" si="3"/>
        <v>2.1365536460752437E-2</v>
      </c>
      <c r="M94" s="103">
        <f t="shared" si="3"/>
        <v>3.9944263817928469E-2</v>
      </c>
      <c r="N94" s="103">
        <f t="shared" si="3"/>
        <v>-9.2893636785880169E-4</v>
      </c>
      <c r="O94" s="103">
        <f t="shared" si="3"/>
        <v>2.6010218300046448E-2</v>
      </c>
      <c r="P94" s="103">
        <f t="shared" si="3"/>
        <v>3.6228518346493266E-2</v>
      </c>
      <c r="Q94" s="103">
        <f t="shared" si="3"/>
        <v>5.2020436600092895E-2</v>
      </c>
      <c r="R94" s="103">
        <f t="shared" si="3"/>
        <v>6.5025545750116112E-2</v>
      </c>
      <c r="S94" s="103">
        <f t="shared" si="3"/>
        <v>3.9944263817928469E-2</v>
      </c>
      <c r="T94" s="103">
        <f t="shared" si="3"/>
        <v>3.9015327450069671E-2</v>
      </c>
      <c r="U94" s="103">
        <f t="shared" si="3"/>
        <v>4.6446818392940084E-2</v>
      </c>
      <c r="V94" s="103">
        <f t="shared" si="3"/>
        <v>2.9725963771481654E-2</v>
      </c>
      <c r="W94" s="103">
        <f t="shared" si="3"/>
        <v>2.2294472828611241E-2</v>
      </c>
      <c r="X94" s="103">
        <f t="shared" si="3"/>
        <v>9.103576405016256E-2</v>
      </c>
      <c r="Y94" s="103">
        <f t="shared" si="3"/>
        <v>0.15513237343241987</v>
      </c>
      <c r="Z94" s="104">
        <f>SUM(B94:Y94)</f>
        <v>1</v>
      </c>
      <c r="AA94" s="105"/>
    </row>
  </sheetData>
  <pageMargins left="1" right="0.75" top="1" bottom="1" header="0.5" footer="0.5"/>
  <pageSetup scale="55" orientation="portrait" r:id="rId1"/>
  <headerFooter alignWithMargins="0">
    <oddFooter>&amp;C47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C106"/>
  <sheetViews>
    <sheetView zoomScaleNormal="100" workbookViewId="0">
      <pane xSplit="1" ySplit="5" topLeftCell="S69" activePane="bottomRight" state="frozen"/>
      <selection pane="topRight" activeCell="B1" sqref="B1"/>
      <selection pane="bottomLeft" activeCell="A6" sqref="A6"/>
      <selection pane="bottomRight" activeCell="Z104" sqref="Z104:Z106"/>
    </sheetView>
  </sheetViews>
  <sheetFormatPr defaultRowHeight="12.75" x14ac:dyDescent="0.2"/>
  <cols>
    <col min="2" max="26" width="7.6640625" customWidth="1"/>
  </cols>
  <sheetData>
    <row r="1" spans="1:55" x14ac:dyDescent="0.2">
      <c r="A1" s="1" t="s">
        <v>36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43633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>
        <f>'2002 Kwiniuk Hourly Coho'!V6</f>
        <v>0</v>
      </c>
      <c r="W7" s="5">
        <f>'2002 Kwiniuk Hourly Coho'!W6</f>
        <v>0</v>
      </c>
      <c r="X7" s="5">
        <f>'2002 Kwiniuk Hourly Coho'!X6</f>
        <v>0</v>
      </c>
      <c r="Y7" s="5">
        <f>'2002 Kwiniuk Hourly Coho'!Y6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7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7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43634</v>
      </c>
      <c r="B8" s="5">
        <f>'2002 Kwiniuk Hourly Coho'!B7</f>
        <v>0</v>
      </c>
      <c r="C8" s="5">
        <f>'2002 Kwiniuk Hourly Coho'!C7</f>
        <v>0</v>
      </c>
      <c r="D8" s="5">
        <f>'2002 Kwiniuk Hourly Coho'!D7</f>
        <v>0</v>
      </c>
      <c r="E8" s="5">
        <f>'2002 Kwiniuk Hourly Coho'!E7</f>
        <v>0</v>
      </c>
      <c r="F8" s="5">
        <f>'2002 Kwiniuk Hourly Coho'!F7</f>
        <v>0</v>
      </c>
      <c r="G8" s="5">
        <f>'2002 Kwiniuk Hourly Coho'!G7</f>
        <v>0</v>
      </c>
      <c r="H8" s="16">
        <f>SUM($B$8:$G$8,$N$8:$Y$8)*H96/SUM($B$96:$G$96,$N$96:$Y$96)</f>
        <v>0</v>
      </c>
      <c r="I8" s="16">
        <f t="shared" ref="I8:M8" si="4">SUM($B$8:$G$8,$N$8:$Y$8)*I96/SUM($B$96:$G$96,$N$96:$Y$96)</f>
        <v>0</v>
      </c>
      <c r="J8" s="16">
        <f t="shared" si="4"/>
        <v>0</v>
      </c>
      <c r="K8" s="16">
        <f t="shared" si="4"/>
        <v>0</v>
      </c>
      <c r="L8" s="16">
        <f t="shared" si="4"/>
        <v>0</v>
      </c>
      <c r="M8" s="16">
        <f t="shared" si="4"/>
        <v>0</v>
      </c>
      <c r="N8" s="5">
        <f>'2002 Kwiniuk Hourly Coho'!N7</f>
        <v>0</v>
      </c>
      <c r="O8" s="5">
        <f>'2002 Kwiniuk Hourly Coho'!O7</f>
        <v>0</v>
      </c>
      <c r="P8" s="5">
        <f>'2002 Kwiniuk Hourly Coho'!P7</f>
        <v>0</v>
      </c>
      <c r="Q8" s="5">
        <f>'2002 Kwiniuk Hourly Coho'!Q7</f>
        <v>0</v>
      </c>
      <c r="R8" s="5">
        <f>'2002 Kwiniuk Hourly Coho'!R7</f>
        <v>0</v>
      </c>
      <c r="S8" s="5">
        <f>'2002 Kwiniuk Hourly Coho'!S7</f>
        <v>0</v>
      </c>
      <c r="T8" s="5">
        <f>'2002 Kwiniuk Hourly Coho'!T7</f>
        <v>0</v>
      </c>
      <c r="U8" s="5">
        <f>'2002 Kwiniuk Hourly Coho'!U7</f>
        <v>0</v>
      </c>
      <c r="V8" s="5">
        <f>'2002 Kwiniuk Hourly Coho'!V7</f>
        <v>0</v>
      </c>
      <c r="W8" s="5">
        <f>'2002 Kwiniuk Hourly Coho'!W7</f>
        <v>0</v>
      </c>
      <c r="X8" s="5">
        <f>'2002 Kwiniuk Hourly Coho'!X7</f>
        <v>0</v>
      </c>
      <c r="Y8" s="5">
        <f>'2002 Kwiniuk Hourly Coho'!Y7</f>
        <v>0</v>
      </c>
      <c r="Z8">
        <f t="shared" ref="Z8:Z71" si="5">SUM(B8:Y8)</f>
        <v>0</v>
      </c>
      <c r="AB8" s="16">
        <f t="shared" ref="AB8:AB71" si="6">ROUND(SUM(B8:Y8),0)</f>
        <v>0</v>
      </c>
      <c r="AC8">
        <f t="shared" ref="AC8:AC71" si="7">(1-AE8/72)*72^2*(AF8/AE8)</f>
        <v>0</v>
      </c>
      <c r="AE8">
        <f>SUM($B$96:$G$96,$N$96:$Y$96)*$AE$1</f>
        <v>22.249883882954016</v>
      </c>
      <c r="AF8">
        <f t="shared" ref="AF8:AF71" si="8">SUM(AG8:BC8)/(2*(AE8-1))</f>
        <v>0</v>
      </c>
      <c r="AG8">
        <f t="shared" ref="AG8:AV23" si="9">(B8/3-C8/3)^2</f>
        <v>0</v>
      </c>
      <c r="AH8">
        <f t="shared" si="9"/>
        <v>0</v>
      </c>
      <c r="AI8">
        <f t="shared" si="9"/>
        <v>0</v>
      </c>
      <c r="AJ8">
        <f t="shared" si="9"/>
        <v>0</v>
      </c>
      <c r="AK8">
        <f t="shared" si="9"/>
        <v>0</v>
      </c>
      <c r="AL8">
        <f t="shared" si="9"/>
        <v>0</v>
      </c>
      <c r="AM8">
        <f t="shared" si="9"/>
        <v>0</v>
      </c>
      <c r="AN8">
        <f t="shared" si="9"/>
        <v>0</v>
      </c>
      <c r="AO8">
        <f t="shared" si="9"/>
        <v>0</v>
      </c>
      <c r="AP8">
        <f t="shared" si="9"/>
        <v>0</v>
      </c>
      <c r="AQ8">
        <f t="shared" si="9"/>
        <v>0</v>
      </c>
      <c r="AR8">
        <f t="shared" si="9"/>
        <v>0</v>
      </c>
      <c r="AS8">
        <f t="shared" si="9"/>
        <v>0</v>
      </c>
      <c r="AT8">
        <f t="shared" si="9"/>
        <v>0</v>
      </c>
      <c r="AU8">
        <f t="shared" si="9"/>
        <v>0</v>
      </c>
      <c r="AV8">
        <f t="shared" si="9"/>
        <v>0</v>
      </c>
      <c r="AW8">
        <f t="shared" ref="AW8:AW71" si="10">(R8/3-S8/3)^2</f>
        <v>0</v>
      </c>
      <c r="AX8">
        <f t="shared" ref="AX8:AX71" si="11">(S8/3-T8/3)^2</f>
        <v>0</v>
      </c>
      <c r="AY8">
        <f t="shared" ref="AY8:AY71" si="12">(T8/3-U8/3)^2</f>
        <v>0</v>
      </c>
      <c r="AZ8">
        <f t="shared" ref="AZ8:AZ71" si="13">(U8/3-V8/3)^2</f>
        <v>0</v>
      </c>
      <c r="BA8">
        <f t="shared" ref="BA8:BA71" si="14">(V8/3-W8/3)^2</f>
        <v>0</v>
      </c>
      <c r="BB8">
        <f t="shared" ref="BB8:BB71" si="15">(W8/3-X8/3)^2</f>
        <v>0</v>
      </c>
      <c r="BC8">
        <f t="shared" ref="BC8:BC71" si="16">(X8/3-Y8/3)^2</f>
        <v>0</v>
      </c>
    </row>
    <row r="9" spans="1:55" x14ac:dyDescent="0.2">
      <c r="A9" s="1">
        <v>43635</v>
      </c>
      <c r="B9" s="5">
        <f>'2002 Kwiniuk Hourly Coho'!B8</f>
        <v>0</v>
      </c>
      <c r="C9" s="5">
        <f>'2002 Kwiniuk Hourly Coho'!C8</f>
        <v>0</v>
      </c>
      <c r="D9" s="5">
        <f>'2002 Kwiniuk Hourly Coho'!D8</f>
        <v>0</v>
      </c>
      <c r="E9" s="5">
        <f>'2002 Kwiniuk Hourly Coho'!E8</f>
        <v>0</v>
      </c>
      <c r="F9" s="5">
        <f>'2002 Kwiniuk Hourly Coho'!F8</f>
        <v>0</v>
      </c>
      <c r="G9" s="5">
        <f>'2002 Kwiniuk Hourly Coho'!G8</f>
        <v>0</v>
      </c>
      <c r="H9" s="16">
        <f>SUM($B$9:$G$9,$N$9:$Y$9)*H96/SUM($B$96:$G$96,$N$96:$Y$96)</f>
        <v>0</v>
      </c>
      <c r="I9" s="16">
        <f t="shared" ref="I9:M9" si="17">SUM($B$9:$G$9,$N$9:$Y$9)*I96/SUM($B$96:$G$96,$N$96:$Y$96)</f>
        <v>0</v>
      </c>
      <c r="J9" s="16">
        <f t="shared" si="17"/>
        <v>0</v>
      </c>
      <c r="K9" s="16">
        <f t="shared" si="17"/>
        <v>0</v>
      </c>
      <c r="L9" s="16">
        <f t="shared" si="17"/>
        <v>0</v>
      </c>
      <c r="M9" s="16">
        <f t="shared" si="17"/>
        <v>0</v>
      </c>
      <c r="N9" s="5">
        <f>'2002 Kwiniuk Hourly Coho'!N8</f>
        <v>0</v>
      </c>
      <c r="O9" s="5">
        <f>'2002 Kwiniuk Hourly Coho'!O8</f>
        <v>0</v>
      </c>
      <c r="P9" s="5">
        <f>'2002 Kwiniuk Hourly Coho'!P8</f>
        <v>0</v>
      </c>
      <c r="Q9" s="5">
        <f>'2002 Kwiniuk Hourly Coho'!Q8</f>
        <v>0</v>
      </c>
      <c r="R9" s="5">
        <f>'2002 Kwiniuk Hourly Coho'!R8</f>
        <v>0</v>
      </c>
      <c r="S9" s="5">
        <f>'2002 Kwiniuk Hourly Coho'!S8</f>
        <v>0</v>
      </c>
      <c r="T9" s="5">
        <f>'2002 Kwiniuk Hourly Coho'!T8</f>
        <v>0</v>
      </c>
      <c r="U9" s="5">
        <f>'2002 Kwiniuk Hourly Coho'!U8</f>
        <v>0</v>
      </c>
      <c r="V9" s="5">
        <f>'2002 Kwiniuk Hourly Coho'!V8</f>
        <v>0</v>
      </c>
      <c r="W9" s="5">
        <f>'2002 Kwiniuk Hourly Coho'!W8</f>
        <v>0</v>
      </c>
      <c r="X9" s="5">
        <f>'2002 Kwiniuk Hourly Coho'!X8</f>
        <v>0</v>
      </c>
      <c r="Y9" s="5">
        <f>'2002 Kwiniuk Hourly Coho'!Y8</f>
        <v>0</v>
      </c>
      <c r="Z9">
        <f t="shared" si="5"/>
        <v>0</v>
      </c>
      <c r="AB9" s="16">
        <f t="shared" si="6"/>
        <v>0</v>
      </c>
      <c r="AC9">
        <f t="shared" si="7"/>
        <v>0</v>
      </c>
      <c r="AE9">
        <f t="shared" ref="AE9:AE11" si="18">SUM($B$96:$G$96,$N$96:$Y$96)*$AE$1</f>
        <v>22.249883882954016</v>
      </c>
      <c r="AF9">
        <f t="shared" si="8"/>
        <v>0</v>
      </c>
      <c r="AG9">
        <f t="shared" si="9"/>
        <v>0</v>
      </c>
      <c r="AH9">
        <f t="shared" si="9"/>
        <v>0</v>
      </c>
      <c r="AI9">
        <f t="shared" si="9"/>
        <v>0</v>
      </c>
      <c r="AJ9">
        <f t="shared" si="9"/>
        <v>0</v>
      </c>
      <c r="AK9">
        <f t="shared" si="9"/>
        <v>0</v>
      </c>
      <c r="AL9">
        <f t="shared" si="9"/>
        <v>0</v>
      </c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0</v>
      </c>
      <c r="AQ9">
        <f t="shared" si="9"/>
        <v>0</v>
      </c>
      <c r="AR9">
        <f t="shared" si="9"/>
        <v>0</v>
      </c>
      <c r="AS9">
        <f t="shared" si="9"/>
        <v>0</v>
      </c>
      <c r="AT9">
        <f t="shared" si="9"/>
        <v>0</v>
      </c>
      <c r="AU9">
        <f t="shared" si="9"/>
        <v>0</v>
      </c>
      <c r="AV9">
        <f t="shared" si="9"/>
        <v>0</v>
      </c>
      <c r="AW9">
        <f t="shared" si="10"/>
        <v>0</v>
      </c>
      <c r="AX9">
        <f t="shared" si="11"/>
        <v>0</v>
      </c>
      <c r="AY9">
        <f t="shared" si="12"/>
        <v>0</v>
      </c>
      <c r="AZ9">
        <f t="shared" si="13"/>
        <v>0</v>
      </c>
      <c r="BA9">
        <f t="shared" si="14"/>
        <v>0</v>
      </c>
      <c r="BB9">
        <f t="shared" si="15"/>
        <v>0</v>
      </c>
      <c r="BC9">
        <f t="shared" si="16"/>
        <v>0</v>
      </c>
    </row>
    <row r="10" spans="1:55" x14ac:dyDescent="0.2">
      <c r="A10" s="1">
        <v>43636</v>
      </c>
      <c r="B10" s="5">
        <f>'2002 Kwiniuk Hourly Coho'!B9</f>
        <v>0</v>
      </c>
      <c r="C10" s="5">
        <f>'2002 Kwiniuk Hourly Coho'!C9</f>
        <v>0</v>
      </c>
      <c r="D10" s="5">
        <f>'2002 Kwiniuk Hourly Coho'!D9</f>
        <v>0</v>
      </c>
      <c r="E10" s="5">
        <f>'2002 Kwiniuk Hourly Coho'!E9</f>
        <v>0</v>
      </c>
      <c r="F10" s="5">
        <f>'2002 Kwiniuk Hourly Coho'!F9</f>
        <v>0</v>
      </c>
      <c r="G10" s="5">
        <f>'2002 Kwiniuk Hourly Coho'!G9</f>
        <v>0</v>
      </c>
      <c r="H10" s="16">
        <f>SUM($B$10:$G$10,$N$10:$Y$10)*H96/SUM($B$96:$G$96,$N$96:$Y$96)</f>
        <v>0</v>
      </c>
      <c r="I10" s="16">
        <f t="shared" ref="I10:M10" si="19">SUM($B$10:$G$10,$N$10:$Y$10)*I96/SUM($B$96:$G$96,$N$96:$Y$96)</f>
        <v>0</v>
      </c>
      <c r="J10" s="16">
        <f t="shared" si="19"/>
        <v>0</v>
      </c>
      <c r="K10" s="16">
        <f t="shared" si="19"/>
        <v>0</v>
      </c>
      <c r="L10" s="16">
        <f t="shared" si="19"/>
        <v>0</v>
      </c>
      <c r="M10" s="16">
        <f t="shared" si="19"/>
        <v>0</v>
      </c>
      <c r="N10" s="5">
        <f>'2002 Kwiniuk Hourly Coho'!N9</f>
        <v>0</v>
      </c>
      <c r="O10" s="5">
        <f>'2002 Kwiniuk Hourly Coho'!O9</f>
        <v>0</v>
      </c>
      <c r="P10" s="5">
        <f>'2002 Kwiniuk Hourly Coho'!P9</f>
        <v>0</v>
      </c>
      <c r="Q10" s="5">
        <f>'2002 Kwiniuk Hourly Coho'!Q9</f>
        <v>0</v>
      </c>
      <c r="R10" s="5">
        <f>'2002 Kwiniuk Hourly Coho'!R9</f>
        <v>0</v>
      </c>
      <c r="S10" s="5">
        <f>'2002 Kwiniuk Hourly Coho'!S9</f>
        <v>0</v>
      </c>
      <c r="T10" s="5">
        <f>'2002 Kwiniuk Hourly Coho'!T9</f>
        <v>0</v>
      </c>
      <c r="U10" s="5">
        <f>'2002 Kwiniuk Hourly Coho'!U9</f>
        <v>0</v>
      </c>
      <c r="V10" s="5">
        <f>'2002 Kwiniuk Hourly Coho'!V9</f>
        <v>0</v>
      </c>
      <c r="W10" s="5">
        <f>'2002 Kwiniuk Hourly Coho'!W9</f>
        <v>0</v>
      </c>
      <c r="X10" s="5">
        <f>'2002 Kwiniuk Hourly Coho'!X9</f>
        <v>0</v>
      </c>
      <c r="Y10" s="5">
        <f>'2002 Kwiniuk Hourly Coho'!Y9</f>
        <v>0</v>
      </c>
      <c r="Z10">
        <f t="shared" si="5"/>
        <v>0</v>
      </c>
      <c r="AB10" s="16">
        <f t="shared" si="6"/>
        <v>0</v>
      </c>
      <c r="AC10">
        <f t="shared" si="7"/>
        <v>0</v>
      </c>
      <c r="AE10">
        <f t="shared" si="18"/>
        <v>22.249883882954016</v>
      </c>
      <c r="AF10">
        <f t="shared" si="8"/>
        <v>0</v>
      </c>
      <c r="AG10">
        <f t="shared" si="9"/>
        <v>0</v>
      </c>
      <c r="AH10">
        <f t="shared" si="9"/>
        <v>0</v>
      </c>
      <c r="AI10">
        <f t="shared" si="9"/>
        <v>0</v>
      </c>
      <c r="AJ10">
        <f t="shared" si="9"/>
        <v>0</v>
      </c>
      <c r="AK10">
        <f t="shared" si="9"/>
        <v>0</v>
      </c>
      <c r="AL10">
        <f t="shared" si="9"/>
        <v>0</v>
      </c>
      <c r="AM10">
        <f t="shared" si="9"/>
        <v>0</v>
      </c>
      <c r="AN10">
        <f t="shared" si="9"/>
        <v>0</v>
      </c>
      <c r="AO10">
        <f t="shared" si="9"/>
        <v>0</v>
      </c>
      <c r="AP10">
        <f t="shared" si="9"/>
        <v>0</v>
      </c>
      <c r="AQ10">
        <f t="shared" si="9"/>
        <v>0</v>
      </c>
      <c r="AR10">
        <f t="shared" si="9"/>
        <v>0</v>
      </c>
      <c r="AS10">
        <f t="shared" si="9"/>
        <v>0</v>
      </c>
      <c r="AT10">
        <f t="shared" si="9"/>
        <v>0</v>
      </c>
      <c r="AU10">
        <f t="shared" si="9"/>
        <v>0</v>
      </c>
      <c r="AV10">
        <f t="shared" si="9"/>
        <v>0</v>
      </c>
      <c r="AW10">
        <f t="shared" si="10"/>
        <v>0</v>
      </c>
      <c r="AX10">
        <f t="shared" si="11"/>
        <v>0</v>
      </c>
      <c r="AY10">
        <f t="shared" si="12"/>
        <v>0</v>
      </c>
      <c r="AZ10">
        <f t="shared" si="13"/>
        <v>0</v>
      </c>
      <c r="BA10">
        <f t="shared" si="14"/>
        <v>0</v>
      </c>
      <c r="BB10">
        <f t="shared" si="15"/>
        <v>0</v>
      </c>
      <c r="BC10">
        <f t="shared" si="16"/>
        <v>0</v>
      </c>
    </row>
    <row r="11" spans="1:55" x14ac:dyDescent="0.2">
      <c r="A11" s="1">
        <v>43637</v>
      </c>
      <c r="B11" s="5">
        <f>'2002 Kwiniuk Hourly Coho'!B10</f>
        <v>0</v>
      </c>
      <c r="C11" s="5">
        <f>'2002 Kwiniuk Hourly Coho'!C10</f>
        <v>0</v>
      </c>
      <c r="D11" s="5">
        <f>'2002 Kwiniuk Hourly Coho'!D10</f>
        <v>0</v>
      </c>
      <c r="E11" s="5">
        <f>'2002 Kwiniuk Hourly Coho'!E10</f>
        <v>0</v>
      </c>
      <c r="F11" s="5">
        <f>'2002 Kwiniuk Hourly Coho'!F10</f>
        <v>0</v>
      </c>
      <c r="G11" s="5">
        <f>'2002 Kwiniuk Hourly Coho'!G10</f>
        <v>0</v>
      </c>
      <c r="H11" s="16">
        <f>SUM($B$11:$G$11,$N$11:$Y$11)*H96/SUM($B$96:$G$96,$N$96:$Y$96)</f>
        <v>0</v>
      </c>
      <c r="I11" s="16">
        <f t="shared" ref="I11:M11" si="20">SUM($B$11:$G$11,$N$11:$Y$11)*I96/SUM($B$96:$G$96,$N$96:$Y$96)</f>
        <v>0</v>
      </c>
      <c r="J11" s="16">
        <f t="shared" si="20"/>
        <v>0</v>
      </c>
      <c r="K11" s="16">
        <f t="shared" si="20"/>
        <v>0</v>
      </c>
      <c r="L11" s="16">
        <f t="shared" si="20"/>
        <v>0</v>
      </c>
      <c r="M11" s="16">
        <f t="shared" si="20"/>
        <v>0</v>
      </c>
      <c r="N11" s="5">
        <f>'2002 Kwiniuk Hourly Coho'!N10</f>
        <v>0</v>
      </c>
      <c r="O11" s="5">
        <f>'2002 Kwiniuk Hourly Coho'!O10</f>
        <v>0</v>
      </c>
      <c r="P11" s="5">
        <f>'2002 Kwiniuk Hourly Coho'!P10</f>
        <v>0</v>
      </c>
      <c r="Q11" s="5">
        <f>'2002 Kwiniuk Hourly Coho'!Q10</f>
        <v>0</v>
      </c>
      <c r="R11" s="5">
        <f>'2002 Kwiniuk Hourly Coho'!R10</f>
        <v>0</v>
      </c>
      <c r="S11" s="5">
        <f>'2002 Kwiniuk Hourly Coho'!S10</f>
        <v>0</v>
      </c>
      <c r="T11" s="5">
        <f>'2002 Kwiniuk Hourly Coho'!T10</f>
        <v>0</v>
      </c>
      <c r="U11" s="5">
        <f>'2002 Kwiniuk Hourly Coho'!U10</f>
        <v>0</v>
      </c>
      <c r="V11" s="5">
        <f>'2002 Kwiniuk Hourly Coho'!V10</f>
        <v>0</v>
      </c>
      <c r="W11" s="5">
        <f>'2002 Kwiniuk Hourly Coho'!W10</f>
        <v>0</v>
      </c>
      <c r="X11" s="5">
        <f>'2002 Kwiniuk Hourly Coho'!X10</f>
        <v>0</v>
      </c>
      <c r="Y11" s="5">
        <f>'2002 Kwiniuk Hourly Coho'!Y10</f>
        <v>0</v>
      </c>
      <c r="Z11">
        <f t="shared" si="5"/>
        <v>0</v>
      </c>
      <c r="AB11" s="16">
        <f t="shared" si="6"/>
        <v>0</v>
      </c>
      <c r="AC11">
        <f t="shared" si="7"/>
        <v>0</v>
      </c>
      <c r="AE11">
        <f t="shared" si="18"/>
        <v>22.249883882954016</v>
      </c>
      <c r="AF11">
        <f t="shared" si="8"/>
        <v>0</v>
      </c>
      <c r="AG11">
        <f t="shared" si="9"/>
        <v>0</v>
      </c>
      <c r="AH11">
        <f t="shared" si="9"/>
        <v>0</v>
      </c>
      <c r="AI11">
        <f t="shared" si="9"/>
        <v>0</v>
      </c>
      <c r="AJ11">
        <f t="shared" si="9"/>
        <v>0</v>
      </c>
      <c r="AK11">
        <f t="shared" si="9"/>
        <v>0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0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10"/>
        <v>0</v>
      </c>
      <c r="AX11">
        <f t="shared" si="11"/>
        <v>0</v>
      </c>
      <c r="AY11">
        <f t="shared" si="12"/>
        <v>0</v>
      </c>
      <c r="AZ11">
        <f t="shared" si="13"/>
        <v>0</v>
      </c>
      <c r="BA11">
        <f t="shared" si="14"/>
        <v>0</v>
      </c>
      <c r="BB11">
        <f t="shared" si="15"/>
        <v>0</v>
      </c>
      <c r="BC11">
        <f t="shared" si="16"/>
        <v>0</v>
      </c>
    </row>
    <row r="12" spans="1:55" x14ac:dyDescent="0.2">
      <c r="A12" s="1">
        <v>43638</v>
      </c>
      <c r="B12" s="5">
        <f>'2002 Kwiniuk Hourly Coho'!B11</f>
        <v>0</v>
      </c>
      <c r="C12" s="5">
        <f>'2002 Kwiniuk Hourly Coho'!C11</f>
        <v>0</v>
      </c>
      <c r="D12" s="5">
        <f>'2002 Kwiniuk Hourly Coho'!D11</f>
        <v>0</v>
      </c>
      <c r="E12" s="5">
        <f>'2002 Kwiniuk Hourly Coho'!E11</f>
        <v>0</v>
      </c>
      <c r="F12" s="5">
        <f>'2002 Kwiniuk Hourly Coho'!F11</f>
        <v>0</v>
      </c>
      <c r="G12" s="5">
        <f>'2002 Kwiniuk Hourly Coho'!G11</f>
        <v>0</v>
      </c>
      <c r="H12" s="5">
        <f>'2002 Kwiniuk Hourly Coho'!H11</f>
        <v>0</v>
      </c>
      <c r="I12" s="5">
        <f>'2002 Kwiniuk Hourly Coho'!I11</f>
        <v>0</v>
      </c>
      <c r="J12" s="5">
        <f>'2002 Kwiniuk Hourly Coho'!J11</f>
        <v>0</v>
      </c>
      <c r="K12" s="5">
        <f>'2002 Kwiniuk Hourly Coho'!K11</f>
        <v>0</v>
      </c>
      <c r="L12" s="5">
        <f>'2002 Kwiniuk Hourly Coho'!L11</f>
        <v>0</v>
      </c>
      <c r="M12" s="5">
        <f>'2002 Kwiniuk Hourly Coho'!M11</f>
        <v>0</v>
      </c>
      <c r="N12" s="5">
        <f>'2002 Kwiniuk Hourly Coho'!N11</f>
        <v>0</v>
      </c>
      <c r="O12" s="5">
        <f>'2002 Kwiniuk Hourly Coho'!O11</f>
        <v>0</v>
      </c>
      <c r="P12" s="5">
        <f>'2002 Kwiniuk Hourly Coho'!P11</f>
        <v>0</v>
      </c>
      <c r="Q12" s="5">
        <f>'2002 Kwiniuk Hourly Coho'!Q11</f>
        <v>0</v>
      </c>
      <c r="R12" s="5">
        <f>'2002 Kwiniuk Hourly Coho'!R11</f>
        <v>0</v>
      </c>
      <c r="S12" s="5">
        <f>'2002 Kwiniuk Hourly Coho'!S11</f>
        <v>0</v>
      </c>
      <c r="T12" s="5">
        <f>'2002 Kwiniuk Hourly Coho'!T11</f>
        <v>0</v>
      </c>
      <c r="U12" s="5">
        <f>'2002 Kwiniuk Hourly Coho'!U11</f>
        <v>0</v>
      </c>
      <c r="V12" s="5">
        <f>'2002 Kwiniuk Hourly Coho'!V11</f>
        <v>0</v>
      </c>
      <c r="W12" s="5">
        <f>'2002 Kwiniuk Hourly Coho'!W11</f>
        <v>0</v>
      </c>
      <c r="X12" s="5">
        <f>'2002 Kwiniuk Hourly Coho'!X11</f>
        <v>0</v>
      </c>
      <c r="Y12" s="5">
        <f>'2002 Kwiniuk Hourly Coho'!Y11</f>
        <v>0</v>
      </c>
      <c r="Z12">
        <f t="shared" si="5"/>
        <v>0</v>
      </c>
      <c r="AB12">
        <f t="shared" si="6"/>
        <v>0</v>
      </c>
      <c r="AC12">
        <f t="shared" si="7"/>
        <v>0</v>
      </c>
      <c r="AE12">
        <f t="shared" ref="AE12:AE71" si="21">$AE$1</f>
        <v>24</v>
      </c>
      <c r="AF12">
        <f t="shared" si="8"/>
        <v>0</v>
      </c>
      <c r="AG12">
        <f t="shared" si="9"/>
        <v>0</v>
      </c>
      <c r="AH12">
        <f t="shared" si="9"/>
        <v>0</v>
      </c>
      <c r="AI12">
        <f t="shared" si="9"/>
        <v>0</v>
      </c>
      <c r="AJ12">
        <f t="shared" si="9"/>
        <v>0</v>
      </c>
      <c r="AK12">
        <f t="shared" si="9"/>
        <v>0</v>
      </c>
      <c r="AL12">
        <f t="shared" si="9"/>
        <v>0</v>
      </c>
      <c r="AM12">
        <f t="shared" si="9"/>
        <v>0</v>
      </c>
      <c r="AN12">
        <f t="shared" si="9"/>
        <v>0</v>
      </c>
      <c r="AO12">
        <f t="shared" si="9"/>
        <v>0</v>
      </c>
      <c r="AP12">
        <f t="shared" si="9"/>
        <v>0</v>
      </c>
      <c r="AQ12">
        <f t="shared" si="9"/>
        <v>0</v>
      </c>
      <c r="AR12">
        <f t="shared" si="9"/>
        <v>0</v>
      </c>
      <c r="AS12">
        <f t="shared" si="9"/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10"/>
        <v>0</v>
      </c>
      <c r="AX12">
        <f t="shared" si="11"/>
        <v>0</v>
      </c>
      <c r="AY12">
        <f t="shared" si="12"/>
        <v>0</v>
      </c>
      <c r="AZ12">
        <f t="shared" si="13"/>
        <v>0</v>
      </c>
      <c r="BA12">
        <f t="shared" si="14"/>
        <v>0</v>
      </c>
      <c r="BB12">
        <f t="shared" si="15"/>
        <v>0</v>
      </c>
      <c r="BC12">
        <f t="shared" si="16"/>
        <v>0</v>
      </c>
    </row>
    <row r="13" spans="1:55" x14ac:dyDescent="0.2">
      <c r="A13" s="1">
        <v>43639</v>
      </c>
      <c r="B13" s="5">
        <f>'2002 Kwiniuk Hourly Coho'!B12</f>
        <v>0</v>
      </c>
      <c r="C13" s="5">
        <f>'2002 Kwiniuk Hourly Coho'!C12</f>
        <v>0</v>
      </c>
      <c r="D13" s="5">
        <f>'2002 Kwiniuk Hourly Coho'!D12</f>
        <v>0</v>
      </c>
      <c r="E13" s="5">
        <f>'2002 Kwiniuk Hourly Coho'!E12</f>
        <v>0</v>
      </c>
      <c r="F13" s="5">
        <f>'2002 Kwiniuk Hourly Coho'!F12</f>
        <v>0</v>
      </c>
      <c r="G13" s="5">
        <f>'2002 Kwiniuk Hourly Coho'!G12</f>
        <v>0</v>
      </c>
      <c r="H13" s="5">
        <f>'2002 Kwiniuk Hourly Coho'!H12</f>
        <v>0</v>
      </c>
      <c r="I13" s="5">
        <f>'2002 Kwiniuk Hourly Coho'!I12</f>
        <v>0</v>
      </c>
      <c r="J13" s="5">
        <f>'2002 Kwiniuk Hourly Coho'!J12</f>
        <v>0</v>
      </c>
      <c r="K13" s="5">
        <f>'2002 Kwiniuk Hourly Coho'!K12</f>
        <v>0</v>
      </c>
      <c r="L13" s="5">
        <f>'2002 Kwiniuk Hourly Coho'!L12</f>
        <v>0</v>
      </c>
      <c r="M13" s="5">
        <f>'2002 Kwiniuk Hourly Coho'!M12</f>
        <v>0</v>
      </c>
      <c r="N13" s="5">
        <f>'2002 Kwiniuk Hourly Coho'!N12</f>
        <v>0</v>
      </c>
      <c r="O13" s="5">
        <f>'2002 Kwiniuk Hourly Coho'!O12</f>
        <v>0</v>
      </c>
      <c r="P13" s="5">
        <f>'2002 Kwiniuk Hourly Coho'!P12</f>
        <v>0</v>
      </c>
      <c r="Q13" s="5">
        <f>'2002 Kwiniuk Hourly Coho'!Q12</f>
        <v>0</v>
      </c>
      <c r="R13" s="5">
        <f>'2002 Kwiniuk Hourly Coho'!R12</f>
        <v>0</v>
      </c>
      <c r="S13" s="5">
        <f>'2002 Kwiniuk Hourly Coho'!S12</f>
        <v>0</v>
      </c>
      <c r="T13" s="5">
        <f>'2002 Kwiniuk Hourly Coho'!T12</f>
        <v>0</v>
      </c>
      <c r="U13" s="5">
        <f>'2002 Kwiniuk Hourly Coho'!U12</f>
        <v>0</v>
      </c>
      <c r="V13" s="5">
        <f>'2002 Kwiniuk Hourly Coho'!V12</f>
        <v>0</v>
      </c>
      <c r="W13" s="5">
        <f>'2002 Kwiniuk Hourly Coho'!W12</f>
        <v>0</v>
      </c>
      <c r="X13" s="5">
        <f>'2002 Kwiniuk Hourly Coho'!X12</f>
        <v>0</v>
      </c>
      <c r="Y13" s="5">
        <f>'2002 Kwiniuk Hourly Coho'!Y12</f>
        <v>0</v>
      </c>
      <c r="Z13">
        <f t="shared" si="5"/>
        <v>0</v>
      </c>
      <c r="AB13">
        <f t="shared" si="6"/>
        <v>0</v>
      </c>
      <c r="AC13">
        <f t="shared" si="7"/>
        <v>0</v>
      </c>
      <c r="AE13">
        <f t="shared" si="21"/>
        <v>24</v>
      </c>
      <c r="AF13">
        <f t="shared" si="8"/>
        <v>0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10"/>
        <v>0</v>
      </c>
      <c r="AX13">
        <f t="shared" si="11"/>
        <v>0</v>
      </c>
      <c r="AY13">
        <f t="shared" si="12"/>
        <v>0</v>
      </c>
      <c r="AZ13">
        <f t="shared" si="13"/>
        <v>0</v>
      </c>
      <c r="BA13">
        <f t="shared" si="14"/>
        <v>0</v>
      </c>
      <c r="BB13">
        <f t="shared" si="15"/>
        <v>0</v>
      </c>
      <c r="BC13">
        <f t="shared" si="16"/>
        <v>0</v>
      </c>
    </row>
    <row r="14" spans="1:55" x14ac:dyDescent="0.2">
      <c r="A14" s="1">
        <v>43640</v>
      </c>
      <c r="B14" s="5">
        <f>'2002 Kwiniuk Hourly Coho'!B13</f>
        <v>0</v>
      </c>
      <c r="C14" s="5">
        <f>'2002 Kwiniuk Hourly Coho'!C13</f>
        <v>0</v>
      </c>
      <c r="D14" s="5">
        <f>'2002 Kwiniuk Hourly Coho'!D13</f>
        <v>0</v>
      </c>
      <c r="E14" s="5">
        <f>'2002 Kwiniuk Hourly Coho'!E13</f>
        <v>0</v>
      </c>
      <c r="F14" s="5">
        <f>'2002 Kwiniuk Hourly Coho'!F13</f>
        <v>0</v>
      </c>
      <c r="G14" s="5">
        <f>'2002 Kwiniuk Hourly Coho'!G13</f>
        <v>0</v>
      </c>
      <c r="H14" s="5">
        <f>'2002 Kwiniuk Hourly Coho'!H13</f>
        <v>0</v>
      </c>
      <c r="I14" s="5">
        <f>'2002 Kwiniuk Hourly Coho'!I13</f>
        <v>0</v>
      </c>
      <c r="J14" s="5">
        <f>'2002 Kwiniuk Hourly Coho'!J13</f>
        <v>0</v>
      </c>
      <c r="K14" s="5">
        <f>'2002 Kwiniuk Hourly Coho'!K13</f>
        <v>0</v>
      </c>
      <c r="L14" s="5">
        <f>'2002 Kwiniuk Hourly Coho'!L13</f>
        <v>0</v>
      </c>
      <c r="M14" s="5">
        <f>'2002 Kwiniuk Hourly Coho'!M13</f>
        <v>0</v>
      </c>
      <c r="N14" s="5">
        <f>'2002 Kwiniuk Hourly Coho'!N13</f>
        <v>0</v>
      </c>
      <c r="O14" s="5">
        <f>'2002 Kwiniuk Hourly Coho'!O13</f>
        <v>0</v>
      </c>
      <c r="P14" s="5">
        <f>'2002 Kwiniuk Hourly Coho'!P13</f>
        <v>0</v>
      </c>
      <c r="Q14" s="5">
        <f>'2002 Kwiniuk Hourly Coho'!Q13</f>
        <v>0</v>
      </c>
      <c r="R14" s="5">
        <f>'2002 Kwiniuk Hourly Coho'!R13</f>
        <v>0</v>
      </c>
      <c r="S14" s="5">
        <f>'2002 Kwiniuk Hourly Coho'!S13</f>
        <v>0</v>
      </c>
      <c r="T14" s="5">
        <f>'2002 Kwiniuk Hourly Coho'!T13</f>
        <v>0</v>
      </c>
      <c r="U14" s="5">
        <f>'2002 Kwiniuk Hourly Coho'!U13</f>
        <v>0</v>
      </c>
      <c r="V14" s="5">
        <f>'2002 Kwiniuk Hourly Coho'!V13</f>
        <v>0</v>
      </c>
      <c r="W14" s="5">
        <f>'2002 Kwiniuk Hourly Coho'!W13</f>
        <v>0</v>
      </c>
      <c r="X14" s="5">
        <f>'2002 Kwiniuk Hourly Coho'!X13</f>
        <v>0</v>
      </c>
      <c r="Y14" s="5">
        <f>'2002 Kwiniuk Hourly Coho'!Y13</f>
        <v>0</v>
      </c>
      <c r="Z14">
        <f t="shared" si="5"/>
        <v>0</v>
      </c>
      <c r="AB14">
        <f t="shared" si="6"/>
        <v>0</v>
      </c>
      <c r="AC14">
        <f t="shared" si="7"/>
        <v>0</v>
      </c>
      <c r="AE14">
        <f t="shared" si="21"/>
        <v>24</v>
      </c>
      <c r="AF14">
        <f t="shared" si="8"/>
        <v>0</v>
      </c>
      <c r="AG14">
        <f t="shared" si="9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0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10"/>
        <v>0</v>
      </c>
      <c r="AX14">
        <f t="shared" si="11"/>
        <v>0</v>
      </c>
      <c r="AY14">
        <f t="shared" si="12"/>
        <v>0</v>
      </c>
      <c r="AZ14">
        <f t="shared" si="13"/>
        <v>0</v>
      </c>
      <c r="BA14">
        <f t="shared" si="14"/>
        <v>0</v>
      </c>
      <c r="BB14">
        <f t="shared" si="15"/>
        <v>0</v>
      </c>
      <c r="BC14">
        <f t="shared" si="16"/>
        <v>0</v>
      </c>
    </row>
    <row r="15" spans="1:55" x14ac:dyDescent="0.2">
      <c r="A15" s="1">
        <v>43641</v>
      </c>
      <c r="B15" s="5">
        <f>'2002 Kwiniuk Hourly Coho'!B14</f>
        <v>0</v>
      </c>
      <c r="C15" s="5">
        <f>'2002 Kwiniuk Hourly Coho'!C14</f>
        <v>0</v>
      </c>
      <c r="D15" s="5">
        <f>'2002 Kwiniuk Hourly Coho'!D14</f>
        <v>0</v>
      </c>
      <c r="E15" s="5">
        <f>'2002 Kwiniuk Hourly Coho'!E14</f>
        <v>0</v>
      </c>
      <c r="F15" s="5">
        <f>'2002 Kwiniuk Hourly Coho'!F14</f>
        <v>0</v>
      </c>
      <c r="G15" s="5">
        <f>'2002 Kwiniuk Hourly Coho'!G14</f>
        <v>0</v>
      </c>
      <c r="H15" s="5">
        <f>'2002 Kwiniuk Hourly Coho'!H14</f>
        <v>0</v>
      </c>
      <c r="I15" s="5">
        <f>'2002 Kwiniuk Hourly Coho'!I14</f>
        <v>0</v>
      </c>
      <c r="J15" s="5">
        <f>'2002 Kwiniuk Hourly Coho'!J14</f>
        <v>0</v>
      </c>
      <c r="K15" s="5">
        <f>'2002 Kwiniuk Hourly Coho'!K14</f>
        <v>0</v>
      </c>
      <c r="L15" s="5">
        <f>'2002 Kwiniuk Hourly Coho'!L14</f>
        <v>0</v>
      </c>
      <c r="M15" s="5">
        <f>'2002 Kwiniuk Hourly Coho'!M14</f>
        <v>0</v>
      </c>
      <c r="N15" s="5">
        <f>'2002 Kwiniuk Hourly Coho'!N14</f>
        <v>0</v>
      </c>
      <c r="O15" s="5">
        <f>'2002 Kwiniuk Hourly Coho'!O14</f>
        <v>0</v>
      </c>
      <c r="P15" s="5">
        <f>'2002 Kwiniuk Hourly Coho'!P14</f>
        <v>0</v>
      </c>
      <c r="Q15" s="5">
        <f>'2002 Kwiniuk Hourly Coho'!Q14</f>
        <v>0</v>
      </c>
      <c r="R15" s="5">
        <f>'2002 Kwiniuk Hourly Coho'!R14</f>
        <v>0</v>
      </c>
      <c r="S15" s="5">
        <f>'2002 Kwiniuk Hourly Coho'!S14</f>
        <v>0</v>
      </c>
      <c r="T15" s="5">
        <f>'2002 Kwiniuk Hourly Coho'!T14</f>
        <v>0</v>
      </c>
      <c r="U15" s="5">
        <f>'2002 Kwiniuk Hourly Coho'!U14</f>
        <v>0</v>
      </c>
      <c r="V15" s="5">
        <f>'2002 Kwiniuk Hourly Coho'!V14</f>
        <v>0</v>
      </c>
      <c r="W15" s="5">
        <f>'2002 Kwiniuk Hourly Coho'!W14</f>
        <v>0</v>
      </c>
      <c r="X15" s="5">
        <f>'2002 Kwiniuk Hourly Coho'!X14</f>
        <v>0</v>
      </c>
      <c r="Y15" s="5">
        <f>'2002 Kwiniuk Hourly Coho'!Y14</f>
        <v>0</v>
      </c>
      <c r="Z15">
        <f t="shared" si="5"/>
        <v>0</v>
      </c>
      <c r="AB15">
        <f t="shared" si="6"/>
        <v>0</v>
      </c>
      <c r="AC15">
        <f t="shared" si="7"/>
        <v>0</v>
      </c>
      <c r="AE15">
        <f t="shared" si="21"/>
        <v>24</v>
      </c>
      <c r="AF15">
        <f t="shared" si="8"/>
        <v>0</v>
      </c>
      <c r="AG15">
        <f t="shared" si="9"/>
        <v>0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10"/>
        <v>0</v>
      </c>
      <c r="AX15">
        <f t="shared" si="11"/>
        <v>0</v>
      </c>
      <c r="AY15">
        <f t="shared" si="12"/>
        <v>0</v>
      </c>
      <c r="AZ15">
        <f t="shared" si="13"/>
        <v>0</v>
      </c>
      <c r="BA15">
        <f t="shared" si="14"/>
        <v>0</v>
      </c>
      <c r="BB15">
        <f t="shared" si="15"/>
        <v>0</v>
      </c>
      <c r="BC15">
        <f t="shared" si="16"/>
        <v>0</v>
      </c>
    </row>
    <row r="16" spans="1:55" x14ac:dyDescent="0.2">
      <c r="A16" s="1">
        <v>43642</v>
      </c>
      <c r="B16" s="5">
        <f>'2002 Kwiniuk Hourly Coho'!B15</f>
        <v>0</v>
      </c>
      <c r="C16" s="5">
        <f>'2002 Kwiniuk Hourly Coho'!C15</f>
        <v>0</v>
      </c>
      <c r="D16" s="5">
        <f>'2002 Kwiniuk Hourly Coho'!D15</f>
        <v>0</v>
      </c>
      <c r="E16" s="5">
        <f>'2002 Kwiniuk Hourly Coho'!E15</f>
        <v>0</v>
      </c>
      <c r="F16" s="5">
        <f>'2002 Kwiniuk Hourly Coho'!F15</f>
        <v>0</v>
      </c>
      <c r="G16" s="5">
        <f>'2002 Kwiniuk Hourly Coho'!G15</f>
        <v>0</v>
      </c>
      <c r="H16" s="5">
        <f>'2002 Kwiniuk Hourly Coho'!H15</f>
        <v>0</v>
      </c>
      <c r="I16" s="5">
        <f>'2002 Kwiniuk Hourly Coho'!I15</f>
        <v>0</v>
      </c>
      <c r="J16" s="5">
        <f>'2002 Kwiniuk Hourly Coho'!J15</f>
        <v>0</v>
      </c>
      <c r="K16" s="5">
        <f>'2002 Kwiniuk Hourly Coho'!K15</f>
        <v>0</v>
      </c>
      <c r="L16" s="5">
        <f>'2002 Kwiniuk Hourly Coho'!L15</f>
        <v>0</v>
      </c>
      <c r="M16" s="5">
        <f>'2002 Kwiniuk Hourly Coho'!M15</f>
        <v>0</v>
      </c>
      <c r="N16" s="5">
        <f>'2002 Kwiniuk Hourly Coho'!N15</f>
        <v>0</v>
      </c>
      <c r="O16" s="5">
        <f>'2002 Kwiniuk Hourly Coho'!O15</f>
        <v>0</v>
      </c>
      <c r="P16" s="5">
        <f>'2002 Kwiniuk Hourly Coho'!P15</f>
        <v>0</v>
      </c>
      <c r="Q16" s="5">
        <f>'2002 Kwiniuk Hourly Coho'!Q15</f>
        <v>0</v>
      </c>
      <c r="R16" s="5">
        <f>'2002 Kwiniuk Hourly Coho'!R15</f>
        <v>0</v>
      </c>
      <c r="S16" s="5">
        <f>'2002 Kwiniuk Hourly Coho'!S15</f>
        <v>0</v>
      </c>
      <c r="T16" s="5">
        <f>'2002 Kwiniuk Hourly Coho'!T15</f>
        <v>0</v>
      </c>
      <c r="U16" s="5">
        <f>'2002 Kwiniuk Hourly Coho'!U15</f>
        <v>0</v>
      </c>
      <c r="V16" s="5">
        <f>'2002 Kwiniuk Hourly Coho'!V15</f>
        <v>0</v>
      </c>
      <c r="W16" s="5">
        <f>'2002 Kwiniuk Hourly Coho'!W15</f>
        <v>0</v>
      </c>
      <c r="X16" s="5">
        <f>'2002 Kwiniuk Hourly Coho'!X15</f>
        <v>0</v>
      </c>
      <c r="Y16" s="5">
        <f>'2002 Kwiniuk Hourly Coho'!Y15</f>
        <v>0</v>
      </c>
      <c r="Z16">
        <f t="shared" si="5"/>
        <v>0</v>
      </c>
      <c r="AB16">
        <f t="shared" si="6"/>
        <v>0</v>
      </c>
      <c r="AC16">
        <f t="shared" si="7"/>
        <v>0</v>
      </c>
      <c r="AE16">
        <f t="shared" si="21"/>
        <v>24</v>
      </c>
      <c r="AF16">
        <f t="shared" si="8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10"/>
        <v>0</v>
      </c>
      <c r="AX16">
        <f t="shared" si="11"/>
        <v>0</v>
      </c>
      <c r="AY16">
        <f t="shared" si="12"/>
        <v>0</v>
      </c>
      <c r="AZ16">
        <f t="shared" si="13"/>
        <v>0</v>
      </c>
      <c r="BA16">
        <f t="shared" si="14"/>
        <v>0</v>
      </c>
      <c r="BB16">
        <f t="shared" si="15"/>
        <v>0</v>
      </c>
      <c r="BC16">
        <f t="shared" si="16"/>
        <v>0</v>
      </c>
    </row>
    <row r="17" spans="1:55" x14ac:dyDescent="0.2">
      <c r="A17" s="1">
        <v>43643</v>
      </c>
      <c r="B17" s="5">
        <f>'2002 Kwiniuk Hourly Coho'!B16</f>
        <v>0</v>
      </c>
      <c r="C17" s="5">
        <f>'2002 Kwiniuk Hourly Coho'!C16</f>
        <v>0</v>
      </c>
      <c r="D17" s="5">
        <f>'2002 Kwiniuk Hourly Coho'!D16</f>
        <v>0</v>
      </c>
      <c r="E17" s="5">
        <f>'2002 Kwiniuk Hourly Coho'!E16</f>
        <v>0</v>
      </c>
      <c r="F17" s="5">
        <f>'2002 Kwiniuk Hourly Coho'!F16</f>
        <v>0</v>
      </c>
      <c r="G17" s="5">
        <f>'2002 Kwiniuk Hourly Coho'!G16</f>
        <v>0</v>
      </c>
      <c r="H17" s="5">
        <f>'2002 Kwiniuk Hourly Coho'!H16</f>
        <v>0</v>
      </c>
      <c r="I17" s="5">
        <f>'2002 Kwiniuk Hourly Coho'!I16</f>
        <v>0</v>
      </c>
      <c r="J17" s="5">
        <f>'2002 Kwiniuk Hourly Coho'!J16</f>
        <v>0</v>
      </c>
      <c r="K17" s="5">
        <f>'2002 Kwiniuk Hourly Coho'!K16</f>
        <v>0</v>
      </c>
      <c r="L17" s="5">
        <f>'2002 Kwiniuk Hourly Coho'!L16</f>
        <v>0</v>
      </c>
      <c r="M17" s="5">
        <f>'2002 Kwiniuk Hourly Coho'!M16</f>
        <v>0</v>
      </c>
      <c r="N17" s="5">
        <f>'2002 Kwiniuk Hourly Coho'!N16</f>
        <v>0</v>
      </c>
      <c r="O17" s="5">
        <f>'2002 Kwiniuk Hourly Coho'!O16</f>
        <v>0</v>
      </c>
      <c r="P17" s="5">
        <f>'2002 Kwiniuk Hourly Coho'!P16</f>
        <v>0</v>
      </c>
      <c r="Q17" s="5">
        <f>'2002 Kwiniuk Hourly Coho'!Q16</f>
        <v>0</v>
      </c>
      <c r="R17" s="5">
        <f>'2002 Kwiniuk Hourly Coho'!R16</f>
        <v>0</v>
      </c>
      <c r="S17" s="5">
        <f>'2002 Kwiniuk Hourly Coho'!S16</f>
        <v>0</v>
      </c>
      <c r="T17" s="5">
        <f>'2002 Kwiniuk Hourly Coho'!T16</f>
        <v>0</v>
      </c>
      <c r="U17" s="5">
        <f>'2002 Kwiniuk Hourly Coho'!U16</f>
        <v>0</v>
      </c>
      <c r="V17" s="5">
        <f>'2002 Kwiniuk Hourly Coho'!V16</f>
        <v>0</v>
      </c>
      <c r="W17" s="5">
        <f>'2002 Kwiniuk Hourly Coho'!W16</f>
        <v>0</v>
      </c>
      <c r="X17" s="5">
        <f>'2002 Kwiniuk Hourly Coho'!X16</f>
        <v>0</v>
      </c>
      <c r="Y17" s="5">
        <f>'2002 Kwiniuk Hourly Coho'!Y16</f>
        <v>0</v>
      </c>
      <c r="Z17">
        <f t="shared" si="5"/>
        <v>0</v>
      </c>
      <c r="AB17">
        <f t="shared" si="6"/>
        <v>0</v>
      </c>
      <c r="AC17">
        <f t="shared" si="7"/>
        <v>0</v>
      </c>
      <c r="AE17">
        <f t="shared" si="21"/>
        <v>24</v>
      </c>
      <c r="AF17">
        <f t="shared" si="8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10"/>
        <v>0</v>
      </c>
      <c r="AX17">
        <f t="shared" si="11"/>
        <v>0</v>
      </c>
      <c r="AY17">
        <f t="shared" si="12"/>
        <v>0</v>
      </c>
      <c r="AZ17">
        <f t="shared" si="13"/>
        <v>0</v>
      </c>
      <c r="BA17">
        <f t="shared" si="14"/>
        <v>0</v>
      </c>
      <c r="BB17">
        <f t="shared" si="15"/>
        <v>0</v>
      </c>
      <c r="BC17">
        <f t="shared" si="16"/>
        <v>0</v>
      </c>
    </row>
    <row r="18" spans="1:55" x14ac:dyDescent="0.2">
      <c r="A18" s="1">
        <v>43644</v>
      </c>
      <c r="B18" s="5">
        <f>'2002 Kwiniuk Hourly Coho'!B17</f>
        <v>0</v>
      </c>
      <c r="C18" s="5">
        <f>'2002 Kwiniuk Hourly Coho'!C17</f>
        <v>0</v>
      </c>
      <c r="D18" s="5">
        <f>'2002 Kwiniuk Hourly Coho'!D17</f>
        <v>0</v>
      </c>
      <c r="E18" s="5">
        <f>'2002 Kwiniuk Hourly Coho'!E17</f>
        <v>0</v>
      </c>
      <c r="F18" s="5">
        <f>'2002 Kwiniuk Hourly Coho'!F17</f>
        <v>0</v>
      </c>
      <c r="G18" s="5">
        <f>'2002 Kwiniuk Hourly Coho'!G17</f>
        <v>0</v>
      </c>
      <c r="H18" s="5">
        <f>'2002 Kwiniuk Hourly Coho'!H17</f>
        <v>0</v>
      </c>
      <c r="I18" s="5">
        <f>'2002 Kwiniuk Hourly Coho'!I17</f>
        <v>0</v>
      </c>
      <c r="J18" s="5">
        <f>'2002 Kwiniuk Hourly Coho'!J17</f>
        <v>0</v>
      </c>
      <c r="K18" s="5">
        <f>'2002 Kwiniuk Hourly Coho'!K17</f>
        <v>0</v>
      </c>
      <c r="L18" s="5">
        <f>'2002 Kwiniuk Hourly Coho'!L17</f>
        <v>0</v>
      </c>
      <c r="M18" s="5">
        <f>'2002 Kwiniuk Hourly Coho'!M17</f>
        <v>0</v>
      </c>
      <c r="N18" s="5">
        <f>'2002 Kwiniuk Hourly Coho'!N17</f>
        <v>0</v>
      </c>
      <c r="O18" s="5">
        <f>'2002 Kwiniuk Hourly Coho'!O17</f>
        <v>0</v>
      </c>
      <c r="P18" s="5">
        <f>'2002 Kwiniuk Hourly Coho'!P17</f>
        <v>0</v>
      </c>
      <c r="Q18" s="5">
        <f>'2002 Kwiniuk Hourly Coho'!Q17</f>
        <v>0</v>
      </c>
      <c r="R18" s="5">
        <f>'2002 Kwiniuk Hourly Coho'!R17</f>
        <v>0</v>
      </c>
      <c r="S18" s="5">
        <f>'2002 Kwiniuk Hourly Coho'!S17</f>
        <v>0</v>
      </c>
      <c r="T18" s="5">
        <f>'2002 Kwiniuk Hourly Coho'!T17</f>
        <v>0</v>
      </c>
      <c r="U18" s="5">
        <f>'2002 Kwiniuk Hourly Coho'!U17</f>
        <v>0</v>
      </c>
      <c r="V18" s="5">
        <f>'2002 Kwiniuk Hourly Coho'!V17</f>
        <v>0</v>
      </c>
      <c r="W18" s="5">
        <f>'2002 Kwiniuk Hourly Coho'!W17</f>
        <v>0</v>
      </c>
      <c r="X18" s="5">
        <f>'2002 Kwiniuk Hourly Coho'!X17</f>
        <v>0</v>
      </c>
      <c r="Y18" s="5">
        <f>'2002 Kwiniuk Hourly Coho'!Y17</f>
        <v>0</v>
      </c>
      <c r="Z18">
        <f t="shared" si="5"/>
        <v>0</v>
      </c>
      <c r="AB18">
        <f t="shared" si="6"/>
        <v>0</v>
      </c>
      <c r="AC18">
        <f t="shared" si="7"/>
        <v>0</v>
      </c>
      <c r="AE18">
        <f t="shared" si="21"/>
        <v>24</v>
      </c>
      <c r="AF18">
        <f t="shared" si="8"/>
        <v>0</v>
      </c>
      <c r="AG18">
        <f t="shared" si="9"/>
        <v>0</v>
      </c>
      <c r="AH18">
        <f t="shared" si="9"/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10"/>
        <v>0</v>
      </c>
      <c r="AX18">
        <f t="shared" si="11"/>
        <v>0</v>
      </c>
      <c r="AY18">
        <f t="shared" si="12"/>
        <v>0</v>
      </c>
      <c r="AZ18">
        <f t="shared" si="13"/>
        <v>0</v>
      </c>
      <c r="BA18">
        <f t="shared" si="14"/>
        <v>0</v>
      </c>
      <c r="BB18">
        <f t="shared" si="15"/>
        <v>0</v>
      </c>
      <c r="BC18">
        <f t="shared" si="16"/>
        <v>0</v>
      </c>
    </row>
    <row r="19" spans="1:55" x14ac:dyDescent="0.2">
      <c r="A19" s="1">
        <v>43645</v>
      </c>
      <c r="B19" s="5">
        <f>'2002 Kwiniuk Hourly Coho'!B18</f>
        <v>0</v>
      </c>
      <c r="C19" s="5">
        <f>'2002 Kwiniuk Hourly Coho'!C18</f>
        <v>0</v>
      </c>
      <c r="D19" s="5">
        <f>'2002 Kwiniuk Hourly Coho'!D18</f>
        <v>0</v>
      </c>
      <c r="E19" s="5">
        <f>'2002 Kwiniuk Hourly Coho'!E18</f>
        <v>0</v>
      </c>
      <c r="F19" s="5">
        <f>'2002 Kwiniuk Hourly Coho'!F18</f>
        <v>0</v>
      </c>
      <c r="G19" s="5">
        <f>'2002 Kwiniuk Hourly Coho'!G18</f>
        <v>0</v>
      </c>
      <c r="H19" s="5">
        <f>'2002 Kwiniuk Hourly Coho'!H18</f>
        <v>0</v>
      </c>
      <c r="I19" s="5">
        <f>'2002 Kwiniuk Hourly Coho'!I18</f>
        <v>0</v>
      </c>
      <c r="J19" s="5">
        <f>'2002 Kwiniuk Hourly Coho'!J18</f>
        <v>0</v>
      </c>
      <c r="K19" s="5">
        <f>'2002 Kwiniuk Hourly Coho'!K18</f>
        <v>0</v>
      </c>
      <c r="L19" s="5">
        <f>'2002 Kwiniuk Hourly Coho'!L18</f>
        <v>0</v>
      </c>
      <c r="M19" s="5">
        <f>'2002 Kwiniuk Hourly Coho'!M18</f>
        <v>0</v>
      </c>
      <c r="N19" s="5">
        <f>'2002 Kwiniuk Hourly Coho'!N18</f>
        <v>0</v>
      </c>
      <c r="O19" s="5">
        <f>'2002 Kwiniuk Hourly Coho'!O18</f>
        <v>0</v>
      </c>
      <c r="P19" s="5">
        <f>'2002 Kwiniuk Hourly Coho'!P18</f>
        <v>0</v>
      </c>
      <c r="Q19" s="5">
        <f>'2002 Kwiniuk Hourly Coho'!Q18</f>
        <v>0</v>
      </c>
      <c r="R19" s="5">
        <f>'2002 Kwiniuk Hourly Coho'!R18</f>
        <v>0</v>
      </c>
      <c r="S19" s="5">
        <f>'2002 Kwiniuk Hourly Coho'!S18</f>
        <v>0</v>
      </c>
      <c r="T19" s="5">
        <f>'2002 Kwiniuk Hourly Coho'!T18</f>
        <v>0</v>
      </c>
      <c r="U19" s="5">
        <f>'2002 Kwiniuk Hourly Coho'!U18</f>
        <v>0</v>
      </c>
      <c r="V19" s="5">
        <f>'2002 Kwiniuk Hourly Coho'!V18</f>
        <v>0</v>
      </c>
      <c r="W19" s="5">
        <f>'2002 Kwiniuk Hourly Coho'!W18</f>
        <v>0</v>
      </c>
      <c r="X19" s="5">
        <f>'2002 Kwiniuk Hourly Coho'!X18</f>
        <v>0</v>
      </c>
      <c r="Y19" s="5">
        <f>'2002 Kwiniuk Hourly Coho'!Y18</f>
        <v>0</v>
      </c>
      <c r="Z19">
        <f t="shared" si="5"/>
        <v>0</v>
      </c>
      <c r="AB19">
        <f t="shared" si="6"/>
        <v>0</v>
      </c>
      <c r="AC19">
        <f t="shared" si="7"/>
        <v>0</v>
      </c>
      <c r="AE19">
        <f t="shared" si="21"/>
        <v>24</v>
      </c>
      <c r="AF19">
        <f t="shared" si="8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10"/>
        <v>0</v>
      </c>
      <c r="AX19">
        <f t="shared" si="11"/>
        <v>0</v>
      </c>
      <c r="AY19">
        <f t="shared" si="12"/>
        <v>0</v>
      </c>
      <c r="AZ19">
        <f t="shared" si="13"/>
        <v>0</v>
      </c>
      <c r="BA19">
        <f t="shared" si="14"/>
        <v>0</v>
      </c>
      <c r="BB19">
        <f t="shared" si="15"/>
        <v>0</v>
      </c>
      <c r="BC19">
        <f t="shared" si="16"/>
        <v>0</v>
      </c>
    </row>
    <row r="20" spans="1:55" x14ac:dyDescent="0.2">
      <c r="A20" s="1">
        <v>43646</v>
      </c>
      <c r="B20" s="5">
        <f>'2002 Kwiniuk Hourly Coho'!B19</f>
        <v>0</v>
      </c>
      <c r="C20" s="5">
        <f>'2002 Kwiniuk Hourly Coho'!C19</f>
        <v>0</v>
      </c>
      <c r="D20" s="5">
        <f>'2002 Kwiniuk Hourly Coho'!D19</f>
        <v>0</v>
      </c>
      <c r="E20" s="5">
        <f>'2002 Kwiniuk Hourly Coho'!E19</f>
        <v>0</v>
      </c>
      <c r="F20" s="5">
        <f>'2002 Kwiniuk Hourly Coho'!F19</f>
        <v>0</v>
      </c>
      <c r="G20" s="5">
        <f>'2002 Kwiniuk Hourly Coho'!G19</f>
        <v>0</v>
      </c>
      <c r="H20" s="5">
        <f>'2002 Kwiniuk Hourly Coho'!H19</f>
        <v>0</v>
      </c>
      <c r="I20" s="5">
        <f>'2002 Kwiniuk Hourly Coho'!I19</f>
        <v>0</v>
      </c>
      <c r="J20" s="5">
        <f>'2002 Kwiniuk Hourly Coho'!J19</f>
        <v>0</v>
      </c>
      <c r="K20" s="5">
        <f>'2002 Kwiniuk Hourly Coho'!K19</f>
        <v>0</v>
      </c>
      <c r="L20" s="5">
        <f>'2002 Kwiniuk Hourly Coho'!L19</f>
        <v>0</v>
      </c>
      <c r="M20" s="5">
        <f>'2002 Kwiniuk Hourly Coho'!M19</f>
        <v>0</v>
      </c>
      <c r="N20" s="5">
        <f>'2002 Kwiniuk Hourly Coho'!N19</f>
        <v>0</v>
      </c>
      <c r="O20" s="5">
        <f>'2002 Kwiniuk Hourly Coho'!O19</f>
        <v>0</v>
      </c>
      <c r="P20" s="5">
        <f>'2002 Kwiniuk Hourly Coho'!P19</f>
        <v>0</v>
      </c>
      <c r="Q20" s="5">
        <f>'2002 Kwiniuk Hourly Coho'!Q19</f>
        <v>0</v>
      </c>
      <c r="R20" s="5">
        <f>'2002 Kwiniuk Hourly Coho'!R19</f>
        <v>0</v>
      </c>
      <c r="S20" s="5">
        <f>'2002 Kwiniuk Hourly Coho'!S19</f>
        <v>0</v>
      </c>
      <c r="T20" s="5">
        <f>'2002 Kwiniuk Hourly Coho'!T19</f>
        <v>0</v>
      </c>
      <c r="U20" s="5">
        <f>'2002 Kwiniuk Hourly Coho'!U19</f>
        <v>0</v>
      </c>
      <c r="V20" s="5">
        <f>'2002 Kwiniuk Hourly Coho'!V19</f>
        <v>0</v>
      </c>
      <c r="W20" s="5">
        <f>'2002 Kwiniuk Hourly Coho'!W19</f>
        <v>0</v>
      </c>
      <c r="X20" s="5">
        <f>'2002 Kwiniuk Hourly Coho'!X19</f>
        <v>0</v>
      </c>
      <c r="Y20" s="5">
        <f>'2002 Kwiniuk Hourly Coho'!Y19</f>
        <v>0</v>
      </c>
      <c r="Z20">
        <f t="shared" si="5"/>
        <v>0</v>
      </c>
      <c r="AB20">
        <f t="shared" si="6"/>
        <v>0</v>
      </c>
      <c r="AC20">
        <f t="shared" si="7"/>
        <v>0</v>
      </c>
      <c r="AE20">
        <f t="shared" si="21"/>
        <v>24</v>
      </c>
      <c r="AF20">
        <f t="shared" si="8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10"/>
        <v>0</v>
      </c>
      <c r="AX20">
        <f t="shared" si="11"/>
        <v>0</v>
      </c>
      <c r="AY20">
        <f t="shared" si="12"/>
        <v>0</v>
      </c>
      <c r="AZ20">
        <f t="shared" si="13"/>
        <v>0</v>
      </c>
      <c r="BA20">
        <f t="shared" si="14"/>
        <v>0</v>
      </c>
      <c r="BB20">
        <f t="shared" si="15"/>
        <v>0</v>
      </c>
      <c r="BC20">
        <f t="shared" si="16"/>
        <v>0</v>
      </c>
    </row>
    <row r="21" spans="1:55" x14ac:dyDescent="0.2">
      <c r="A21" s="1">
        <v>43647</v>
      </c>
      <c r="B21" s="5">
        <f>'2002 Kwiniuk Hourly Coho'!B20</f>
        <v>0</v>
      </c>
      <c r="C21" s="5">
        <f>'2002 Kwiniuk Hourly Coho'!C20</f>
        <v>0</v>
      </c>
      <c r="D21" s="5">
        <f>'2002 Kwiniuk Hourly Coho'!D20</f>
        <v>0</v>
      </c>
      <c r="E21" s="5">
        <f>'2002 Kwiniuk Hourly Coho'!E20</f>
        <v>0</v>
      </c>
      <c r="F21" s="5">
        <f>'2002 Kwiniuk Hourly Coho'!F20</f>
        <v>0</v>
      </c>
      <c r="G21" s="5">
        <f>'2002 Kwiniuk Hourly Coho'!G20</f>
        <v>0</v>
      </c>
      <c r="H21" s="5">
        <f>'2002 Kwiniuk Hourly Coho'!H20</f>
        <v>0</v>
      </c>
      <c r="I21" s="5">
        <f>'2002 Kwiniuk Hourly Coho'!I20</f>
        <v>0</v>
      </c>
      <c r="J21" s="5">
        <f>'2002 Kwiniuk Hourly Coho'!J20</f>
        <v>0</v>
      </c>
      <c r="K21" s="5">
        <f>'2002 Kwiniuk Hourly Coho'!K20</f>
        <v>0</v>
      </c>
      <c r="L21" s="5">
        <f>'2002 Kwiniuk Hourly Coho'!L20</f>
        <v>0</v>
      </c>
      <c r="M21" s="5">
        <f>'2002 Kwiniuk Hourly Coho'!M20</f>
        <v>0</v>
      </c>
      <c r="N21" s="5">
        <f>'2002 Kwiniuk Hourly Coho'!N20</f>
        <v>0</v>
      </c>
      <c r="O21" s="5">
        <f>'2002 Kwiniuk Hourly Coho'!O20</f>
        <v>0</v>
      </c>
      <c r="P21" s="5">
        <f>'2002 Kwiniuk Hourly Coho'!P20</f>
        <v>0</v>
      </c>
      <c r="Q21" s="5">
        <f>'2002 Kwiniuk Hourly Coho'!Q20</f>
        <v>0</v>
      </c>
      <c r="R21" s="5">
        <f>'2002 Kwiniuk Hourly Coho'!R20</f>
        <v>0</v>
      </c>
      <c r="S21" s="5">
        <f>'2002 Kwiniuk Hourly Coho'!S20</f>
        <v>0</v>
      </c>
      <c r="T21" s="5">
        <f>'2002 Kwiniuk Hourly Coho'!T20</f>
        <v>0</v>
      </c>
      <c r="U21" s="5">
        <f>'2002 Kwiniuk Hourly Coho'!U20</f>
        <v>0</v>
      </c>
      <c r="V21" s="5">
        <f>'2002 Kwiniuk Hourly Coho'!V20</f>
        <v>0</v>
      </c>
      <c r="W21" s="5">
        <f>'2002 Kwiniuk Hourly Coho'!W20</f>
        <v>0</v>
      </c>
      <c r="X21" s="5">
        <f>'2002 Kwiniuk Hourly Coho'!X20</f>
        <v>0</v>
      </c>
      <c r="Y21" s="5">
        <f>'2002 Kwiniuk Hourly Coho'!Y20</f>
        <v>0</v>
      </c>
      <c r="Z21">
        <f t="shared" si="5"/>
        <v>0</v>
      </c>
      <c r="AB21">
        <f t="shared" si="6"/>
        <v>0</v>
      </c>
      <c r="AC21">
        <f t="shared" si="7"/>
        <v>0</v>
      </c>
      <c r="AE21">
        <f t="shared" si="21"/>
        <v>24</v>
      </c>
      <c r="AF21">
        <f t="shared" si="8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0</v>
      </c>
      <c r="AR21">
        <f t="shared" si="9"/>
        <v>0</v>
      </c>
      <c r="AS21">
        <f t="shared" si="9"/>
        <v>0</v>
      </c>
      <c r="AT21">
        <f t="shared" si="9"/>
        <v>0</v>
      </c>
      <c r="AU21">
        <f t="shared" si="9"/>
        <v>0</v>
      </c>
      <c r="AV21">
        <f t="shared" si="9"/>
        <v>0</v>
      </c>
      <c r="AW21">
        <f t="shared" si="10"/>
        <v>0</v>
      </c>
      <c r="AX21">
        <f t="shared" si="11"/>
        <v>0</v>
      </c>
      <c r="AY21">
        <f t="shared" si="12"/>
        <v>0</v>
      </c>
      <c r="AZ21">
        <f t="shared" si="13"/>
        <v>0</v>
      </c>
      <c r="BA21">
        <f t="shared" si="14"/>
        <v>0</v>
      </c>
      <c r="BB21">
        <f t="shared" si="15"/>
        <v>0</v>
      </c>
      <c r="BC21">
        <f t="shared" si="16"/>
        <v>0</v>
      </c>
    </row>
    <row r="22" spans="1:55" x14ac:dyDescent="0.2">
      <c r="A22" s="1">
        <v>43648</v>
      </c>
      <c r="B22" s="5">
        <f>'2002 Kwiniuk Hourly Coho'!B21</f>
        <v>0</v>
      </c>
      <c r="C22" s="5">
        <f>'2002 Kwiniuk Hourly Coho'!C21</f>
        <v>0</v>
      </c>
      <c r="D22" s="5">
        <f>'2002 Kwiniuk Hourly Coho'!D21</f>
        <v>0</v>
      </c>
      <c r="E22" s="5">
        <f>'2002 Kwiniuk Hourly Coho'!E21</f>
        <v>0</v>
      </c>
      <c r="F22" s="5">
        <f>'2002 Kwiniuk Hourly Coho'!F21</f>
        <v>0</v>
      </c>
      <c r="G22" s="5">
        <f>'2002 Kwiniuk Hourly Coho'!G21</f>
        <v>0</v>
      </c>
      <c r="H22" s="5">
        <f>'2002 Kwiniuk Hourly Coho'!H21</f>
        <v>0</v>
      </c>
      <c r="I22" s="5">
        <f>'2002 Kwiniuk Hourly Coho'!I21</f>
        <v>0</v>
      </c>
      <c r="J22" s="5">
        <f>'2002 Kwiniuk Hourly Coho'!J21</f>
        <v>0</v>
      </c>
      <c r="K22" s="5">
        <f>'2002 Kwiniuk Hourly Coho'!K21</f>
        <v>0</v>
      </c>
      <c r="L22" s="5">
        <f>'2002 Kwiniuk Hourly Coho'!L21</f>
        <v>0</v>
      </c>
      <c r="M22" s="5">
        <f>'2002 Kwiniuk Hourly Coho'!M21</f>
        <v>0</v>
      </c>
      <c r="N22" s="5">
        <f>'2002 Kwiniuk Hourly Coho'!N21</f>
        <v>0</v>
      </c>
      <c r="O22" s="5">
        <f>'2002 Kwiniuk Hourly Coho'!O21</f>
        <v>0</v>
      </c>
      <c r="P22" s="5">
        <f>'2002 Kwiniuk Hourly Coho'!P21</f>
        <v>0</v>
      </c>
      <c r="Q22" s="5">
        <f>'2002 Kwiniuk Hourly Coho'!Q21</f>
        <v>0</v>
      </c>
      <c r="R22" s="5">
        <f>'2002 Kwiniuk Hourly Coho'!R21</f>
        <v>0</v>
      </c>
      <c r="S22" s="5">
        <f>'2002 Kwiniuk Hourly Coho'!S21</f>
        <v>0</v>
      </c>
      <c r="T22" s="5">
        <f>'2002 Kwiniuk Hourly Coho'!T21</f>
        <v>0</v>
      </c>
      <c r="U22" s="5">
        <f>'2002 Kwiniuk Hourly Coho'!U21</f>
        <v>0</v>
      </c>
      <c r="V22" s="5">
        <f>'2002 Kwiniuk Hourly Coho'!V21</f>
        <v>0</v>
      </c>
      <c r="W22" s="5">
        <f>'2002 Kwiniuk Hourly Coho'!W21</f>
        <v>0</v>
      </c>
      <c r="X22" s="5">
        <f>'2002 Kwiniuk Hourly Coho'!X21</f>
        <v>0</v>
      </c>
      <c r="Y22" s="5">
        <f>'2002 Kwiniuk Hourly Coho'!Y21</f>
        <v>0</v>
      </c>
      <c r="Z22">
        <f t="shared" si="5"/>
        <v>0</v>
      </c>
      <c r="AB22">
        <f t="shared" si="6"/>
        <v>0</v>
      </c>
      <c r="AC22">
        <f t="shared" si="7"/>
        <v>0</v>
      </c>
      <c r="AE22">
        <f t="shared" si="21"/>
        <v>24</v>
      </c>
      <c r="AF22">
        <f t="shared" si="8"/>
        <v>0</v>
      </c>
      <c r="AG22">
        <f t="shared" si="9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10"/>
        <v>0</v>
      </c>
      <c r="AX22">
        <f t="shared" si="11"/>
        <v>0</v>
      </c>
      <c r="AY22">
        <f t="shared" si="12"/>
        <v>0</v>
      </c>
      <c r="AZ22">
        <f t="shared" si="13"/>
        <v>0</v>
      </c>
      <c r="BA22">
        <f t="shared" si="14"/>
        <v>0</v>
      </c>
      <c r="BB22">
        <f t="shared" si="15"/>
        <v>0</v>
      </c>
      <c r="BC22">
        <f t="shared" si="16"/>
        <v>0</v>
      </c>
    </row>
    <row r="23" spans="1:55" x14ac:dyDescent="0.2">
      <c r="A23" s="1">
        <v>43649</v>
      </c>
      <c r="B23" s="5">
        <f>'2002 Kwiniuk Hourly Coho'!B22</f>
        <v>0</v>
      </c>
      <c r="C23" s="5">
        <f>'2002 Kwiniuk Hourly Coho'!C22</f>
        <v>0</v>
      </c>
      <c r="D23" s="5">
        <f>'2002 Kwiniuk Hourly Coho'!D22</f>
        <v>0</v>
      </c>
      <c r="E23" s="5">
        <f>'2002 Kwiniuk Hourly Coho'!E22</f>
        <v>0</v>
      </c>
      <c r="F23" s="5">
        <f>'2002 Kwiniuk Hourly Coho'!F22</f>
        <v>0</v>
      </c>
      <c r="G23" s="5">
        <f>'2002 Kwiniuk Hourly Coho'!G22</f>
        <v>0</v>
      </c>
      <c r="H23" s="5">
        <f>'2002 Kwiniuk Hourly Coho'!H22</f>
        <v>0</v>
      </c>
      <c r="I23" s="5">
        <f>'2002 Kwiniuk Hourly Coho'!I22</f>
        <v>0</v>
      </c>
      <c r="J23" s="5">
        <f>'2002 Kwiniuk Hourly Coho'!J22</f>
        <v>0</v>
      </c>
      <c r="K23" s="5">
        <f>'2002 Kwiniuk Hourly Coho'!K22</f>
        <v>0</v>
      </c>
      <c r="L23" s="5">
        <f>'2002 Kwiniuk Hourly Coho'!L22</f>
        <v>0</v>
      </c>
      <c r="M23" s="5">
        <f>'2002 Kwiniuk Hourly Coho'!M22</f>
        <v>0</v>
      </c>
      <c r="N23" s="5">
        <f>'2002 Kwiniuk Hourly Coho'!N22</f>
        <v>0</v>
      </c>
      <c r="O23" s="5">
        <f>'2002 Kwiniuk Hourly Coho'!O22</f>
        <v>0</v>
      </c>
      <c r="P23" s="5">
        <f>'2002 Kwiniuk Hourly Coho'!P22</f>
        <v>0</v>
      </c>
      <c r="Q23" s="5">
        <f>'2002 Kwiniuk Hourly Coho'!Q22</f>
        <v>0</v>
      </c>
      <c r="R23" s="5">
        <f>'2002 Kwiniuk Hourly Coho'!R22</f>
        <v>0</v>
      </c>
      <c r="S23" s="5">
        <f>'2002 Kwiniuk Hourly Coho'!S22</f>
        <v>0</v>
      </c>
      <c r="T23" s="5">
        <f>'2002 Kwiniuk Hourly Coho'!T22</f>
        <v>0</v>
      </c>
      <c r="U23" s="5">
        <f>'2002 Kwiniuk Hourly Coho'!U22</f>
        <v>0</v>
      </c>
      <c r="V23" s="5">
        <f>'2002 Kwiniuk Hourly Coho'!V22</f>
        <v>0</v>
      </c>
      <c r="W23" s="5">
        <f>'2002 Kwiniuk Hourly Coho'!W22</f>
        <v>0</v>
      </c>
      <c r="X23" s="5">
        <f>'2002 Kwiniuk Hourly Coho'!X22</f>
        <v>0</v>
      </c>
      <c r="Y23" s="5">
        <f>'2002 Kwiniuk Hourly Coho'!Y22</f>
        <v>0</v>
      </c>
      <c r="Z23">
        <f t="shared" si="5"/>
        <v>0</v>
      </c>
      <c r="AB23">
        <f t="shared" si="6"/>
        <v>0</v>
      </c>
      <c r="AC23">
        <f t="shared" si="7"/>
        <v>0</v>
      </c>
      <c r="AE23">
        <f t="shared" si="21"/>
        <v>24</v>
      </c>
      <c r="AF23">
        <f t="shared" si="8"/>
        <v>0</v>
      </c>
      <c r="AG23">
        <f t="shared" si="9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ref="AG23:AV39" si="22">(Q23/3-R23/3)^2</f>
        <v>0</v>
      </c>
      <c r="AW23">
        <f t="shared" si="10"/>
        <v>0</v>
      </c>
      <c r="AX23">
        <f t="shared" si="11"/>
        <v>0</v>
      </c>
      <c r="AY23">
        <f t="shared" si="12"/>
        <v>0</v>
      </c>
      <c r="AZ23">
        <f t="shared" si="13"/>
        <v>0</v>
      </c>
      <c r="BA23">
        <f t="shared" si="14"/>
        <v>0</v>
      </c>
      <c r="BB23">
        <f t="shared" si="15"/>
        <v>0</v>
      </c>
      <c r="BC23">
        <f t="shared" si="16"/>
        <v>0</v>
      </c>
    </row>
    <row r="24" spans="1:55" x14ac:dyDescent="0.2">
      <c r="A24" s="1">
        <v>43650</v>
      </c>
      <c r="B24" s="5">
        <f>'2002 Kwiniuk Hourly Coho'!B23</f>
        <v>0</v>
      </c>
      <c r="C24" s="5">
        <f>'2002 Kwiniuk Hourly Coho'!C23</f>
        <v>0</v>
      </c>
      <c r="D24" s="5">
        <f>'2002 Kwiniuk Hourly Coho'!D23</f>
        <v>0</v>
      </c>
      <c r="E24" s="5">
        <f>'2002 Kwiniuk Hourly Coho'!E23</f>
        <v>0</v>
      </c>
      <c r="F24" s="5">
        <f>'2002 Kwiniuk Hourly Coho'!F23</f>
        <v>0</v>
      </c>
      <c r="G24" s="5">
        <f>'2002 Kwiniuk Hourly Coho'!G23</f>
        <v>0</v>
      </c>
      <c r="H24" s="5">
        <f>'2002 Kwiniuk Hourly Coho'!H23</f>
        <v>0</v>
      </c>
      <c r="I24" s="5">
        <f>'2002 Kwiniuk Hourly Coho'!I23</f>
        <v>0</v>
      </c>
      <c r="J24" s="5">
        <f>'2002 Kwiniuk Hourly Coho'!J23</f>
        <v>0</v>
      </c>
      <c r="K24" s="5">
        <f>'2002 Kwiniuk Hourly Coho'!K23</f>
        <v>0</v>
      </c>
      <c r="L24" s="5">
        <f>'2002 Kwiniuk Hourly Coho'!L23</f>
        <v>0</v>
      </c>
      <c r="M24" s="5">
        <f>'2002 Kwiniuk Hourly Coho'!M23</f>
        <v>0</v>
      </c>
      <c r="N24" s="5">
        <f>'2002 Kwiniuk Hourly Coho'!N23</f>
        <v>0</v>
      </c>
      <c r="O24" s="5">
        <f>'2002 Kwiniuk Hourly Coho'!O23</f>
        <v>0</v>
      </c>
      <c r="P24" s="5">
        <f>'2002 Kwiniuk Hourly Coho'!P23</f>
        <v>0</v>
      </c>
      <c r="Q24" s="5">
        <f>'2002 Kwiniuk Hourly Coho'!Q23</f>
        <v>0</v>
      </c>
      <c r="R24" s="5">
        <f>'2002 Kwiniuk Hourly Coho'!R23</f>
        <v>0</v>
      </c>
      <c r="S24" s="5">
        <f>'2002 Kwiniuk Hourly Coho'!S23</f>
        <v>0</v>
      </c>
      <c r="T24" s="5">
        <f>'2002 Kwiniuk Hourly Coho'!T23</f>
        <v>0</v>
      </c>
      <c r="U24" s="5">
        <f>'2002 Kwiniuk Hourly Coho'!U23</f>
        <v>0</v>
      </c>
      <c r="V24" s="5">
        <f>'2002 Kwiniuk Hourly Coho'!V23</f>
        <v>0</v>
      </c>
      <c r="W24" s="5">
        <f>'2002 Kwiniuk Hourly Coho'!W23</f>
        <v>0</v>
      </c>
      <c r="X24" s="5">
        <f>'2002 Kwiniuk Hourly Coho'!X23</f>
        <v>0</v>
      </c>
      <c r="Y24" s="5">
        <f>'2002 Kwiniuk Hourly Coho'!Y23</f>
        <v>0</v>
      </c>
      <c r="Z24">
        <f t="shared" si="5"/>
        <v>0</v>
      </c>
      <c r="AB24">
        <f t="shared" si="6"/>
        <v>0</v>
      </c>
      <c r="AC24">
        <f t="shared" si="7"/>
        <v>0</v>
      </c>
      <c r="AE24">
        <f t="shared" si="21"/>
        <v>24</v>
      </c>
      <c r="AF24">
        <f t="shared" si="8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10"/>
        <v>0</v>
      </c>
      <c r="AX24">
        <f t="shared" si="11"/>
        <v>0</v>
      </c>
      <c r="AY24">
        <f t="shared" si="12"/>
        <v>0</v>
      </c>
      <c r="AZ24">
        <f t="shared" si="13"/>
        <v>0</v>
      </c>
      <c r="BA24">
        <f t="shared" si="14"/>
        <v>0</v>
      </c>
      <c r="BB24">
        <f t="shared" si="15"/>
        <v>0</v>
      </c>
      <c r="BC24">
        <f t="shared" si="16"/>
        <v>0</v>
      </c>
    </row>
    <row r="25" spans="1:55" x14ac:dyDescent="0.2">
      <c r="A25" s="1">
        <v>43651</v>
      </c>
      <c r="B25" s="5">
        <f>'2002 Kwiniuk Hourly Coho'!B24</f>
        <v>0</v>
      </c>
      <c r="C25" s="5">
        <f>'2002 Kwiniuk Hourly Coho'!C24</f>
        <v>0</v>
      </c>
      <c r="D25" s="5">
        <f>'2002 Kwiniuk Hourly Coho'!D24</f>
        <v>0</v>
      </c>
      <c r="E25" s="5">
        <f>'2002 Kwiniuk Hourly Coho'!E24</f>
        <v>0</v>
      </c>
      <c r="F25" s="5">
        <f>'2002 Kwiniuk Hourly Coho'!F24</f>
        <v>0</v>
      </c>
      <c r="G25" s="5">
        <f>'2002 Kwiniuk Hourly Coho'!G24</f>
        <v>0</v>
      </c>
      <c r="H25" s="5">
        <f>'2002 Kwiniuk Hourly Coho'!H24</f>
        <v>0</v>
      </c>
      <c r="I25" s="5">
        <f>'2002 Kwiniuk Hourly Coho'!I24</f>
        <v>0</v>
      </c>
      <c r="J25" s="5">
        <f>'2002 Kwiniuk Hourly Coho'!J24</f>
        <v>0</v>
      </c>
      <c r="K25" s="5">
        <f>'2002 Kwiniuk Hourly Coho'!K24</f>
        <v>0</v>
      </c>
      <c r="L25" s="5">
        <f>'2002 Kwiniuk Hourly Coho'!L24</f>
        <v>0</v>
      </c>
      <c r="M25" s="5">
        <f>'2002 Kwiniuk Hourly Coho'!M24</f>
        <v>0</v>
      </c>
      <c r="N25" s="5">
        <f>'2002 Kwiniuk Hourly Coho'!N24</f>
        <v>0</v>
      </c>
      <c r="O25" s="5">
        <f>'2002 Kwiniuk Hourly Coho'!O24</f>
        <v>0</v>
      </c>
      <c r="P25" s="5">
        <f>'2002 Kwiniuk Hourly Coho'!P24</f>
        <v>0</v>
      </c>
      <c r="Q25" s="5">
        <f>'2002 Kwiniuk Hourly Coho'!Q24</f>
        <v>0</v>
      </c>
      <c r="R25" s="5">
        <f>'2002 Kwiniuk Hourly Coho'!R24</f>
        <v>0</v>
      </c>
      <c r="S25" s="5">
        <f>'2002 Kwiniuk Hourly Coho'!S24</f>
        <v>0</v>
      </c>
      <c r="T25" s="5">
        <f>'2002 Kwiniuk Hourly Coho'!T24</f>
        <v>0</v>
      </c>
      <c r="U25" s="5">
        <f>'2002 Kwiniuk Hourly Coho'!U24</f>
        <v>0</v>
      </c>
      <c r="V25" s="5">
        <f>'2002 Kwiniuk Hourly Coho'!V24</f>
        <v>0</v>
      </c>
      <c r="W25" s="5">
        <f>'2002 Kwiniuk Hourly Coho'!W24</f>
        <v>0</v>
      </c>
      <c r="X25" s="5">
        <f>'2002 Kwiniuk Hourly Coho'!X24</f>
        <v>0</v>
      </c>
      <c r="Y25" s="5">
        <f>'2002 Kwiniuk Hourly Coho'!Y24</f>
        <v>0</v>
      </c>
      <c r="Z25">
        <f t="shared" si="5"/>
        <v>0</v>
      </c>
      <c r="AB25">
        <f t="shared" si="6"/>
        <v>0</v>
      </c>
      <c r="AC25">
        <f t="shared" si="7"/>
        <v>0</v>
      </c>
      <c r="AE25">
        <f t="shared" si="21"/>
        <v>24</v>
      </c>
      <c r="AF25">
        <f t="shared" si="8"/>
        <v>0</v>
      </c>
      <c r="AG25">
        <f t="shared" si="22"/>
        <v>0</v>
      </c>
      <c r="AH25">
        <f t="shared" si="22"/>
        <v>0</v>
      </c>
      <c r="AI25">
        <f t="shared" si="22"/>
        <v>0</v>
      </c>
      <c r="AJ25">
        <f t="shared" si="22"/>
        <v>0</v>
      </c>
      <c r="AK25">
        <f t="shared" si="22"/>
        <v>0</v>
      </c>
      <c r="AL25">
        <f t="shared" si="22"/>
        <v>0</v>
      </c>
      <c r="AM25">
        <f t="shared" si="22"/>
        <v>0</v>
      </c>
      <c r="AN25">
        <f t="shared" si="22"/>
        <v>0</v>
      </c>
      <c r="AO25">
        <f t="shared" si="22"/>
        <v>0</v>
      </c>
      <c r="AP25">
        <f t="shared" si="22"/>
        <v>0</v>
      </c>
      <c r="AQ25">
        <f t="shared" si="22"/>
        <v>0</v>
      </c>
      <c r="AR25">
        <f t="shared" si="22"/>
        <v>0</v>
      </c>
      <c r="AS25">
        <f t="shared" si="22"/>
        <v>0</v>
      </c>
      <c r="AT25">
        <f t="shared" si="22"/>
        <v>0</v>
      </c>
      <c r="AU25">
        <f t="shared" si="22"/>
        <v>0</v>
      </c>
      <c r="AV25">
        <f t="shared" si="22"/>
        <v>0</v>
      </c>
      <c r="AW25">
        <f t="shared" si="10"/>
        <v>0</v>
      </c>
      <c r="AX25">
        <f t="shared" si="11"/>
        <v>0</v>
      </c>
      <c r="AY25">
        <f t="shared" si="12"/>
        <v>0</v>
      </c>
      <c r="AZ25">
        <f t="shared" si="13"/>
        <v>0</v>
      </c>
      <c r="BA25">
        <f t="shared" si="14"/>
        <v>0</v>
      </c>
      <c r="BB25">
        <f t="shared" si="15"/>
        <v>0</v>
      </c>
      <c r="BC25">
        <f t="shared" si="16"/>
        <v>0</v>
      </c>
    </row>
    <row r="26" spans="1:55" x14ac:dyDescent="0.2">
      <c r="A26" s="1">
        <v>43652</v>
      </c>
      <c r="B26" s="5">
        <f>'2002 Kwiniuk Hourly Coho'!B25</f>
        <v>0</v>
      </c>
      <c r="C26" s="5">
        <f>'2002 Kwiniuk Hourly Coho'!C25</f>
        <v>0</v>
      </c>
      <c r="D26" s="5">
        <f>'2002 Kwiniuk Hourly Coho'!D25</f>
        <v>0</v>
      </c>
      <c r="E26" s="5">
        <f>'2002 Kwiniuk Hourly Coho'!E25</f>
        <v>0</v>
      </c>
      <c r="F26" s="5">
        <f>'2002 Kwiniuk Hourly Coho'!F25</f>
        <v>0</v>
      </c>
      <c r="G26" s="5">
        <f>'2002 Kwiniuk Hourly Coho'!G25</f>
        <v>0</v>
      </c>
      <c r="H26" s="5">
        <f>'2002 Kwiniuk Hourly Coho'!H25</f>
        <v>0</v>
      </c>
      <c r="I26" s="5">
        <f>'2002 Kwiniuk Hourly Coho'!I25</f>
        <v>0</v>
      </c>
      <c r="J26" s="5">
        <f>'2002 Kwiniuk Hourly Coho'!J25</f>
        <v>0</v>
      </c>
      <c r="K26" s="5">
        <f>'2002 Kwiniuk Hourly Coho'!K25</f>
        <v>0</v>
      </c>
      <c r="L26" s="5">
        <f>'2002 Kwiniuk Hourly Coho'!L25</f>
        <v>0</v>
      </c>
      <c r="M26" s="5">
        <f>'2002 Kwiniuk Hourly Coho'!M25</f>
        <v>0</v>
      </c>
      <c r="N26" s="5">
        <f>'2002 Kwiniuk Hourly Coho'!N25</f>
        <v>0</v>
      </c>
      <c r="O26" s="5">
        <f>'2002 Kwiniuk Hourly Coho'!O25</f>
        <v>0</v>
      </c>
      <c r="P26" s="5">
        <f>'2002 Kwiniuk Hourly Coho'!P25</f>
        <v>0</v>
      </c>
      <c r="Q26" s="5">
        <f>'2002 Kwiniuk Hourly Coho'!Q25</f>
        <v>0</v>
      </c>
      <c r="R26" s="5">
        <f>'2002 Kwiniuk Hourly Coho'!R25</f>
        <v>0</v>
      </c>
      <c r="S26" s="5">
        <f>'2002 Kwiniuk Hourly Coho'!S25</f>
        <v>0</v>
      </c>
      <c r="T26" s="5">
        <f>'2002 Kwiniuk Hourly Coho'!T25</f>
        <v>0</v>
      </c>
      <c r="U26" s="5">
        <f>'2002 Kwiniuk Hourly Coho'!U25</f>
        <v>0</v>
      </c>
      <c r="V26" s="5">
        <f>'2002 Kwiniuk Hourly Coho'!V25</f>
        <v>0</v>
      </c>
      <c r="W26" s="5">
        <f>'2002 Kwiniuk Hourly Coho'!W25</f>
        <v>0</v>
      </c>
      <c r="X26" s="5">
        <f>'2002 Kwiniuk Hourly Coho'!X25</f>
        <v>0</v>
      </c>
      <c r="Y26" s="5">
        <f>'2002 Kwiniuk Hourly Coho'!Y25</f>
        <v>0</v>
      </c>
      <c r="Z26">
        <f t="shared" si="5"/>
        <v>0</v>
      </c>
      <c r="AB26">
        <f t="shared" si="6"/>
        <v>0</v>
      </c>
      <c r="AC26">
        <f t="shared" si="7"/>
        <v>0</v>
      </c>
      <c r="AE26">
        <f t="shared" si="21"/>
        <v>24</v>
      </c>
      <c r="AF26">
        <f t="shared" si="8"/>
        <v>0</v>
      </c>
      <c r="AG26">
        <f t="shared" si="22"/>
        <v>0</v>
      </c>
      <c r="AH26">
        <f t="shared" si="22"/>
        <v>0</v>
      </c>
      <c r="AI26">
        <f t="shared" si="22"/>
        <v>0</v>
      </c>
      <c r="AJ26">
        <f t="shared" si="22"/>
        <v>0</v>
      </c>
      <c r="AK26">
        <f t="shared" si="22"/>
        <v>0</v>
      </c>
      <c r="AL26">
        <f t="shared" si="22"/>
        <v>0</v>
      </c>
      <c r="AM26">
        <f t="shared" si="22"/>
        <v>0</v>
      </c>
      <c r="AN26">
        <f t="shared" si="22"/>
        <v>0</v>
      </c>
      <c r="AO26">
        <f t="shared" si="22"/>
        <v>0</v>
      </c>
      <c r="AP26">
        <f t="shared" si="22"/>
        <v>0</v>
      </c>
      <c r="AQ26">
        <f t="shared" si="22"/>
        <v>0</v>
      </c>
      <c r="AR26">
        <f t="shared" si="22"/>
        <v>0</v>
      </c>
      <c r="AS26">
        <f t="shared" si="22"/>
        <v>0</v>
      </c>
      <c r="AT26">
        <f t="shared" si="22"/>
        <v>0</v>
      </c>
      <c r="AU26">
        <f t="shared" si="22"/>
        <v>0</v>
      </c>
      <c r="AV26">
        <f t="shared" si="22"/>
        <v>0</v>
      </c>
      <c r="AW26">
        <f t="shared" si="10"/>
        <v>0</v>
      </c>
      <c r="AX26">
        <f t="shared" si="11"/>
        <v>0</v>
      </c>
      <c r="AY26">
        <f t="shared" si="12"/>
        <v>0</v>
      </c>
      <c r="AZ26">
        <f t="shared" si="13"/>
        <v>0</v>
      </c>
      <c r="BA26">
        <f t="shared" si="14"/>
        <v>0</v>
      </c>
      <c r="BB26">
        <f t="shared" si="15"/>
        <v>0</v>
      </c>
      <c r="BC26">
        <f t="shared" si="16"/>
        <v>0</v>
      </c>
    </row>
    <row r="27" spans="1:55" x14ac:dyDescent="0.2">
      <c r="A27" s="1">
        <v>43653</v>
      </c>
      <c r="B27" s="5">
        <f>'2002 Kwiniuk Hourly Coho'!B26</f>
        <v>0</v>
      </c>
      <c r="C27" s="5">
        <f>'2002 Kwiniuk Hourly Coho'!C26</f>
        <v>0</v>
      </c>
      <c r="D27" s="5">
        <f>'2002 Kwiniuk Hourly Coho'!D26</f>
        <v>0</v>
      </c>
      <c r="E27" s="5">
        <f>'2002 Kwiniuk Hourly Coho'!E26</f>
        <v>0</v>
      </c>
      <c r="F27" s="5">
        <f>'2002 Kwiniuk Hourly Coho'!F26</f>
        <v>0</v>
      </c>
      <c r="G27" s="5">
        <f>'2002 Kwiniuk Hourly Coho'!G26</f>
        <v>0</v>
      </c>
      <c r="H27" s="5">
        <f>'2002 Kwiniuk Hourly Coho'!H26</f>
        <v>0</v>
      </c>
      <c r="I27" s="5">
        <f>'2002 Kwiniuk Hourly Coho'!I26</f>
        <v>0</v>
      </c>
      <c r="J27" s="5">
        <f>'2002 Kwiniuk Hourly Coho'!J26</f>
        <v>0</v>
      </c>
      <c r="K27" s="5">
        <f>'2002 Kwiniuk Hourly Coho'!K26</f>
        <v>0</v>
      </c>
      <c r="L27" s="5">
        <f>'2002 Kwiniuk Hourly Coho'!L26</f>
        <v>0</v>
      </c>
      <c r="M27" s="5">
        <f>'2002 Kwiniuk Hourly Coho'!M26</f>
        <v>0</v>
      </c>
      <c r="N27" s="5">
        <f>'2002 Kwiniuk Hourly Coho'!N26</f>
        <v>0</v>
      </c>
      <c r="O27" s="5">
        <f>'2002 Kwiniuk Hourly Coho'!O26</f>
        <v>0</v>
      </c>
      <c r="P27" s="5">
        <f>'2002 Kwiniuk Hourly Coho'!P26</f>
        <v>0</v>
      </c>
      <c r="Q27" s="5">
        <f>'2002 Kwiniuk Hourly Coho'!Q26</f>
        <v>0</v>
      </c>
      <c r="R27" s="5">
        <f>'2002 Kwiniuk Hourly Coho'!R26</f>
        <v>0</v>
      </c>
      <c r="S27" s="5">
        <f>'2002 Kwiniuk Hourly Coho'!S26</f>
        <v>0</v>
      </c>
      <c r="T27" s="5">
        <f>'2002 Kwiniuk Hourly Coho'!T26</f>
        <v>0</v>
      </c>
      <c r="U27" s="5">
        <f>'2002 Kwiniuk Hourly Coho'!U26</f>
        <v>0</v>
      </c>
      <c r="V27" s="5">
        <f>'2002 Kwiniuk Hourly Coho'!V26</f>
        <v>0</v>
      </c>
      <c r="W27" s="5">
        <f>'2002 Kwiniuk Hourly Coho'!W26</f>
        <v>0</v>
      </c>
      <c r="X27" s="5">
        <f>'2002 Kwiniuk Hourly Coho'!X26</f>
        <v>0</v>
      </c>
      <c r="Y27" s="5">
        <f>'2002 Kwiniuk Hourly Coho'!Y26</f>
        <v>0</v>
      </c>
      <c r="Z27">
        <f t="shared" si="5"/>
        <v>0</v>
      </c>
      <c r="AB27">
        <f t="shared" si="6"/>
        <v>0</v>
      </c>
      <c r="AC27">
        <f t="shared" si="7"/>
        <v>0</v>
      </c>
      <c r="AE27">
        <f t="shared" si="21"/>
        <v>24</v>
      </c>
      <c r="AF27">
        <f t="shared" si="8"/>
        <v>0</v>
      </c>
      <c r="AG27">
        <f t="shared" si="22"/>
        <v>0</v>
      </c>
      <c r="AH27">
        <f t="shared" si="22"/>
        <v>0</v>
      </c>
      <c r="AI27">
        <f t="shared" si="22"/>
        <v>0</v>
      </c>
      <c r="AJ27">
        <f t="shared" si="22"/>
        <v>0</v>
      </c>
      <c r="AK27">
        <f t="shared" si="22"/>
        <v>0</v>
      </c>
      <c r="AL27">
        <f t="shared" si="22"/>
        <v>0</v>
      </c>
      <c r="AM27">
        <f t="shared" si="22"/>
        <v>0</v>
      </c>
      <c r="AN27">
        <f t="shared" si="22"/>
        <v>0</v>
      </c>
      <c r="AO27">
        <f t="shared" si="22"/>
        <v>0</v>
      </c>
      <c r="AP27">
        <f t="shared" si="22"/>
        <v>0</v>
      </c>
      <c r="AQ27">
        <f t="shared" si="22"/>
        <v>0</v>
      </c>
      <c r="AR27">
        <f t="shared" si="22"/>
        <v>0</v>
      </c>
      <c r="AS27">
        <f t="shared" si="22"/>
        <v>0</v>
      </c>
      <c r="AT27">
        <f t="shared" si="22"/>
        <v>0</v>
      </c>
      <c r="AU27">
        <f t="shared" si="22"/>
        <v>0</v>
      </c>
      <c r="AV27">
        <f t="shared" si="22"/>
        <v>0</v>
      </c>
      <c r="AW27">
        <f t="shared" si="10"/>
        <v>0</v>
      </c>
      <c r="AX27">
        <f t="shared" si="11"/>
        <v>0</v>
      </c>
      <c r="AY27">
        <f t="shared" si="12"/>
        <v>0</v>
      </c>
      <c r="AZ27">
        <f t="shared" si="13"/>
        <v>0</v>
      </c>
      <c r="BA27">
        <f t="shared" si="14"/>
        <v>0</v>
      </c>
      <c r="BB27">
        <f t="shared" si="15"/>
        <v>0</v>
      </c>
      <c r="BC27">
        <f t="shared" si="16"/>
        <v>0</v>
      </c>
    </row>
    <row r="28" spans="1:55" x14ac:dyDescent="0.2">
      <c r="A28" s="1">
        <v>43654</v>
      </c>
      <c r="B28" s="5">
        <f>'2002 Kwiniuk Hourly Coho'!B27</f>
        <v>0</v>
      </c>
      <c r="C28" s="5">
        <f>'2002 Kwiniuk Hourly Coho'!C27</f>
        <v>0</v>
      </c>
      <c r="D28" s="5">
        <f>'2002 Kwiniuk Hourly Coho'!D27</f>
        <v>0</v>
      </c>
      <c r="E28" s="5">
        <f>'2002 Kwiniuk Hourly Coho'!E27</f>
        <v>0</v>
      </c>
      <c r="F28" s="5">
        <f>'2002 Kwiniuk Hourly Coho'!F27</f>
        <v>0</v>
      </c>
      <c r="G28" s="5">
        <f>'2002 Kwiniuk Hourly Coho'!G27</f>
        <v>0</v>
      </c>
      <c r="H28" s="5">
        <f>'2002 Kwiniuk Hourly Coho'!H27</f>
        <v>0</v>
      </c>
      <c r="I28" s="5">
        <f>'2002 Kwiniuk Hourly Coho'!I27</f>
        <v>0</v>
      </c>
      <c r="J28" s="5">
        <f>'2002 Kwiniuk Hourly Coho'!J27</f>
        <v>0</v>
      </c>
      <c r="K28" s="5">
        <f>'2002 Kwiniuk Hourly Coho'!K27</f>
        <v>0</v>
      </c>
      <c r="L28" s="5">
        <f>'2002 Kwiniuk Hourly Coho'!L27</f>
        <v>0</v>
      </c>
      <c r="M28" s="5">
        <f>'2002 Kwiniuk Hourly Coho'!M27</f>
        <v>0</v>
      </c>
      <c r="N28" s="5">
        <f>'2002 Kwiniuk Hourly Coho'!N27</f>
        <v>0</v>
      </c>
      <c r="O28" s="5">
        <f>'2002 Kwiniuk Hourly Coho'!O27</f>
        <v>0</v>
      </c>
      <c r="P28" s="5">
        <f>'2002 Kwiniuk Hourly Coho'!P27</f>
        <v>0</v>
      </c>
      <c r="Q28" s="5">
        <f>'2002 Kwiniuk Hourly Coho'!Q27</f>
        <v>0</v>
      </c>
      <c r="R28" s="5">
        <f>'2002 Kwiniuk Hourly Coho'!R27</f>
        <v>0</v>
      </c>
      <c r="S28" s="5">
        <f>'2002 Kwiniuk Hourly Coho'!S27</f>
        <v>0</v>
      </c>
      <c r="T28" s="5">
        <f>'2002 Kwiniuk Hourly Coho'!T27</f>
        <v>0</v>
      </c>
      <c r="U28" s="5">
        <f>'2002 Kwiniuk Hourly Coho'!U27</f>
        <v>0</v>
      </c>
      <c r="V28" s="5">
        <f>'2002 Kwiniuk Hourly Coho'!V27</f>
        <v>0</v>
      </c>
      <c r="W28" s="5">
        <f>'2002 Kwiniuk Hourly Coho'!W27</f>
        <v>0</v>
      </c>
      <c r="X28" s="5">
        <f>'2002 Kwiniuk Hourly Coho'!X27</f>
        <v>0</v>
      </c>
      <c r="Y28" s="5">
        <f>'2002 Kwiniuk Hourly Coho'!Y27</f>
        <v>0</v>
      </c>
      <c r="Z28">
        <f t="shared" si="5"/>
        <v>0</v>
      </c>
      <c r="AB28">
        <f t="shared" si="6"/>
        <v>0</v>
      </c>
      <c r="AC28">
        <f t="shared" si="7"/>
        <v>0</v>
      </c>
      <c r="AE28">
        <f t="shared" si="21"/>
        <v>24</v>
      </c>
      <c r="AF28">
        <f t="shared" si="8"/>
        <v>0</v>
      </c>
      <c r="AG28">
        <f t="shared" si="22"/>
        <v>0</v>
      </c>
      <c r="AH28">
        <f t="shared" si="22"/>
        <v>0</v>
      </c>
      <c r="AI28">
        <f t="shared" si="22"/>
        <v>0</v>
      </c>
      <c r="AJ28">
        <f t="shared" si="22"/>
        <v>0</v>
      </c>
      <c r="AK28">
        <f t="shared" si="22"/>
        <v>0</v>
      </c>
      <c r="AL28">
        <f t="shared" si="22"/>
        <v>0</v>
      </c>
      <c r="AM28">
        <f t="shared" si="22"/>
        <v>0</v>
      </c>
      <c r="AN28">
        <f t="shared" si="22"/>
        <v>0</v>
      </c>
      <c r="AO28">
        <f t="shared" si="22"/>
        <v>0</v>
      </c>
      <c r="AP28">
        <f t="shared" si="22"/>
        <v>0</v>
      </c>
      <c r="AQ28">
        <f t="shared" si="22"/>
        <v>0</v>
      </c>
      <c r="AR28">
        <f t="shared" si="22"/>
        <v>0</v>
      </c>
      <c r="AS28">
        <f t="shared" si="22"/>
        <v>0</v>
      </c>
      <c r="AT28">
        <f t="shared" si="22"/>
        <v>0</v>
      </c>
      <c r="AU28">
        <f t="shared" si="22"/>
        <v>0</v>
      </c>
      <c r="AV28">
        <f t="shared" si="22"/>
        <v>0</v>
      </c>
      <c r="AW28">
        <f t="shared" si="10"/>
        <v>0</v>
      </c>
      <c r="AX28">
        <f t="shared" si="11"/>
        <v>0</v>
      </c>
      <c r="AY28">
        <f t="shared" si="12"/>
        <v>0</v>
      </c>
      <c r="AZ28">
        <f t="shared" si="13"/>
        <v>0</v>
      </c>
      <c r="BA28">
        <f t="shared" si="14"/>
        <v>0</v>
      </c>
      <c r="BB28">
        <f t="shared" si="15"/>
        <v>0</v>
      </c>
      <c r="BC28">
        <f t="shared" si="16"/>
        <v>0</v>
      </c>
    </row>
    <row r="29" spans="1:55" x14ac:dyDescent="0.2">
      <c r="A29" s="1">
        <v>43655</v>
      </c>
      <c r="B29" s="5">
        <f>'2002 Kwiniuk Hourly Coho'!B28</f>
        <v>0</v>
      </c>
      <c r="C29" s="5">
        <f>'2002 Kwiniuk Hourly Coho'!C28</f>
        <v>0</v>
      </c>
      <c r="D29" s="5">
        <f>'2002 Kwiniuk Hourly Coho'!D28</f>
        <v>0</v>
      </c>
      <c r="E29" s="5">
        <f>'2002 Kwiniuk Hourly Coho'!E28</f>
        <v>0</v>
      </c>
      <c r="F29" s="5">
        <f>'2002 Kwiniuk Hourly Coho'!F28</f>
        <v>0</v>
      </c>
      <c r="G29" s="5">
        <f>'2002 Kwiniuk Hourly Coho'!G28</f>
        <v>0</v>
      </c>
      <c r="H29" s="5">
        <f>'2002 Kwiniuk Hourly Coho'!H28</f>
        <v>0</v>
      </c>
      <c r="I29" s="5">
        <f>'2002 Kwiniuk Hourly Coho'!I28</f>
        <v>0</v>
      </c>
      <c r="J29" s="5">
        <f>'2002 Kwiniuk Hourly Coho'!J28</f>
        <v>0</v>
      </c>
      <c r="K29" s="5">
        <f>'2002 Kwiniuk Hourly Coho'!K28</f>
        <v>0</v>
      </c>
      <c r="L29" s="5">
        <f>'2002 Kwiniuk Hourly Coho'!L28</f>
        <v>0</v>
      </c>
      <c r="M29" s="5">
        <f>'2002 Kwiniuk Hourly Coho'!M28</f>
        <v>0</v>
      </c>
      <c r="N29" s="5">
        <f>'2002 Kwiniuk Hourly Coho'!N28</f>
        <v>0</v>
      </c>
      <c r="O29" s="5">
        <f>'2002 Kwiniuk Hourly Coho'!O28</f>
        <v>0</v>
      </c>
      <c r="P29" s="5">
        <f>'2002 Kwiniuk Hourly Coho'!P28</f>
        <v>0</v>
      </c>
      <c r="Q29" s="5">
        <f>'2002 Kwiniuk Hourly Coho'!Q28</f>
        <v>0</v>
      </c>
      <c r="R29" s="5">
        <f>'2002 Kwiniuk Hourly Coho'!R28</f>
        <v>0</v>
      </c>
      <c r="S29" s="5">
        <f>'2002 Kwiniuk Hourly Coho'!S28</f>
        <v>0</v>
      </c>
      <c r="T29" s="5">
        <f>'2002 Kwiniuk Hourly Coho'!T28</f>
        <v>0</v>
      </c>
      <c r="U29" s="5">
        <f>'2002 Kwiniuk Hourly Coho'!U28</f>
        <v>0</v>
      </c>
      <c r="V29" s="5">
        <f>'2002 Kwiniuk Hourly Coho'!V28</f>
        <v>0</v>
      </c>
      <c r="W29" s="5">
        <f>'2002 Kwiniuk Hourly Coho'!W28</f>
        <v>0</v>
      </c>
      <c r="X29" s="5">
        <f>'2002 Kwiniuk Hourly Coho'!X28</f>
        <v>0</v>
      </c>
      <c r="Y29" s="5">
        <f>'2002 Kwiniuk Hourly Coho'!Y28</f>
        <v>0</v>
      </c>
      <c r="Z29">
        <f t="shared" si="5"/>
        <v>0</v>
      </c>
      <c r="AB29">
        <f t="shared" si="6"/>
        <v>0</v>
      </c>
      <c r="AC29">
        <f t="shared" si="7"/>
        <v>0</v>
      </c>
      <c r="AE29">
        <f t="shared" si="21"/>
        <v>24</v>
      </c>
      <c r="AF29">
        <f t="shared" si="8"/>
        <v>0</v>
      </c>
      <c r="AG29">
        <f t="shared" si="22"/>
        <v>0</v>
      </c>
      <c r="AH29">
        <f t="shared" si="22"/>
        <v>0</v>
      </c>
      <c r="AI29">
        <f t="shared" si="22"/>
        <v>0</v>
      </c>
      <c r="AJ29">
        <f t="shared" si="22"/>
        <v>0</v>
      </c>
      <c r="AK29">
        <f t="shared" si="22"/>
        <v>0</v>
      </c>
      <c r="AL29">
        <f t="shared" si="22"/>
        <v>0</v>
      </c>
      <c r="AM29">
        <f t="shared" si="22"/>
        <v>0</v>
      </c>
      <c r="AN29">
        <f t="shared" si="22"/>
        <v>0</v>
      </c>
      <c r="AO29">
        <f t="shared" si="22"/>
        <v>0</v>
      </c>
      <c r="AP29">
        <f t="shared" si="22"/>
        <v>0</v>
      </c>
      <c r="AQ29">
        <f t="shared" si="22"/>
        <v>0</v>
      </c>
      <c r="AR29">
        <f t="shared" si="22"/>
        <v>0</v>
      </c>
      <c r="AS29">
        <f t="shared" si="22"/>
        <v>0</v>
      </c>
      <c r="AT29">
        <f t="shared" si="22"/>
        <v>0</v>
      </c>
      <c r="AU29">
        <f t="shared" si="22"/>
        <v>0</v>
      </c>
      <c r="AV29">
        <f t="shared" si="22"/>
        <v>0</v>
      </c>
      <c r="AW29">
        <f t="shared" si="10"/>
        <v>0</v>
      </c>
      <c r="AX29">
        <f t="shared" si="11"/>
        <v>0</v>
      </c>
      <c r="AY29">
        <f t="shared" si="12"/>
        <v>0</v>
      </c>
      <c r="AZ29">
        <f t="shared" si="13"/>
        <v>0</v>
      </c>
      <c r="BA29">
        <f t="shared" si="14"/>
        <v>0</v>
      </c>
      <c r="BB29">
        <f t="shared" si="15"/>
        <v>0</v>
      </c>
      <c r="BC29">
        <f t="shared" si="16"/>
        <v>0</v>
      </c>
    </row>
    <row r="30" spans="1:55" x14ac:dyDescent="0.2">
      <c r="A30" s="1">
        <v>43656</v>
      </c>
      <c r="B30" s="5">
        <f>'2002 Kwiniuk Hourly Coho'!B29</f>
        <v>0</v>
      </c>
      <c r="C30" s="5">
        <f>'2002 Kwiniuk Hourly Coho'!C29</f>
        <v>0</v>
      </c>
      <c r="D30" s="5">
        <f>'2002 Kwiniuk Hourly Coho'!D29</f>
        <v>0</v>
      </c>
      <c r="E30" s="5">
        <f>'2002 Kwiniuk Hourly Coho'!E29</f>
        <v>0</v>
      </c>
      <c r="F30" s="5">
        <f>'2002 Kwiniuk Hourly Coho'!F29</f>
        <v>0</v>
      </c>
      <c r="G30" s="5">
        <f>'2002 Kwiniuk Hourly Coho'!G29</f>
        <v>0</v>
      </c>
      <c r="H30" s="5">
        <f>'2002 Kwiniuk Hourly Coho'!H29</f>
        <v>0</v>
      </c>
      <c r="I30" s="5">
        <f>'2002 Kwiniuk Hourly Coho'!I29</f>
        <v>0</v>
      </c>
      <c r="J30" s="5">
        <f>'2002 Kwiniuk Hourly Coho'!J29</f>
        <v>0</v>
      </c>
      <c r="K30" s="5">
        <f>'2002 Kwiniuk Hourly Coho'!K29</f>
        <v>0</v>
      </c>
      <c r="L30" s="5">
        <f>'2002 Kwiniuk Hourly Coho'!L29</f>
        <v>0</v>
      </c>
      <c r="M30" s="5">
        <f>'2002 Kwiniuk Hourly Coho'!M29</f>
        <v>0</v>
      </c>
      <c r="N30" s="5">
        <f>'2002 Kwiniuk Hourly Coho'!N29</f>
        <v>0</v>
      </c>
      <c r="O30" s="5">
        <f>'2002 Kwiniuk Hourly Coho'!O29</f>
        <v>0</v>
      </c>
      <c r="P30" s="5">
        <f>'2002 Kwiniuk Hourly Coho'!P29</f>
        <v>0</v>
      </c>
      <c r="Q30" s="5">
        <f>'2002 Kwiniuk Hourly Coho'!Q29</f>
        <v>0</v>
      </c>
      <c r="R30" s="5">
        <f>'2002 Kwiniuk Hourly Coho'!R29</f>
        <v>0</v>
      </c>
      <c r="S30" s="5">
        <f>'2002 Kwiniuk Hourly Coho'!S29</f>
        <v>0</v>
      </c>
      <c r="T30" s="5">
        <f>'2002 Kwiniuk Hourly Coho'!T29</f>
        <v>0</v>
      </c>
      <c r="U30" s="5">
        <f>'2002 Kwiniuk Hourly Coho'!U29</f>
        <v>0</v>
      </c>
      <c r="V30" s="5">
        <f>'2002 Kwiniuk Hourly Coho'!V29</f>
        <v>6</v>
      </c>
      <c r="W30" s="5">
        <f>'2002 Kwiniuk Hourly Coho'!W29</f>
        <v>0</v>
      </c>
      <c r="X30" s="5">
        <f>'2002 Kwiniuk Hourly Coho'!X29</f>
        <v>0</v>
      </c>
      <c r="Y30" s="5">
        <f>'2002 Kwiniuk Hourly Coho'!Y29</f>
        <v>0</v>
      </c>
      <c r="Z30">
        <f t="shared" si="5"/>
        <v>6</v>
      </c>
      <c r="AB30">
        <f t="shared" si="6"/>
        <v>6</v>
      </c>
      <c r="AC30">
        <f t="shared" si="7"/>
        <v>25.04347826086957</v>
      </c>
      <c r="AE30">
        <f t="shared" si="21"/>
        <v>24</v>
      </c>
      <c r="AF30">
        <f t="shared" si="8"/>
        <v>0.17391304347826086</v>
      </c>
      <c r="AG30">
        <f t="shared" si="22"/>
        <v>0</v>
      </c>
      <c r="AH30">
        <f t="shared" si="22"/>
        <v>0</v>
      </c>
      <c r="AI30">
        <f t="shared" si="22"/>
        <v>0</v>
      </c>
      <c r="AJ30">
        <f t="shared" si="22"/>
        <v>0</v>
      </c>
      <c r="AK30">
        <f t="shared" si="22"/>
        <v>0</v>
      </c>
      <c r="AL30">
        <f t="shared" si="22"/>
        <v>0</v>
      </c>
      <c r="AM30">
        <f t="shared" si="22"/>
        <v>0</v>
      </c>
      <c r="AN30">
        <f t="shared" si="22"/>
        <v>0</v>
      </c>
      <c r="AO30">
        <f t="shared" si="22"/>
        <v>0</v>
      </c>
      <c r="AP30">
        <f t="shared" si="22"/>
        <v>0</v>
      </c>
      <c r="AQ30">
        <f t="shared" si="22"/>
        <v>0</v>
      </c>
      <c r="AR30">
        <f t="shared" si="22"/>
        <v>0</v>
      </c>
      <c r="AS30">
        <f t="shared" si="22"/>
        <v>0</v>
      </c>
      <c r="AT30">
        <f t="shared" si="22"/>
        <v>0</v>
      </c>
      <c r="AU30">
        <f t="shared" si="22"/>
        <v>0</v>
      </c>
      <c r="AV30">
        <f t="shared" si="22"/>
        <v>0</v>
      </c>
      <c r="AW30">
        <f t="shared" si="10"/>
        <v>0</v>
      </c>
      <c r="AX30">
        <f t="shared" si="11"/>
        <v>0</v>
      </c>
      <c r="AY30">
        <f t="shared" si="12"/>
        <v>0</v>
      </c>
      <c r="AZ30">
        <f t="shared" si="13"/>
        <v>4</v>
      </c>
      <c r="BA30">
        <f t="shared" si="14"/>
        <v>4</v>
      </c>
      <c r="BB30">
        <f t="shared" si="15"/>
        <v>0</v>
      </c>
      <c r="BC30">
        <f t="shared" si="16"/>
        <v>0</v>
      </c>
    </row>
    <row r="31" spans="1:55" x14ac:dyDescent="0.2">
      <c r="A31" s="1">
        <v>43657</v>
      </c>
      <c r="B31" s="5">
        <f>'2002 Kwiniuk Hourly Coho'!B30</f>
        <v>0</v>
      </c>
      <c r="C31" s="5">
        <f>'2002 Kwiniuk Hourly Coho'!C30</f>
        <v>0</v>
      </c>
      <c r="D31" s="5">
        <f>'2002 Kwiniuk Hourly Coho'!D30</f>
        <v>0</v>
      </c>
      <c r="E31" s="5">
        <f>'2002 Kwiniuk Hourly Coho'!E30</f>
        <v>0</v>
      </c>
      <c r="F31" s="5">
        <f>'2002 Kwiniuk Hourly Coho'!F30</f>
        <v>0</v>
      </c>
      <c r="G31" s="5">
        <f>'2002 Kwiniuk Hourly Coho'!G30</f>
        <v>0</v>
      </c>
      <c r="H31" s="5">
        <f>'2002 Kwiniuk Hourly Coho'!H30</f>
        <v>0</v>
      </c>
      <c r="I31" s="5">
        <f>'2002 Kwiniuk Hourly Coho'!I30</f>
        <v>0</v>
      </c>
      <c r="J31" s="5">
        <f>'2002 Kwiniuk Hourly Coho'!J30</f>
        <v>0</v>
      </c>
      <c r="K31" s="5">
        <f>'2002 Kwiniuk Hourly Coho'!K30</f>
        <v>0</v>
      </c>
      <c r="L31" s="5">
        <f>'2002 Kwiniuk Hourly Coho'!L30</f>
        <v>0</v>
      </c>
      <c r="M31" s="5">
        <f>'2002 Kwiniuk Hourly Coho'!M30</f>
        <v>0</v>
      </c>
      <c r="N31" s="5">
        <f>'2002 Kwiniuk Hourly Coho'!N30</f>
        <v>0</v>
      </c>
      <c r="O31" s="5">
        <f>'2002 Kwiniuk Hourly Coho'!O30</f>
        <v>0</v>
      </c>
      <c r="P31" s="5">
        <f>'2002 Kwiniuk Hourly Coho'!P30</f>
        <v>0</v>
      </c>
      <c r="Q31" s="5">
        <f>'2002 Kwiniuk Hourly Coho'!Q30</f>
        <v>0</v>
      </c>
      <c r="R31" s="5">
        <f>'2002 Kwiniuk Hourly Coho'!R30</f>
        <v>0</v>
      </c>
      <c r="S31" s="5">
        <f>'2002 Kwiniuk Hourly Coho'!S30</f>
        <v>0</v>
      </c>
      <c r="T31" s="5">
        <f>'2002 Kwiniuk Hourly Coho'!T30</f>
        <v>0</v>
      </c>
      <c r="U31" s="5">
        <f>'2002 Kwiniuk Hourly Coho'!U30</f>
        <v>0</v>
      </c>
      <c r="V31" s="5">
        <f>'2002 Kwiniuk Hourly Coho'!V30</f>
        <v>0</v>
      </c>
      <c r="W31" s="5">
        <f>'2002 Kwiniuk Hourly Coho'!W30</f>
        <v>0</v>
      </c>
      <c r="X31" s="5">
        <f>'2002 Kwiniuk Hourly Coho'!X30</f>
        <v>0</v>
      </c>
      <c r="Y31" s="5">
        <f>'2002 Kwiniuk Hourly Coho'!Y30</f>
        <v>0</v>
      </c>
      <c r="Z31">
        <f t="shared" si="5"/>
        <v>0</v>
      </c>
      <c r="AB31">
        <f t="shared" si="6"/>
        <v>0</v>
      </c>
      <c r="AC31">
        <f t="shared" si="7"/>
        <v>0</v>
      </c>
      <c r="AE31">
        <f t="shared" si="21"/>
        <v>24</v>
      </c>
      <c r="AF31">
        <f t="shared" si="8"/>
        <v>0</v>
      </c>
      <c r="AG31">
        <f t="shared" si="22"/>
        <v>0</v>
      </c>
      <c r="AH31">
        <f t="shared" si="22"/>
        <v>0</v>
      </c>
      <c r="AI31">
        <f t="shared" si="22"/>
        <v>0</v>
      </c>
      <c r="AJ31">
        <f t="shared" si="22"/>
        <v>0</v>
      </c>
      <c r="AK31">
        <f t="shared" si="22"/>
        <v>0</v>
      </c>
      <c r="AL31">
        <f t="shared" si="22"/>
        <v>0</v>
      </c>
      <c r="AM31">
        <f t="shared" si="22"/>
        <v>0</v>
      </c>
      <c r="AN31">
        <f t="shared" si="22"/>
        <v>0</v>
      </c>
      <c r="AO31">
        <f t="shared" si="22"/>
        <v>0</v>
      </c>
      <c r="AP31">
        <f t="shared" si="22"/>
        <v>0</v>
      </c>
      <c r="AQ31">
        <f t="shared" si="22"/>
        <v>0</v>
      </c>
      <c r="AR31">
        <f t="shared" si="22"/>
        <v>0</v>
      </c>
      <c r="AS31">
        <f t="shared" si="22"/>
        <v>0</v>
      </c>
      <c r="AT31">
        <f t="shared" si="22"/>
        <v>0</v>
      </c>
      <c r="AU31">
        <f t="shared" si="22"/>
        <v>0</v>
      </c>
      <c r="AV31">
        <f t="shared" si="22"/>
        <v>0</v>
      </c>
      <c r="AW31">
        <f t="shared" si="10"/>
        <v>0</v>
      </c>
      <c r="AX31">
        <f t="shared" si="11"/>
        <v>0</v>
      </c>
      <c r="AY31">
        <f t="shared" si="12"/>
        <v>0</v>
      </c>
      <c r="AZ31">
        <f t="shared" si="13"/>
        <v>0</v>
      </c>
      <c r="BA31">
        <f t="shared" si="14"/>
        <v>0</v>
      </c>
      <c r="BB31">
        <f t="shared" si="15"/>
        <v>0</v>
      </c>
      <c r="BC31">
        <f t="shared" si="16"/>
        <v>0</v>
      </c>
    </row>
    <row r="32" spans="1:55" x14ac:dyDescent="0.2">
      <c r="A32" s="1">
        <v>43658</v>
      </c>
      <c r="B32" s="5">
        <f>'2002 Kwiniuk Hourly Coho'!B31</f>
        <v>0</v>
      </c>
      <c r="C32" s="5">
        <f>'2002 Kwiniuk Hourly Coho'!C31</f>
        <v>0</v>
      </c>
      <c r="D32" s="5">
        <f>'2002 Kwiniuk Hourly Coho'!D31</f>
        <v>0</v>
      </c>
      <c r="E32" s="5">
        <f>'2002 Kwiniuk Hourly Coho'!E31</f>
        <v>0</v>
      </c>
      <c r="F32" s="5">
        <f>'2002 Kwiniuk Hourly Coho'!F31</f>
        <v>0</v>
      </c>
      <c r="G32" s="5">
        <f>'2002 Kwiniuk Hourly Coho'!G31</f>
        <v>0</v>
      </c>
      <c r="H32" s="5">
        <f>'2002 Kwiniuk Hourly Coho'!H31</f>
        <v>0</v>
      </c>
      <c r="I32" s="5">
        <f>'2002 Kwiniuk Hourly Coho'!I31</f>
        <v>0</v>
      </c>
      <c r="J32" s="5">
        <f>'2002 Kwiniuk Hourly Coho'!J31</f>
        <v>0</v>
      </c>
      <c r="K32" s="5">
        <f>'2002 Kwiniuk Hourly Coho'!K31</f>
        <v>0</v>
      </c>
      <c r="L32" s="5">
        <f>'2002 Kwiniuk Hourly Coho'!L31</f>
        <v>0</v>
      </c>
      <c r="M32" s="5">
        <f>'2002 Kwiniuk Hourly Coho'!M31</f>
        <v>0</v>
      </c>
      <c r="N32" s="5">
        <f>'2002 Kwiniuk Hourly Coho'!N31</f>
        <v>0</v>
      </c>
      <c r="O32" s="5">
        <f>'2002 Kwiniuk Hourly Coho'!O31</f>
        <v>0</v>
      </c>
      <c r="P32" s="5">
        <f>'2002 Kwiniuk Hourly Coho'!P31</f>
        <v>0</v>
      </c>
      <c r="Q32" s="5">
        <f>'2002 Kwiniuk Hourly Coho'!Q31</f>
        <v>0</v>
      </c>
      <c r="R32" s="5">
        <f>'2002 Kwiniuk Hourly Coho'!R31</f>
        <v>0</v>
      </c>
      <c r="S32" s="5">
        <f>'2002 Kwiniuk Hourly Coho'!S31</f>
        <v>0</v>
      </c>
      <c r="T32" s="5">
        <f>'2002 Kwiniuk Hourly Coho'!T31</f>
        <v>0</v>
      </c>
      <c r="U32" s="5">
        <f>'2002 Kwiniuk Hourly Coho'!U31</f>
        <v>0</v>
      </c>
      <c r="V32" s="5">
        <f>'2002 Kwiniuk Hourly Coho'!V31</f>
        <v>0</v>
      </c>
      <c r="W32" s="5">
        <f>'2002 Kwiniuk Hourly Coho'!W31</f>
        <v>0</v>
      </c>
      <c r="X32" s="5">
        <f>'2002 Kwiniuk Hourly Coho'!X31</f>
        <v>0</v>
      </c>
      <c r="Y32" s="5">
        <f>'2002 Kwiniuk Hourly Coho'!Y31</f>
        <v>0</v>
      </c>
      <c r="Z32">
        <f t="shared" si="5"/>
        <v>0</v>
      </c>
      <c r="AB32">
        <f t="shared" si="6"/>
        <v>0</v>
      </c>
      <c r="AC32">
        <f t="shared" si="7"/>
        <v>0</v>
      </c>
      <c r="AE32">
        <f t="shared" si="21"/>
        <v>24</v>
      </c>
      <c r="AF32">
        <f t="shared" si="8"/>
        <v>0</v>
      </c>
      <c r="AG32">
        <f t="shared" si="22"/>
        <v>0</v>
      </c>
      <c r="AH32">
        <f t="shared" si="22"/>
        <v>0</v>
      </c>
      <c r="AI32">
        <f t="shared" si="22"/>
        <v>0</v>
      </c>
      <c r="AJ32">
        <f t="shared" si="22"/>
        <v>0</v>
      </c>
      <c r="AK32">
        <f t="shared" si="22"/>
        <v>0</v>
      </c>
      <c r="AL32">
        <f t="shared" si="22"/>
        <v>0</v>
      </c>
      <c r="AM32">
        <f t="shared" si="22"/>
        <v>0</v>
      </c>
      <c r="AN32">
        <f t="shared" si="22"/>
        <v>0</v>
      </c>
      <c r="AO32">
        <f t="shared" si="22"/>
        <v>0</v>
      </c>
      <c r="AP32">
        <f t="shared" si="22"/>
        <v>0</v>
      </c>
      <c r="AQ32">
        <f t="shared" si="22"/>
        <v>0</v>
      </c>
      <c r="AR32">
        <f t="shared" si="22"/>
        <v>0</v>
      </c>
      <c r="AS32">
        <f t="shared" si="22"/>
        <v>0</v>
      </c>
      <c r="AT32">
        <f t="shared" si="22"/>
        <v>0</v>
      </c>
      <c r="AU32">
        <f t="shared" si="22"/>
        <v>0</v>
      </c>
      <c r="AV32">
        <f t="shared" si="22"/>
        <v>0</v>
      </c>
      <c r="AW32">
        <f t="shared" si="10"/>
        <v>0</v>
      </c>
      <c r="AX32">
        <f t="shared" si="11"/>
        <v>0</v>
      </c>
      <c r="AY32">
        <f t="shared" si="12"/>
        <v>0</v>
      </c>
      <c r="AZ32">
        <f t="shared" si="13"/>
        <v>0</v>
      </c>
      <c r="BA32">
        <f t="shared" si="14"/>
        <v>0</v>
      </c>
      <c r="BB32">
        <f t="shared" si="15"/>
        <v>0</v>
      </c>
      <c r="BC32">
        <f t="shared" si="16"/>
        <v>0</v>
      </c>
    </row>
    <row r="33" spans="1:55" x14ac:dyDescent="0.2">
      <c r="A33" s="1">
        <v>43659</v>
      </c>
      <c r="B33" s="5">
        <f>'2002 Kwiniuk Hourly Coho'!B32</f>
        <v>0</v>
      </c>
      <c r="C33" s="5">
        <f>'2002 Kwiniuk Hourly Coho'!C32</f>
        <v>0</v>
      </c>
      <c r="D33" s="5">
        <f>'2002 Kwiniuk Hourly Coho'!D32</f>
        <v>0</v>
      </c>
      <c r="E33" s="5">
        <f>'2002 Kwiniuk Hourly Coho'!E32</f>
        <v>0</v>
      </c>
      <c r="F33" s="5">
        <f>'2002 Kwiniuk Hourly Coho'!F32</f>
        <v>0</v>
      </c>
      <c r="G33" s="5">
        <f>'2002 Kwiniuk Hourly Coho'!G32</f>
        <v>0</v>
      </c>
      <c r="H33" s="5">
        <f>'2002 Kwiniuk Hourly Coho'!H32</f>
        <v>0</v>
      </c>
      <c r="I33" s="5">
        <f>'2002 Kwiniuk Hourly Coho'!I32</f>
        <v>0</v>
      </c>
      <c r="J33" s="5">
        <f>'2002 Kwiniuk Hourly Coho'!J32</f>
        <v>0</v>
      </c>
      <c r="K33" s="5">
        <f>'2002 Kwiniuk Hourly Coho'!K32</f>
        <v>0</v>
      </c>
      <c r="L33" s="5">
        <f>'2002 Kwiniuk Hourly Coho'!L32</f>
        <v>0</v>
      </c>
      <c r="M33" s="5">
        <f>'2002 Kwiniuk Hourly Coho'!M32</f>
        <v>0</v>
      </c>
      <c r="N33" s="5">
        <f>'2002 Kwiniuk Hourly Coho'!N32</f>
        <v>0</v>
      </c>
      <c r="O33" s="5">
        <f>'2002 Kwiniuk Hourly Coho'!O32</f>
        <v>0</v>
      </c>
      <c r="P33" s="5">
        <f>'2002 Kwiniuk Hourly Coho'!P32</f>
        <v>0</v>
      </c>
      <c r="Q33" s="5">
        <f>'2002 Kwiniuk Hourly Coho'!Q32</f>
        <v>0</v>
      </c>
      <c r="R33" s="5">
        <f>'2002 Kwiniuk Hourly Coho'!R32</f>
        <v>0</v>
      </c>
      <c r="S33" s="5">
        <f>'2002 Kwiniuk Hourly Coho'!S32</f>
        <v>0</v>
      </c>
      <c r="T33" s="5">
        <f>'2002 Kwiniuk Hourly Coho'!T32</f>
        <v>0</v>
      </c>
      <c r="U33" s="5">
        <f>'2002 Kwiniuk Hourly Coho'!U32</f>
        <v>0</v>
      </c>
      <c r="V33" s="5">
        <f>'2002 Kwiniuk Hourly Coho'!V32</f>
        <v>0</v>
      </c>
      <c r="W33" s="5">
        <f>'2002 Kwiniuk Hourly Coho'!W32</f>
        <v>0</v>
      </c>
      <c r="X33" s="5">
        <f>'2002 Kwiniuk Hourly Coho'!X32</f>
        <v>0</v>
      </c>
      <c r="Y33" s="5">
        <f>'2002 Kwiniuk Hourly Coho'!Y32</f>
        <v>0</v>
      </c>
      <c r="Z33">
        <f t="shared" si="5"/>
        <v>0</v>
      </c>
      <c r="AB33">
        <f t="shared" si="6"/>
        <v>0</v>
      </c>
      <c r="AC33">
        <f t="shared" si="7"/>
        <v>0</v>
      </c>
      <c r="AE33">
        <f t="shared" si="21"/>
        <v>24</v>
      </c>
      <c r="AF33">
        <f t="shared" si="8"/>
        <v>0</v>
      </c>
      <c r="AG33">
        <f t="shared" si="22"/>
        <v>0</v>
      </c>
      <c r="AH33">
        <f t="shared" si="22"/>
        <v>0</v>
      </c>
      <c r="AI33">
        <f t="shared" si="22"/>
        <v>0</v>
      </c>
      <c r="AJ33">
        <f t="shared" si="22"/>
        <v>0</v>
      </c>
      <c r="AK33">
        <f t="shared" si="22"/>
        <v>0</v>
      </c>
      <c r="AL33">
        <f t="shared" si="22"/>
        <v>0</v>
      </c>
      <c r="AM33">
        <f t="shared" si="22"/>
        <v>0</v>
      </c>
      <c r="AN33">
        <f t="shared" si="22"/>
        <v>0</v>
      </c>
      <c r="AO33">
        <f t="shared" si="22"/>
        <v>0</v>
      </c>
      <c r="AP33">
        <f t="shared" si="22"/>
        <v>0</v>
      </c>
      <c r="AQ33">
        <f t="shared" si="22"/>
        <v>0</v>
      </c>
      <c r="AR33">
        <f t="shared" si="22"/>
        <v>0</v>
      </c>
      <c r="AS33">
        <f t="shared" si="22"/>
        <v>0</v>
      </c>
      <c r="AT33">
        <f t="shared" si="22"/>
        <v>0</v>
      </c>
      <c r="AU33">
        <f t="shared" si="22"/>
        <v>0</v>
      </c>
      <c r="AV33">
        <f t="shared" si="22"/>
        <v>0</v>
      </c>
      <c r="AW33">
        <f t="shared" si="10"/>
        <v>0</v>
      </c>
      <c r="AX33">
        <f t="shared" si="11"/>
        <v>0</v>
      </c>
      <c r="AY33">
        <f t="shared" si="12"/>
        <v>0</v>
      </c>
      <c r="AZ33">
        <f t="shared" si="13"/>
        <v>0</v>
      </c>
      <c r="BA33">
        <f t="shared" si="14"/>
        <v>0</v>
      </c>
      <c r="BB33">
        <f t="shared" si="15"/>
        <v>0</v>
      </c>
      <c r="BC33">
        <f t="shared" si="16"/>
        <v>0</v>
      </c>
    </row>
    <row r="34" spans="1:55" x14ac:dyDescent="0.2">
      <c r="A34" s="1">
        <v>43660</v>
      </c>
      <c r="B34" s="5">
        <f>'2002 Kwiniuk Hourly Coho'!B33</f>
        <v>0</v>
      </c>
      <c r="C34" s="5">
        <f>'2002 Kwiniuk Hourly Coho'!C33</f>
        <v>0</v>
      </c>
      <c r="D34" s="5">
        <f>'2002 Kwiniuk Hourly Coho'!D33</f>
        <v>0</v>
      </c>
      <c r="E34" s="5">
        <f>'2002 Kwiniuk Hourly Coho'!E33</f>
        <v>0</v>
      </c>
      <c r="F34" s="5">
        <f>'2002 Kwiniuk Hourly Coho'!F33</f>
        <v>0</v>
      </c>
      <c r="G34" s="5">
        <f>'2002 Kwiniuk Hourly Coho'!G33</f>
        <v>0</v>
      </c>
      <c r="H34" s="5">
        <f>'2002 Kwiniuk Hourly Coho'!H33</f>
        <v>0</v>
      </c>
      <c r="I34" s="5">
        <f>'2002 Kwiniuk Hourly Coho'!I33</f>
        <v>0</v>
      </c>
      <c r="J34" s="5">
        <f>'2002 Kwiniuk Hourly Coho'!J33</f>
        <v>0</v>
      </c>
      <c r="K34" s="5">
        <f>'2002 Kwiniuk Hourly Coho'!K33</f>
        <v>0</v>
      </c>
      <c r="L34" s="5">
        <f>'2002 Kwiniuk Hourly Coho'!L33</f>
        <v>0</v>
      </c>
      <c r="M34" s="5">
        <f>'2002 Kwiniuk Hourly Coho'!M33</f>
        <v>0</v>
      </c>
      <c r="N34" s="5">
        <f>'2002 Kwiniuk Hourly Coho'!N33</f>
        <v>0</v>
      </c>
      <c r="O34" s="5">
        <f>'2002 Kwiniuk Hourly Coho'!O33</f>
        <v>0</v>
      </c>
      <c r="P34" s="5">
        <f>'2002 Kwiniuk Hourly Coho'!P33</f>
        <v>0</v>
      </c>
      <c r="Q34" s="5">
        <f>'2002 Kwiniuk Hourly Coho'!Q33</f>
        <v>0</v>
      </c>
      <c r="R34" s="5">
        <f>'2002 Kwiniuk Hourly Coho'!R33</f>
        <v>0</v>
      </c>
      <c r="S34" s="5">
        <f>'2002 Kwiniuk Hourly Coho'!S33</f>
        <v>0</v>
      </c>
      <c r="T34" s="5">
        <f>'2002 Kwiniuk Hourly Coho'!T33</f>
        <v>0</v>
      </c>
      <c r="U34" s="5">
        <f>'2002 Kwiniuk Hourly Coho'!U33</f>
        <v>0</v>
      </c>
      <c r="V34" s="5">
        <f>'2002 Kwiniuk Hourly Coho'!V33</f>
        <v>0</v>
      </c>
      <c r="W34" s="5">
        <f>'2002 Kwiniuk Hourly Coho'!W33</f>
        <v>0</v>
      </c>
      <c r="X34" s="5">
        <f>'2002 Kwiniuk Hourly Coho'!X33</f>
        <v>0</v>
      </c>
      <c r="Y34" s="5">
        <f>'2002 Kwiniuk Hourly Coho'!Y33</f>
        <v>0</v>
      </c>
      <c r="Z34">
        <f t="shared" si="5"/>
        <v>0</v>
      </c>
      <c r="AB34">
        <f t="shared" si="6"/>
        <v>0</v>
      </c>
      <c r="AC34">
        <f t="shared" si="7"/>
        <v>0</v>
      </c>
      <c r="AE34">
        <f t="shared" si="21"/>
        <v>24</v>
      </c>
      <c r="AF34">
        <f t="shared" si="8"/>
        <v>0</v>
      </c>
      <c r="AG34">
        <f t="shared" si="22"/>
        <v>0</v>
      </c>
      <c r="AH34">
        <f t="shared" si="22"/>
        <v>0</v>
      </c>
      <c r="AI34">
        <f t="shared" si="22"/>
        <v>0</v>
      </c>
      <c r="AJ34">
        <f t="shared" si="22"/>
        <v>0</v>
      </c>
      <c r="AK34">
        <f t="shared" si="22"/>
        <v>0</v>
      </c>
      <c r="AL34">
        <f t="shared" si="22"/>
        <v>0</v>
      </c>
      <c r="AM34">
        <f t="shared" si="22"/>
        <v>0</v>
      </c>
      <c r="AN34">
        <f t="shared" si="22"/>
        <v>0</v>
      </c>
      <c r="AO34">
        <f t="shared" si="22"/>
        <v>0</v>
      </c>
      <c r="AP34">
        <f t="shared" si="22"/>
        <v>0</v>
      </c>
      <c r="AQ34">
        <f t="shared" si="22"/>
        <v>0</v>
      </c>
      <c r="AR34">
        <f t="shared" si="22"/>
        <v>0</v>
      </c>
      <c r="AS34">
        <f t="shared" si="22"/>
        <v>0</v>
      </c>
      <c r="AT34">
        <f t="shared" si="22"/>
        <v>0</v>
      </c>
      <c r="AU34">
        <f t="shared" si="22"/>
        <v>0</v>
      </c>
      <c r="AV34">
        <f t="shared" si="22"/>
        <v>0</v>
      </c>
      <c r="AW34">
        <f t="shared" si="10"/>
        <v>0</v>
      </c>
      <c r="AX34">
        <f t="shared" si="11"/>
        <v>0</v>
      </c>
      <c r="AY34">
        <f t="shared" si="12"/>
        <v>0</v>
      </c>
      <c r="AZ34">
        <f t="shared" si="13"/>
        <v>0</v>
      </c>
      <c r="BA34">
        <f t="shared" si="14"/>
        <v>0</v>
      </c>
      <c r="BB34">
        <f t="shared" si="15"/>
        <v>0</v>
      </c>
      <c r="BC34">
        <f t="shared" si="16"/>
        <v>0</v>
      </c>
    </row>
    <row r="35" spans="1:55" x14ac:dyDescent="0.2">
      <c r="A35" s="1">
        <v>43661</v>
      </c>
      <c r="B35" s="5">
        <f>'2002 Kwiniuk Hourly Coho'!B34</f>
        <v>0</v>
      </c>
      <c r="C35" s="5">
        <f>'2002 Kwiniuk Hourly Coho'!C34</f>
        <v>0</v>
      </c>
      <c r="D35" s="5">
        <f>'2002 Kwiniuk Hourly Coho'!D34</f>
        <v>0</v>
      </c>
      <c r="E35" s="5">
        <f>'2002 Kwiniuk Hourly Coho'!E34</f>
        <v>0</v>
      </c>
      <c r="F35" s="5">
        <f>'2002 Kwiniuk Hourly Coho'!F34</f>
        <v>0</v>
      </c>
      <c r="G35" s="5">
        <f>'2002 Kwiniuk Hourly Coho'!G34</f>
        <v>0</v>
      </c>
      <c r="H35" s="5">
        <f>'2002 Kwiniuk Hourly Coho'!H34</f>
        <v>0</v>
      </c>
      <c r="I35" s="5">
        <f>'2002 Kwiniuk Hourly Coho'!I34</f>
        <v>0</v>
      </c>
      <c r="J35" s="5">
        <f>'2002 Kwiniuk Hourly Coho'!J34</f>
        <v>0</v>
      </c>
      <c r="K35" s="5">
        <f>'2002 Kwiniuk Hourly Coho'!K34</f>
        <v>0</v>
      </c>
      <c r="L35" s="5">
        <f>'2002 Kwiniuk Hourly Coho'!L34</f>
        <v>0</v>
      </c>
      <c r="M35" s="5">
        <f>'2002 Kwiniuk Hourly Coho'!M34</f>
        <v>0</v>
      </c>
      <c r="N35" s="5">
        <f>'2002 Kwiniuk Hourly Coho'!N34</f>
        <v>0</v>
      </c>
      <c r="O35" s="5">
        <f>'2002 Kwiniuk Hourly Coho'!O34</f>
        <v>0</v>
      </c>
      <c r="P35" s="5">
        <f>'2002 Kwiniuk Hourly Coho'!P34</f>
        <v>0</v>
      </c>
      <c r="Q35" s="5">
        <f>'2002 Kwiniuk Hourly Coho'!Q34</f>
        <v>0</v>
      </c>
      <c r="R35" s="5">
        <f>'2002 Kwiniuk Hourly Coho'!R34</f>
        <v>0</v>
      </c>
      <c r="S35" s="5">
        <f>'2002 Kwiniuk Hourly Coho'!S34</f>
        <v>0</v>
      </c>
      <c r="T35" s="5">
        <f>'2002 Kwiniuk Hourly Coho'!T34</f>
        <v>0</v>
      </c>
      <c r="U35" s="5">
        <f>'2002 Kwiniuk Hourly Coho'!U34</f>
        <v>0</v>
      </c>
      <c r="V35" s="5">
        <f>'2002 Kwiniuk Hourly Coho'!V34</f>
        <v>0</v>
      </c>
      <c r="W35" s="5">
        <f>'2002 Kwiniuk Hourly Coho'!W34</f>
        <v>0</v>
      </c>
      <c r="X35" s="5">
        <f>'2002 Kwiniuk Hourly Coho'!X34</f>
        <v>0</v>
      </c>
      <c r="Y35" s="5">
        <f>'2002 Kwiniuk Hourly Coho'!Y34</f>
        <v>0</v>
      </c>
      <c r="Z35">
        <f t="shared" si="5"/>
        <v>0</v>
      </c>
      <c r="AB35">
        <f t="shared" si="6"/>
        <v>0</v>
      </c>
      <c r="AC35">
        <f t="shared" si="7"/>
        <v>0</v>
      </c>
      <c r="AE35">
        <f t="shared" si="21"/>
        <v>24</v>
      </c>
      <c r="AF35">
        <f t="shared" si="8"/>
        <v>0</v>
      </c>
      <c r="AG35">
        <f t="shared" si="22"/>
        <v>0</v>
      </c>
      <c r="AH35">
        <f t="shared" si="22"/>
        <v>0</v>
      </c>
      <c r="AI35">
        <f t="shared" si="22"/>
        <v>0</v>
      </c>
      <c r="AJ35">
        <f t="shared" si="22"/>
        <v>0</v>
      </c>
      <c r="AK35">
        <f t="shared" si="22"/>
        <v>0</v>
      </c>
      <c r="AL35">
        <f t="shared" si="22"/>
        <v>0</v>
      </c>
      <c r="AM35">
        <f t="shared" si="22"/>
        <v>0</v>
      </c>
      <c r="AN35">
        <f t="shared" si="22"/>
        <v>0</v>
      </c>
      <c r="AO35">
        <f t="shared" si="22"/>
        <v>0</v>
      </c>
      <c r="AP35">
        <f t="shared" si="22"/>
        <v>0</v>
      </c>
      <c r="AQ35">
        <f t="shared" si="22"/>
        <v>0</v>
      </c>
      <c r="AR35">
        <f t="shared" si="22"/>
        <v>0</v>
      </c>
      <c r="AS35">
        <f t="shared" si="22"/>
        <v>0</v>
      </c>
      <c r="AT35">
        <f t="shared" si="22"/>
        <v>0</v>
      </c>
      <c r="AU35">
        <f t="shared" si="22"/>
        <v>0</v>
      </c>
      <c r="AV35">
        <f t="shared" si="22"/>
        <v>0</v>
      </c>
      <c r="AW35">
        <f t="shared" si="10"/>
        <v>0</v>
      </c>
      <c r="AX35">
        <f t="shared" si="11"/>
        <v>0</v>
      </c>
      <c r="AY35">
        <f t="shared" si="12"/>
        <v>0</v>
      </c>
      <c r="AZ35">
        <f t="shared" si="13"/>
        <v>0</v>
      </c>
      <c r="BA35">
        <f t="shared" si="14"/>
        <v>0</v>
      </c>
      <c r="BB35">
        <f t="shared" si="15"/>
        <v>0</v>
      </c>
      <c r="BC35">
        <f t="shared" si="16"/>
        <v>0</v>
      </c>
    </row>
    <row r="36" spans="1:55" x14ac:dyDescent="0.2">
      <c r="A36" s="1">
        <v>43662</v>
      </c>
      <c r="B36" s="5">
        <f>'2002 Kwiniuk Hourly Coho'!B35</f>
        <v>0</v>
      </c>
      <c r="C36" s="5">
        <f>'2002 Kwiniuk Hourly Coho'!C35</f>
        <v>0</v>
      </c>
      <c r="D36" s="5">
        <f>'2002 Kwiniuk Hourly Coho'!D35</f>
        <v>0</v>
      </c>
      <c r="E36" s="5">
        <f>'2002 Kwiniuk Hourly Coho'!E35</f>
        <v>0</v>
      </c>
      <c r="F36" s="5">
        <f>'2002 Kwiniuk Hourly Coho'!F35</f>
        <v>0</v>
      </c>
      <c r="G36" s="5">
        <f>'2002 Kwiniuk Hourly Coho'!G35</f>
        <v>0</v>
      </c>
      <c r="H36" s="5">
        <f>'2002 Kwiniuk Hourly Coho'!H35</f>
        <v>0</v>
      </c>
      <c r="I36" s="5">
        <f>'2002 Kwiniuk Hourly Coho'!I35</f>
        <v>0</v>
      </c>
      <c r="J36" s="5">
        <f>'2002 Kwiniuk Hourly Coho'!J35</f>
        <v>0</v>
      </c>
      <c r="K36" s="5">
        <f>'2002 Kwiniuk Hourly Coho'!K35</f>
        <v>0</v>
      </c>
      <c r="L36" s="5">
        <f>'2002 Kwiniuk Hourly Coho'!L35</f>
        <v>0</v>
      </c>
      <c r="M36" s="5">
        <f>'2002 Kwiniuk Hourly Coho'!M35</f>
        <v>0</v>
      </c>
      <c r="N36" s="5">
        <f>'2002 Kwiniuk Hourly Coho'!N35</f>
        <v>0</v>
      </c>
      <c r="O36" s="5">
        <f>'2002 Kwiniuk Hourly Coho'!O35</f>
        <v>0</v>
      </c>
      <c r="P36" s="5">
        <f>'2002 Kwiniuk Hourly Coho'!P35</f>
        <v>0</v>
      </c>
      <c r="Q36" s="5">
        <f>'2002 Kwiniuk Hourly Coho'!Q35</f>
        <v>0</v>
      </c>
      <c r="R36" s="5">
        <f>'2002 Kwiniuk Hourly Coho'!R35</f>
        <v>0</v>
      </c>
      <c r="S36" s="5">
        <f>'2002 Kwiniuk Hourly Coho'!S35</f>
        <v>0</v>
      </c>
      <c r="T36" s="5">
        <f>'2002 Kwiniuk Hourly Coho'!T35</f>
        <v>0</v>
      </c>
      <c r="U36" s="5">
        <f>'2002 Kwiniuk Hourly Coho'!U35</f>
        <v>0</v>
      </c>
      <c r="V36" s="5">
        <f>'2002 Kwiniuk Hourly Coho'!V35</f>
        <v>0</v>
      </c>
      <c r="W36" s="5">
        <f>'2002 Kwiniuk Hourly Coho'!W35</f>
        <v>0</v>
      </c>
      <c r="X36" s="5">
        <f>'2002 Kwiniuk Hourly Coho'!X35</f>
        <v>0</v>
      </c>
      <c r="Y36" s="5">
        <f>'2002 Kwiniuk Hourly Coho'!Y35</f>
        <v>0</v>
      </c>
      <c r="Z36">
        <f t="shared" si="5"/>
        <v>0</v>
      </c>
      <c r="AB36">
        <f t="shared" si="6"/>
        <v>0</v>
      </c>
      <c r="AC36">
        <f t="shared" si="7"/>
        <v>0</v>
      </c>
      <c r="AE36">
        <f t="shared" si="21"/>
        <v>24</v>
      </c>
      <c r="AF36">
        <f t="shared" si="8"/>
        <v>0</v>
      </c>
      <c r="AG36">
        <f t="shared" si="22"/>
        <v>0</v>
      </c>
      <c r="AH36">
        <f t="shared" si="22"/>
        <v>0</v>
      </c>
      <c r="AI36">
        <f t="shared" si="22"/>
        <v>0</v>
      </c>
      <c r="AJ36">
        <f t="shared" si="22"/>
        <v>0</v>
      </c>
      <c r="AK36">
        <f t="shared" si="22"/>
        <v>0</v>
      </c>
      <c r="AL36">
        <f t="shared" si="22"/>
        <v>0</v>
      </c>
      <c r="AM36">
        <f t="shared" si="22"/>
        <v>0</v>
      </c>
      <c r="AN36">
        <f t="shared" si="22"/>
        <v>0</v>
      </c>
      <c r="AO36">
        <f t="shared" si="22"/>
        <v>0</v>
      </c>
      <c r="AP36">
        <f t="shared" si="22"/>
        <v>0</v>
      </c>
      <c r="AQ36">
        <f t="shared" si="22"/>
        <v>0</v>
      </c>
      <c r="AR36">
        <f t="shared" si="22"/>
        <v>0</v>
      </c>
      <c r="AS36">
        <f t="shared" si="22"/>
        <v>0</v>
      </c>
      <c r="AT36">
        <f t="shared" si="22"/>
        <v>0</v>
      </c>
      <c r="AU36">
        <f t="shared" si="22"/>
        <v>0</v>
      </c>
      <c r="AV36">
        <f t="shared" si="22"/>
        <v>0</v>
      </c>
      <c r="AW36">
        <f t="shared" si="10"/>
        <v>0</v>
      </c>
      <c r="AX36">
        <f t="shared" si="11"/>
        <v>0</v>
      </c>
      <c r="AY36">
        <f t="shared" si="12"/>
        <v>0</v>
      </c>
      <c r="AZ36">
        <f t="shared" si="13"/>
        <v>0</v>
      </c>
      <c r="BA36">
        <f t="shared" si="14"/>
        <v>0</v>
      </c>
      <c r="BB36">
        <f t="shared" si="15"/>
        <v>0</v>
      </c>
      <c r="BC36">
        <f t="shared" si="16"/>
        <v>0</v>
      </c>
    </row>
    <row r="37" spans="1:55" x14ac:dyDescent="0.2">
      <c r="A37" s="1">
        <v>43663</v>
      </c>
      <c r="B37" s="5">
        <f>'2002 Kwiniuk Hourly Coho'!B36</f>
        <v>0</v>
      </c>
      <c r="C37" s="5">
        <f>'2002 Kwiniuk Hourly Coho'!C36</f>
        <v>0</v>
      </c>
      <c r="D37" s="5">
        <f>'2002 Kwiniuk Hourly Coho'!D36</f>
        <v>0</v>
      </c>
      <c r="E37" s="5">
        <f>'2002 Kwiniuk Hourly Coho'!E36</f>
        <v>0</v>
      </c>
      <c r="F37" s="5">
        <f>'2002 Kwiniuk Hourly Coho'!F36</f>
        <v>0</v>
      </c>
      <c r="G37" s="5">
        <f>'2002 Kwiniuk Hourly Coho'!G36</f>
        <v>0</v>
      </c>
      <c r="H37" s="5">
        <f>'2002 Kwiniuk Hourly Coho'!H36</f>
        <v>0</v>
      </c>
      <c r="I37" s="5">
        <f>'2002 Kwiniuk Hourly Coho'!I36</f>
        <v>0</v>
      </c>
      <c r="J37" s="5">
        <f>'2002 Kwiniuk Hourly Coho'!J36</f>
        <v>0</v>
      </c>
      <c r="K37" s="5">
        <f>'2002 Kwiniuk Hourly Coho'!K36</f>
        <v>0</v>
      </c>
      <c r="L37" s="5">
        <f>'2002 Kwiniuk Hourly Coho'!L36</f>
        <v>0</v>
      </c>
      <c r="M37" s="5">
        <f>'2002 Kwiniuk Hourly Coho'!M36</f>
        <v>0</v>
      </c>
      <c r="N37" s="5">
        <f>'2002 Kwiniuk Hourly Coho'!N36</f>
        <v>0</v>
      </c>
      <c r="O37" s="5">
        <f>'2002 Kwiniuk Hourly Coho'!O36</f>
        <v>0</v>
      </c>
      <c r="P37" s="5">
        <f>'2002 Kwiniuk Hourly Coho'!P36</f>
        <v>0</v>
      </c>
      <c r="Q37" s="5">
        <f>'2002 Kwiniuk Hourly Coho'!Q36</f>
        <v>0</v>
      </c>
      <c r="R37" s="5">
        <f>'2002 Kwiniuk Hourly Coho'!R36</f>
        <v>0</v>
      </c>
      <c r="S37" s="5">
        <f>'2002 Kwiniuk Hourly Coho'!S36</f>
        <v>0</v>
      </c>
      <c r="T37" s="5">
        <f>'2002 Kwiniuk Hourly Coho'!T36</f>
        <v>0</v>
      </c>
      <c r="U37" s="5">
        <f>'2002 Kwiniuk Hourly Coho'!U36</f>
        <v>0</v>
      </c>
      <c r="V37" s="5">
        <f>'2002 Kwiniuk Hourly Coho'!V36</f>
        <v>0</v>
      </c>
      <c r="W37" s="5">
        <f>'2002 Kwiniuk Hourly Coho'!W36</f>
        <v>0</v>
      </c>
      <c r="X37" s="5">
        <f>'2002 Kwiniuk Hourly Coho'!X36</f>
        <v>0</v>
      </c>
      <c r="Y37" s="5">
        <f>'2002 Kwiniuk Hourly Coho'!Y36</f>
        <v>0</v>
      </c>
      <c r="Z37">
        <f t="shared" si="5"/>
        <v>0</v>
      </c>
      <c r="AB37">
        <f t="shared" si="6"/>
        <v>0</v>
      </c>
      <c r="AC37">
        <f t="shared" si="7"/>
        <v>0</v>
      </c>
      <c r="AE37">
        <f t="shared" si="21"/>
        <v>24</v>
      </c>
      <c r="AF37">
        <f t="shared" si="8"/>
        <v>0</v>
      </c>
      <c r="AG37">
        <f t="shared" si="22"/>
        <v>0</v>
      </c>
      <c r="AH37">
        <f t="shared" si="22"/>
        <v>0</v>
      </c>
      <c r="AI37">
        <f t="shared" si="22"/>
        <v>0</v>
      </c>
      <c r="AJ37">
        <f t="shared" si="22"/>
        <v>0</v>
      </c>
      <c r="AK37">
        <f t="shared" si="22"/>
        <v>0</v>
      </c>
      <c r="AL37">
        <f t="shared" si="22"/>
        <v>0</v>
      </c>
      <c r="AM37">
        <f t="shared" si="22"/>
        <v>0</v>
      </c>
      <c r="AN37">
        <f t="shared" si="22"/>
        <v>0</v>
      </c>
      <c r="AO37">
        <f t="shared" si="22"/>
        <v>0</v>
      </c>
      <c r="AP37">
        <f t="shared" si="22"/>
        <v>0</v>
      </c>
      <c r="AQ37">
        <f t="shared" si="22"/>
        <v>0</v>
      </c>
      <c r="AR37">
        <f t="shared" si="22"/>
        <v>0</v>
      </c>
      <c r="AS37">
        <f t="shared" si="22"/>
        <v>0</v>
      </c>
      <c r="AT37">
        <f t="shared" si="22"/>
        <v>0</v>
      </c>
      <c r="AU37">
        <f t="shared" si="22"/>
        <v>0</v>
      </c>
      <c r="AV37">
        <f t="shared" si="22"/>
        <v>0</v>
      </c>
      <c r="AW37">
        <f t="shared" si="10"/>
        <v>0</v>
      </c>
      <c r="AX37">
        <f t="shared" si="11"/>
        <v>0</v>
      </c>
      <c r="AY37">
        <f t="shared" si="12"/>
        <v>0</v>
      </c>
      <c r="AZ37">
        <f t="shared" si="13"/>
        <v>0</v>
      </c>
      <c r="BA37">
        <f t="shared" si="14"/>
        <v>0</v>
      </c>
      <c r="BB37">
        <f t="shared" si="15"/>
        <v>0</v>
      </c>
      <c r="BC37">
        <f t="shared" si="16"/>
        <v>0</v>
      </c>
    </row>
    <row r="38" spans="1:55" x14ac:dyDescent="0.2">
      <c r="A38" s="1">
        <v>43664</v>
      </c>
      <c r="B38" s="5">
        <f>'2002 Kwiniuk Hourly Coho'!B37</f>
        <v>0</v>
      </c>
      <c r="C38" s="5">
        <f>'2002 Kwiniuk Hourly Coho'!C37</f>
        <v>0</v>
      </c>
      <c r="D38" s="5">
        <f>'2002 Kwiniuk Hourly Coho'!D37</f>
        <v>0</v>
      </c>
      <c r="E38" s="5">
        <f>'2002 Kwiniuk Hourly Coho'!E37</f>
        <v>0</v>
      </c>
      <c r="F38" s="5">
        <f>'2002 Kwiniuk Hourly Coho'!F37</f>
        <v>0</v>
      </c>
      <c r="G38" s="5">
        <f>'2002 Kwiniuk Hourly Coho'!G37</f>
        <v>0</v>
      </c>
      <c r="H38" s="5">
        <f>'2002 Kwiniuk Hourly Coho'!H37</f>
        <v>0</v>
      </c>
      <c r="I38" s="5">
        <f>'2002 Kwiniuk Hourly Coho'!I37</f>
        <v>0</v>
      </c>
      <c r="J38" s="5">
        <f>'2002 Kwiniuk Hourly Coho'!J37</f>
        <v>0</v>
      </c>
      <c r="K38" s="5">
        <f>'2002 Kwiniuk Hourly Coho'!K37</f>
        <v>0</v>
      </c>
      <c r="L38" s="5">
        <f>'2002 Kwiniuk Hourly Coho'!L37</f>
        <v>0</v>
      </c>
      <c r="M38" s="5">
        <f>'2002 Kwiniuk Hourly Coho'!M37</f>
        <v>0</v>
      </c>
      <c r="N38" s="5">
        <f>'2002 Kwiniuk Hourly Coho'!N37</f>
        <v>0</v>
      </c>
      <c r="O38" s="5">
        <f>'2002 Kwiniuk Hourly Coho'!O37</f>
        <v>0</v>
      </c>
      <c r="P38" s="5">
        <f>'2002 Kwiniuk Hourly Coho'!P37</f>
        <v>0</v>
      </c>
      <c r="Q38" s="5">
        <f>'2002 Kwiniuk Hourly Coho'!Q37</f>
        <v>0</v>
      </c>
      <c r="R38" s="5">
        <f>'2002 Kwiniuk Hourly Coho'!R37</f>
        <v>0</v>
      </c>
      <c r="S38" s="5">
        <f>'2002 Kwiniuk Hourly Coho'!S37</f>
        <v>0</v>
      </c>
      <c r="T38" s="5">
        <f>'2002 Kwiniuk Hourly Coho'!T37</f>
        <v>0</v>
      </c>
      <c r="U38" s="5">
        <f>'2002 Kwiniuk Hourly Coho'!U37</f>
        <v>0</v>
      </c>
      <c r="V38" s="5">
        <f>'2002 Kwiniuk Hourly Coho'!V37</f>
        <v>0</v>
      </c>
      <c r="W38" s="5">
        <f>'2002 Kwiniuk Hourly Coho'!W37</f>
        <v>0</v>
      </c>
      <c r="X38" s="5">
        <f>'2002 Kwiniuk Hourly Coho'!X37</f>
        <v>0</v>
      </c>
      <c r="Y38" s="5">
        <f>'2002 Kwiniuk Hourly Coho'!Y37</f>
        <v>0</v>
      </c>
      <c r="Z38">
        <f t="shared" si="5"/>
        <v>0</v>
      </c>
      <c r="AB38">
        <f t="shared" si="6"/>
        <v>0</v>
      </c>
      <c r="AC38">
        <f t="shared" si="7"/>
        <v>0</v>
      </c>
      <c r="AE38">
        <f t="shared" si="21"/>
        <v>24</v>
      </c>
      <c r="AF38">
        <f t="shared" si="8"/>
        <v>0</v>
      </c>
      <c r="AG38">
        <f t="shared" si="22"/>
        <v>0</v>
      </c>
      <c r="AH38">
        <f t="shared" si="22"/>
        <v>0</v>
      </c>
      <c r="AI38">
        <f t="shared" si="22"/>
        <v>0</v>
      </c>
      <c r="AJ38">
        <f t="shared" si="22"/>
        <v>0</v>
      </c>
      <c r="AK38">
        <f t="shared" si="22"/>
        <v>0</v>
      </c>
      <c r="AL38">
        <f t="shared" si="22"/>
        <v>0</v>
      </c>
      <c r="AM38">
        <f t="shared" si="22"/>
        <v>0</v>
      </c>
      <c r="AN38">
        <f t="shared" si="22"/>
        <v>0</v>
      </c>
      <c r="AO38">
        <f t="shared" si="22"/>
        <v>0</v>
      </c>
      <c r="AP38">
        <f t="shared" si="22"/>
        <v>0</v>
      </c>
      <c r="AQ38">
        <f t="shared" si="22"/>
        <v>0</v>
      </c>
      <c r="AR38">
        <f t="shared" si="22"/>
        <v>0</v>
      </c>
      <c r="AS38">
        <f t="shared" si="22"/>
        <v>0</v>
      </c>
      <c r="AT38">
        <f t="shared" si="22"/>
        <v>0</v>
      </c>
      <c r="AU38">
        <f t="shared" si="22"/>
        <v>0</v>
      </c>
      <c r="AV38">
        <f t="shared" si="22"/>
        <v>0</v>
      </c>
      <c r="AW38">
        <f t="shared" si="10"/>
        <v>0</v>
      </c>
      <c r="AX38">
        <f t="shared" si="11"/>
        <v>0</v>
      </c>
      <c r="AY38">
        <f t="shared" si="12"/>
        <v>0</v>
      </c>
      <c r="AZ38">
        <f t="shared" si="13"/>
        <v>0</v>
      </c>
      <c r="BA38">
        <f t="shared" si="14"/>
        <v>0</v>
      </c>
      <c r="BB38">
        <f t="shared" si="15"/>
        <v>0</v>
      </c>
      <c r="BC38">
        <f t="shared" si="16"/>
        <v>0</v>
      </c>
    </row>
    <row r="39" spans="1:55" x14ac:dyDescent="0.2">
      <c r="A39" s="1">
        <v>43665</v>
      </c>
      <c r="B39" s="5">
        <f>'2002 Kwiniuk Hourly Coho'!B38</f>
        <v>0</v>
      </c>
      <c r="C39" s="5">
        <f>'2002 Kwiniuk Hourly Coho'!C38</f>
        <v>0</v>
      </c>
      <c r="D39" s="5">
        <f>'2002 Kwiniuk Hourly Coho'!D38</f>
        <v>0</v>
      </c>
      <c r="E39" s="5">
        <f>'2002 Kwiniuk Hourly Coho'!E38</f>
        <v>0</v>
      </c>
      <c r="F39" s="5">
        <f>'2002 Kwiniuk Hourly Coho'!F38</f>
        <v>0</v>
      </c>
      <c r="G39" s="5">
        <f>'2002 Kwiniuk Hourly Coho'!G38</f>
        <v>0</v>
      </c>
      <c r="H39" s="5">
        <f>'2002 Kwiniuk Hourly Coho'!H38</f>
        <v>0</v>
      </c>
      <c r="I39" s="5">
        <f>'2002 Kwiniuk Hourly Coho'!I38</f>
        <v>0</v>
      </c>
      <c r="J39" s="5">
        <f>'2002 Kwiniuk Hourly Coho'!J38</f>
        <v>0</v>
      </c>
      <c r="K39" s="5">
        <f>'2002 Kwiniuk Hourly Coho'!K38</f>
        <v>0</v>
      </c>
      <c r="L39" s="5">
        <f>'2002 Kwiniuk Hourly Coho'!L38</f>
        <v>0</v>
      </c>
      <c r="M39" s="5">
        <f>'2002 Kwiniuk Hourly Coho'!M38</f>
        <v>0</v>
      </c>
      <c r="N39" s="5">
        <f>'2002 Kwiniuk Hourly Coho'!N38</f>
        <v>0</v>
      </c>
      <c r="O39" s="5">
        <f>'2002 Kwiniuk Hourly Coho'!O38</f>
        <v>0</v>
      </c>
      <c r="P39" s="5">
        <f>'2002 Kwiniuk Hourly Coho'!P38</f>
        <v>0</v>
      </c>
      <c r="Q39" s="5">
        <f>'2002 Kwiniuk Hourly Coho'!Q38</f>
        <v>0</v>
      </c>
      <c r="R39" s="5">
        <f>'2002 Kwiniuk Hourly Coho'!R38</f>
        <v>0</v>
      </c>
      <c r="S39" s="5">
        <f>'2002 Kwiniuk Hourly Coho'!S38</f>
        <v>0</v>
      </c>
      <c r="T39" s="5">
        <f>'2002 Kwiniuk Hourly Coho'!T38</f>
        <v>0</v>
      </c>
      <c r="U39" s="5">
        <f>'2002 Kwiniuk Hourly Coho'!U38</f>
        <v>0</v>
      </c>
      <c r="V39" s="5">
        <f>'2002 Kwiniuk Hourly Coho'!V38</f>
        <v>0</v>
      </c>
      <c r="W39" s="5">
        <f>'2002 Kwiniuk Hourly Coho'!W38</f>
        <v>0</v>
      </c>
      <c r="X39" s="5">
        <f>'2002 Kwiniuk Hourly Coho'!X38</f>
        <v>0</v>
      </c>
      <c r="Y39" s="5">
        <f>'2002 Kwiniuk Hourly Coho'!Y38</f>
        <v>0</v>
      </c>
      <c r="Z39">
        <f t="shared" si="5"/>
        <v>0</v>
      </c>
      <c r="AB39">
        <f t="shared" si="6"/>
        <v>0</v>
      </c>
      <c r="AC39">
        <f t="shared" si="7"/>
        <v>0</v>
      </c>
      <c r="AE39">
        <f t="shared" si="21"/>
        <v>24</v>
      </c>
      <c r="AF39">
        <f t="shared" si="8"/>
        <v>0</v>
      </c>
      <c r="AG39">
        <f t="shared" si="22"/>
        <v>0</v>
      </c>
      <c r="AH39">
        <f t="shared" si="22"/>
        <v>0</v>
      </c>
      <c r="AI39">
        <f t="shared" si="22"/>
        <v>0</v>
      </c>
      <c r="AJ39">
        <f t="shared" si="22"/>
        <v>0</v>
      </c>
      <c r="AK39">
        <f t="shared" si="22"/>
        <v>0</v>
      </c>
      <c r="AL39">
        <f t="shared" si="22"/>
        <v>0</v>
      </c>
      <c r="AM39">
        <f t="shared" si="22"/>
        <v>0</v>
      </c>
      <c r="AN39">
        <f t="shared" si="22"/>
        <v>0</v>
      </c>
      <c r="AO39">
        <f t="shared" si="22"/>
        <v>0</v>
      </c>
      <c r="AP39">
        <f t="shared" si="22"/>
        <v>0</v>
      </c>
      <c r="AQ39">
        <f t="shared" si="22"/>
        <v>0</v>
      </c>
      <c r="AR39">
        <f t="shared" si="22"/>
        <v>0</v>
      </c>
      <c r="AS39">
        <f t="shared" si="22"/>
        <v>0</v>
      </c>
      <c r="AT39">
        <f t="shared" si="22"/>
        <v>0</v>
      </c>
      <c r="AU39">
        <f t="shared" ref="AG39:AV55" si="23">(P39/3-Q39/3)^2</f>
        <v>0</v>
      </c>
      <c r="AV39">
        <f t="shared" si="23"/>
        <v>0</v>
      </c>
      <c r="AW39">
        <f t="shared" si="10"/>
        <v>0</v>
      </c>
      <c r="AX39">
        <f t="shared" si="11"/>
        <v>0</v>
      </c>
      <c r="AY39">
        <f t="shared" si="12"/>
        <v>0</v>
      </c>
      <c r="AZ39">
        <f t="shared" si="13"/>
        <v>0</v>
      </c>
      <c r="BA39">
        <f t="shared" si="14"/>
        <v>0</v>
      </c>
      <c r="BB39">
        <f t="shared" si="15"/>
        <v>0</v>
      </c>
      <c r="BC39">
        <f t="shared" si="16"/>
        <v>0</v>
      </c>
    </row>
    <row r="40" spans="1:55" x14ac:dyDescent="0.2">
      <c r="A40" s="1">
        <v>43666</v>
      </c>
      <c r="B40" s="5">
        <f>'2002 Kwiniuk Hourly Coho'!B39</f>
        <v>0</v>
      </c>
      <c r="C40" s="5">
        <f>'2002 Kwiniuk Hourly Coho'!C39</f>
        <v>0</v>
      </c>
      <c r="D40" s="5">
        <f>'2002 Kwiniuk Hourly Coho'!D39</f>
        <v>0</v>
      </c>
      <c r="E40" s="5">
        <f>'2002 Kwiniuk Hourly Coho'!E39</f>
        <v>0</v>
      </c>
      <c r="F40" s="5">
        <f>'2002 Kwiniuk Hourly Coho'!F39</f>
        <v>0</v>
      </c>
      <c r="G40" s="5">
        <f>'2002 Kwiniuk Hourly Coho'!G39</f>
        <v>0</v>
      </c>
      <c r="H40" s="5">
        <f>'2002 Kwiniuk Hourly Coho'!H39</f>
        <v>0</v>
      </c>
      <c r="I40" s="5">
        <f>'2002 Kwiniuk Hourly Coho'!I39</f>
        <v>0</v>
      </c>
      <c r="J40" s="5">
        <f>'2002 Kwiniuk Hourly Coho'!J39</f>
        <v>0</v>
      </c>
      <c r="K40" s="5">
        <f>'2002 Kwiniuk Hourly Coho'!K39</f>
        <v>0</v>
      </c>
      <c r="L40" s="5">
        <f>'2002 Kwiniuk Hourly Coho'!L39</f>
        <v>0</v>
      </c>
      <c r="M40" s="5">
        <f>'2002 Kwiniuk Hourly Coho'!M39</f>
        <v>0</v>
      </c>
      <c r="N40" s="5">
        <f>'2002 Kwiniuk Hourly Coho'!N39</f>
        <v>0</v>
      </c>
      <c r="O40" s="5">
        <f>'2002 Kwiniuk Hourly Coho'!O39</f>
        <v>0</v>
      </c>
      <c r="P40" s="5">
        <f>'2002 Kwiniuk Hourly Coho'!P39</f>
        <v>0</v>
      </c>
      <c r="Q40" s="5">
        <f>'2002 Kwiniuk Hourly Coho'!Q39</f>
        <v>0</v>
      </c>
      <c r="R40" s="5">
        <f>'2002 Kwiniuk Hourly Coho'!R39</f>
        <v>0</v>
      </c>
      <c r="S40" s="5">
        <f>'2002 Kwiniuk Hourly Coho'!S39</f>
        <v>0</v>
      </c>
      <c r="T40" s="5">
        <f>'2002 Kwiniuk Hourly Coho'!T39</f>
        <v>0</v>
      </c>
      <c r="U40" s="5">
        <f>'2002 Kwiniuk Hourly Coho'!U39</f>
        <v>0</v>
      </c>
      <c r="V40" s="5">
        <f>'2002 Kwiniuk Hourly Coho'!V39</f>
        <v>0</v>
      </c>
      <c r="W40" s="5">
        <f>'2002 Kwiniuk Hourly Coho'!W39</f>
        <v>0</v>
      </c>
      <c r="X40" s="5">
        <f>'2002 Kwiniuk Hourly Coho'!X39</f>
        <v>0</v>
      </c>
      <c r="Y40" s="5">
        <f>'2002 Kwiniuk Hourly Coho'!Y39</f>
        <v>0</v>
      </c>
      <c r="Z40">
        <f t="shared" si="5"/>
        <v>0</v>
      </c>
      <c r="AB40">
        <f t="shared" si="6"/>
        <v>0</v>
      </c>
      <c r="AC40">
        <f t="shared" si="7"/>
        <v>0</v>
      </c>
      <c r="AE40">
        <f t="shared" si="21"/>
        <v>24</v>
      </c>
      <c r="AF40">
        <f t="shared" si="8"/>
        <v>0</v>
      </c>
      <c r="AG40">
        <f t="shared" si="23"/>
        <v>0</v>
      </c>
      <c r="AH40">
        <f t="shared" si="23"/>
        <v>0</v>
      </c>
      <c r="AI40">
        <f t="shared" si="23"/>
        <v>0</v>
      </c>
      <c r="AJ40">
        <f t="shared" si="23"/>
        <v>0</v>
      </c>
      <c r="AK40">
        <f t="shared" si="23"/>
        <v>0</v>
      </c>
      <c r="AL40">
        <f t="shared" si="23"/>
        <v>0</v>
      </c>
      <c r="AM40">
        <f t="shared" si="23"/>
        <v>0</v>
      </c>
      <c r="AN40">
        <f t="shared" si="23"/>
        <v>0</v>
      </c>
      <c r="AO40">
        <f t="shared" si="23"/>
        <v>0</v>
      </c>
      <c r="AP40">
        <f t="shared" si="23"/>
        <v>0</v>
      </c>
      <c r="AQ40">
        <f t="shared" si="23"/>
        <v>0</v>
      </c>
      <c r="AR40">
        <f t="shared" si="23"/>
        <v>0</v>
      </c>
      <c r="AS40">
        <f t="shared" si="23"/>
        <v>0</v>
      </c>
      <c r="AT40">
        <f t="shared" si="23"/>
        <v>0</v>
      </c>
      <c r="AU40">
        <f t="shared" si="23"/>
        <v>0</v>
      </c>
      <c r="AV40">
        <f t="shared" si="23"/>
        <v>0</v>
      </c>
      <c r="AW40">
        <f t="shared" si="10"/>
        <v>0</v>
      </c>
      <c r="AX40">
        <f t="shared" si="11"/>
        <v>0</v>
      </c>
      <c r="AY40">
        <f t="shared" si="12"/>
        <v>0</v>
      </c>
      <c r="AZ40">
        <f t="shared" si="13"/>
        <v>0</v>
      </c>
      <c r="BA40">
        <f t="shared" si="14"/>
        <v>0</v>
      </c>
      <c r="BB40">
        <f t="shared" si="15"/>
        <v>0</v>
      </c>
      <c r="BC40">
        <f t="shared" si="16"/>
        <v>0</v>
      </c>
    </row>
    <row r="41" spans="1:55" x14ac:dyDescent="0.2">
      <c r="A41" s="1">
        <v>43667</v>
      </c>
      <c r="B41" s="5">
        <f>'2002 Kwiniuk Hourly Coho'!B40</f>
        <v>0</v>
      </c>
      <c r="C41" s="5">
        <f>'2002 Kwiniuk Hourly Coho'!C40</f>
        <v>0</v>
      </c>
      <c r="D41" s="5">
        <f>'2002 Kwiniuk Hourly Coho'!D40</f>
        <v>0</v>
      </c>
      <c r="E41" s="5">
        <f>'2002 Kwiniuk Hourly Coho'!E40</f>
        <v>0</v>
      </c>
      <c r="F41" s="5">
        <f>'2002 Kwiniuk Hourly Coho'!F40</f>
        <v>0</v>
      </c>
      <c r="G41" s="5">
        <f>'2002 Kwiniuk Hourly Coho'!G40</f>
        <v>0</v>
      </c>
      <c r="H41" s="5">
        <f>'2002 Kwiniuk Hourly Coho'!H40</f>
        <v>0</v>
      </c>
      <c r="I41" s="5">
        <f>'2002 Kwiniuk Hourly Coho'!I40</f>
        <v>0</v>
      </c>
      <c r="J41" s="5">
        <f>'2002 Kwiniuk Hourly Coho'!J40</f>
        <v>0</v>
      </c>
      <c r="K41" s="5">
        <f>'2002 Kwiniuk Hourly Coho'!K40</f>
        <v>0</v>
      </c>
      <c r="L41" s="5">
        <f>'2002 Kwiniuk Hourly Coho'!L40</f>
        <v>0</v>
      </c>
      <c r="M41" s="5">
        <f>'2002 Kwiniuk Hourly Coho'!M40</f>
        <v>0</v>
      </c>
      <c r="N41" s="5">
        <f>'2002 Kwiniuk Hourly Coho'!N40</f>
        <v>0</v>
      </c>
      <c r="O41" s="5">
        <f>'2002 Kwiniuk Hourly Coho'!O40</f>
        <v>0</v>
      </c>
      <c r="P41" s="5">
        <f>'2002 Kwiniuk Hourly Coho'!P40</f>
        <v>0</v>
      </c>
      <c r="Q41" s="5">
        <f>'2002 Kwiniuk Hourly Coho'!Q40</f>
        <v>0</v>
      </c>
      <c r="R41" s="5">
        <f>'2002 Kwiniuk Hourly Coho'!R40</f>
        <v>0</v>
      </c>
      <c r="S41" s="5">
        <f>'2002 Kwiniuk Hourly Coho'!S40</f>
        <v>0</v>
      </c>
      <c r="T41" s="5">
        <f>'2002 Kwiniuk Hourly Coho'!T40</f>
        <v>0</v>
      </c>
      <c r="U41" s="5">
        <f>'2002 Kwiniuk Hourly Coho'!U40</f>
        <v>0</v>
      </c>
      <c r="V41" s="5">
        <f>'2002 Kwiniuk Hourly Coho'!V40</f>
        <v>0</v>
      </c>
      <c r="W41" s="5">
        <f>'2002 Kwiniuk Hourly Coho'!W40</f>
        <v>0</v>
      </c>
      <c r="X41" s="5">
        <f>'2002 Kwiniuk Hourly Coho'!X40</f>
        <v>0</v>
      </c>
      <c r="Y41" s="5">
        <f>'2002 Kwiniuk Hourly Coho'!Y40</f>
        <v>0</v>
      </c>
      <c r="Z41">
        <f t="shared" si="5"/>
        <v>0</v>
      </c>
      <c r="AB41">
        <f t="shared" si="6"/>
        <v>0</v>
      </c>
      <c r="AC41">
        <f t="shared" si="7"/>
        <v>0</v>
      </c>
      <c r="AE41">
        <f t="shared" si="21"/>
        <v>24</v>
      </c>
      <c r="AF41">
        <f t="shared" si="8"/>
        <v>0</v>
      </c>
      <c r="AG41">
        <f t="shared" si="23"/>
        <v>0</v>
      </c>
      <c r="AH41">
        <f t="shared" si="23"/>
        <v>0</v>
      </c>
      <c r="AI41">
        <f t="shared" si="23"/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10"/>
        <v>0</v>
      </c>
      <c r="AX41">
        <f t="shared" si="11"/>
        <v>0</v>
      </c>
      <c r="AY41">
        <f t="shared" si="12"/>
        <v>0</v>
      </c>
      <c r="AZ41">
        <f t="shared" si="13"/>
        <v>0</v>
      </c>
      <c r="BA41">
        <f t="shared" si="14"/>
        <v>0</v>
      </c>
      <c r="BB41">
        <f t="shared" si="15"/>
        <v>0</v>
      </c>
      <c r="BC41">
        <f t="shared" si="16"/>
        <v>0</v>
      </c>
    </row>
    <row r="42" spans="1:55" x14ac:dyDescent="0.2">
      <c r="A42" s="1">
        <v>43668</v>
      </c>
      <c r="B42" s="5">
        <f>'2002 Kwiniuk Hourly Coho'!B41</f>
        <v>0</v>
      </c>
      <c r="C42" s="5">
        <f>'2002 Kwiniuk Hourly Coho'!C41</f>
        <v>0</v>
      </c>
      <c r="D42" s="5">
        <f>'2002 Kwiniuk Hourly Coho'!D41</f>
        <v>0</v>
      </c>
      <c r="E42" s="5">
        <f>'2002 Kwiniuk Hourly Coho'!E41</f>
        <v>0</v>
      </c>
      <c r="F42" s="5">
        <f>'2002 Kwiniuk Hourly Coho'!F41</f>
        <v>0</v>
      </c>
      <c r="G42" s="5">
        <f>'2002 Kwiniuk Hourly Coho'!G41</f>
        <v>0</v>
      </c>
      <c r="H42" s="5">
        <f>'2002 Kwiniuk Hourly Coho'!H41</f>
        <v>0</v>
      </c>
      <c r="I42" s="5">
        <f>'2002 Kwiniuk Hourly Coho'!I41</f>
        <v>0</v>
      </c>
      <c r="J42" s="5">
        <f>'2002 Kwiniuk Hourly Coho'!J41</f>
        <v>0</v>
      </c>
      <c r="K42" s="5">
        <f>'2002 Kwiniuk Hourly Coho'!K41</f>
        <v>0</v>
      </c>
      <c r="L42" s="5">
        <f>'2002 Kwiniuk Hourly Coho'!L41</f>
        <v>0</v>
      </c>
      <c r="M42" s="5">
        <f>'2002 Kwiniuk Hourly Coho'!M41</f>
        <v>0</v>
      </c>
      <c r="N42" s="5">
        <f>'2002 Kwiniuk Hourly Coho'!N41</f>
        <v>0</v>
      </c>
      <c r="O42" s="5">
        <f>'2002 Kwiniuk Hourly Coho'!O41</f>
        <v>3</v>
      </c>
      <c r="P42" s="5">
        <f>'2002 Kwiniuk Hourly Coho'!P41</f>
        <v>0</v>
      </c>
      <c r="Q42" s="5">
        <f>'2002 Kwiniuk Hourly Coho'!Q41</f>
        <v>0</v>
      </c>
      <c r="R42" s="5">
        <f>'2002 Kwiniuk Hourly Coho'!R41</f>
        <v>0</v>
      </c>
      <c r="S42" s="5">
        <f>'2002 Kwiniuk Hourly Coho'!S41</f>
        <v>0</v>
      </c>
      <c r="T42" s="5">
        <f>'2002 Kwiniuk Hourly Coho'!T41</f>
        <v>0</v>
      </c>
      <c r="U42" s="5">
        <f>'2002 Kwiniuk Hourly Coho'!U41</f>
        <v>0</v>
      </c>
      <c r="V42" s="5">
        <f>'2002 Kwiniuk Hourly Coho'!V41</f>
        <v>0</v>
      </c>
      <c r="W42" s="5">
        <f>'2002 Kwiniuk Hourly Coho'!W41</f>
        <v>0</v>
      </c>
      <c r="X42" s="5">
        <f>'2002 Kwiniuk Hourly Coho'!X41</f>
        <v>0</v>
      </c>
      <c r="Y42" s="5">
        <f>'2002 Kwiniuk Hourly Coho'!Y41</f>
        <v>0</v>
      </c>
      <c r="Z42">
        <f t="shared" si="5"/>
        <v>3</v>
      </c>
      <c r="AB42">
        <f t="shared" si="6"/>
        <v>3</v>
      </c>
      <c r="AC42">
        <f t="shared" si="7"/>
        <v>6.2608695652173925</v>
      </c>
      <c r="AE42">
        <f t="shared" si="21"/>
        <v>24</v>
      </c>
      <c r="AF42">
        <f t="shared" si="8"/>
        <v>4.3478260869565216E-2</v>
      </c>
      <c r="AG42">
        <f t="shared" si="23"/>
        <v>0</v>
      </c>
      <c r="AH42">
        <f t="shared" si="23"/>
        <v>0</v>
      </c>
      <c r="AI42">
        <f t="shared" si="23"/>
        <v>0</v>
      </c>
      <c r="AJ42">
        <f t="shared" si="23"/>
        <v>0</v>
      </c>
      <c r="AK42">
        <f t="shared" si="23"/>
        <v>0</v>
      </c>
      <c r="AL42">
        <f t="shared" si="23"/>
        <v>0</v>
      </c>
      <c r="AM42">
        <f t="shared" si="23"/>
        <v>0</v>
      </c>
      <c r="AN42">
        <f t="shared" si="23"/>
        <v>0</v>
      </c>
      <c r="AO42">
        <f t="shared" si="23"/>
        <v>0</v>
      </c>
      <c r="AP42">
        <f t="shared" si="23"/>
        <v>0</v>
      </c>
      <c r="AQ42">
        <f t="shared" si="23"/>
        <v>0</v>
      </c>
      <c r="AR42">
        <f t="shared" si="23"/>
        <v>0</v>
      </c>
      <c r="AS42">
        <f t="shared" si="23"/>
        <v>1</v>
      </c>
      <c r="AT42">
        <f t="shared" si="23"/>
        <v>1</v>
      </c>
      <c r="AU42">
        <f t="shared" si="23"/>
        <v>0</v>
      </c>
      <c r="AV42">
        <f t="shared" si="23"/>
        <v>0</v>
      </c>
      <c r="AW42">
        <f t="shared" si="10"/>
        <v>0</v>
      </c>
      <c r="AX42">
        <f t="shared" si="11"/>
        <v>0</v>
      </c>
      <c r="AY42">
        <f t="shared" si="12"/>
        <v>0</v>
      </c>
      <c r="AZ42">
        <f t="shared" si="13"/>
        <v>0</v>
      </c>
      <c r="BA42">
        <f t="shared" si="14"/>
        <v>0</v>
      </c>
      <c r="BB42">
        <f t="shared" si="15"/>
        <v>0</v>
      </c>
      <c r="BC42">
        <f t="shared" si="16"/>
        <v>0</v>
      </c>
    </row>
    <row r="43" spans="1:55" x14ac:dyDescent="0.2">
      <c r="A43" s="1">
        <v>43669</v>
      </c>
      <c r="B43" s="5">
        <f>'2002 Kwiniuk Hourly Coho'!B42</f>
        <v>0</v>
      </c>
      <c r="C43" s="5">
        <f>'2002 Kwiniuk Hourly Coho'!C42</f>
        <v>0</v>
      </c>
      <c r="D43" s="5">
        <f>'2002 Kwiniuk Hourly Coho'!D42</f>
        <v>0</v>
      </c>
      <c r="E43" s="5">
        <f>'2002 Kwiniuk Hourly Coho'!E42</f>
        <v>0</v>
      </c>
      <c r="F43" s="5">
        <f>'2002 Kwiniuk Hourly Coho'!F42</f>
        <v>0</v>
      </c>
      <c r="G43" s="5">
        <f>'2002 Kwiniuk Hourly Coho'!G42</f>
        <v>0</v>
      </c>
      <c r="H43" s="5">
        <f>'2002 Kwiniuk Hourly Coho'!H42</f>
        <v>0</v>
      </c>
      <c r="I43" s="5">
        <f>'2002 Kwiniuk Hourly Coho'!I42</f>
        <v>0</v>
      </c>
      <c r="J43" s="5">
        <f>'2002 Kwiniuk Hourly Coho'!J42</f>
        <v>0</v>
      </c>
      <c r="K43" s="5">
        <f>'2002 Kwiniuk Hourly Coho'!K42</f>
        <v>0</v>
      </c>
      <c r="L43" s="5">
        <f>'2002 Kwiniuk Hourly Coho'!L42</f>
        <v>0</v>
      </c>
      <c r="M43" s="5">
        <f>'2002 Kwiniuk Hourly Coho'!M42</f>
        <v>0</v>
      </c>
      <c r="N43" s="5">
        <f>'2002 Kwiniuk Hourly Coho'!N42</f>
        <v>0</v>
      </c>
      <c r="O43" s="5">
        <f>'2002 Kwiniuk Hourly Coho'!O42</f>
        <v>-3</v>
      </c>
      <c r="P43" s="5">
        <f>'2002 Kwiniuk Hourly Coho'!P42</f>
        <v>0</v>
      </c>
      <c r="Q43" s="5">
        <f>'2002 Kwiniuk Hourly Coho'!Q42</f>
        <v>0</v>
      </c>
      <c r="R43" s="5">
        <f>'2002 Kwiniuk Hourly Coho'!R42</f>
        <v>0</v>
      </c>
      <c r="S43" s="5">
        <f>'2002 Kwiniuk Hourly Coho'!S42</f>
        <v>0</v>
      </c>
      <c r="T43" s="5">
        <f>'2002 Kwiniuk Hourly Coho'!T42</f>
        <v>0</v>
      </c>
      <c r="U43" s="5">
        <f>'2002 Kwiniuk Hourly Coho'!U42</f>
        <v>0</v>
      </c>
      <c r="V43" s="5">
        <f>'2002 Kwiniuk Hourly Coho'!V42</f>
        <v>0</v>
      </c>
      <c r="W43" s="5">
        <f>'2002 Kwiniuk Hourly Coho'!W42</f>
        <v>0</v>
      </c>
      <c r="X43" s="5">
        <f>'2002 Kwiniuk Hourly Coho'!X42</f>
        <v>0</v>
      </c>
      <c r="Y43" s="5">
        <f>'2002 Kwiniuk Hourly Coho'!Y42</f>
        <v>0</v>
      </c>
      <c r="Z43">
        <f t="shared" si="5"/>
        <v>-3</v>
      </c>
      <c r="AB43">
        <f t="shared" si="6"/>
        <v>-3</v>
      </c>
      <c r="AC43">
        <f t="shared" si="7"/>
        <v>6.2608695652173925</v>
      </c>
      <c r="AE43">
        <f t="shared" si="21"/>
        <v>24</v>
      </c>
      <c r="AF43">
        <f t="shared" si="8"/>
        <v>4.3478260869565216E-2</v>
      </c>
      <c r="AG43">
        <f t="shared" si="23"/>
        <v>0</v>
      </c>
      <c r="AH43">
        <f t="shared" si="23"/>
        <v>0</v>
      </c>
      <c r="AI43">
        <f t="shared" si="23"/>
        <v>0</v>
      </c>
      <c r="AJ43">
        <f t="shared" si="23"/>
        <v>0</v>
      </c>
      <c r="AK43">
        <f t="shared" si="23"/>
        <v>0</v>
      </c>
      <c r="AL43">
        <f t="shared" si="23"/>
        <v>0</v>
      </c>
      <c r="AM43">
        <f t="shared" si="23"/>
        <v>0</v>
      </c>
      <c r="AN43">
        <f t="shared" si="23"/>
        <v>0</v>
      </c>
      <c r="AO43">
        <f t="shared" si="23"/>
        <v>0</v>
      </c>
      <c r="AP43">
        <f t="shared" si="23"/>
        <v>0</v>
      </c>
      <c r="AQ43">
        <f t="shared" si="23"/>
        <v>0</v>
      </c>
      <c r="AR43">
        <f t="shared" si="23"/>
        <v>0</v>
      </c>
      <c r="AS43">
        <f t="shared" si="23"/>
        <v>1</v>
      </c>
      <c r="AT43">
        <f t="shared" si="23"/>
        <v>1</v>
      </c>
      <c r="AU43">
        <f t="shared" si="23"/>
        <v>0</v>
      </c>
      <c r="AV43">
        <f t="shared" si="23"/>
        <v>0</v>
      </c>
      <c r="AW43">
        <f t="shared" si="10"/>
        <v>0</v>
      </c>
      <c r="AX43">
        <f t="shared" si="11"/>
        <v>0</v>
      </c>
      <c r="AY43">
        <f t="shared" si="12"/>
        <v>0</v>
      </c>
      <c r="AZ43">
        <f t="shared" si="13"/>
        <v>0</v>
      </c>
      <c r="BA43">
        <f t="shared" si="14"/>
        <v>0</v>
      </c>
      <c r="BB43">
        <f t="shared" si="15"/>
        <v>0</v>
      </c>
      <c r="BC43">
        <f t="shared" si="16"/>
        <v>0</v>
      </c>
    </row>
    <row r="44" spans="1:55" x14ac:dyDescent="0.2">
      <c r="A44" s="1">
        <v>43670</v>
      </c>
      <c r="B44" s="5">
        <f>'2002 Kwiniuk Hourly Coho'!B43</f>
        <v>0</v>
      </c>
      <c r="C44" s="5">
        <f>'2002 Kwiniuk Hourly Coho'!C43</f>
        <v>0</v>
      </c>
      <c r="D44" s="5">
        <f>'2002 Kwiniuk Hourly Coho'!D43</f>
        <v>0</v>
      </c>
      <c r="E44" s="5">
        <f>'2002 Kwiniuk Hourly Coho'!E43</f>
        <v>0</v>
      </c>
      <c r="F44" s="5">
        <f>'2002 Kwiniuk Hourly Coho'!F43</f>
        <v>0</v>
      </c>
      <c r="G44" s="5">
        <f>'2002 Kwiniuk Hourly Coho'!G43</f>
        <v>0</v>
      </c>
      <c r="H44" s="5">
        <f>'2002 Kwiniuk Hourly Coho'!H43</f>
        <v>0</v>
      </c>
      <c r="I44" s="5">
        <f>'2002 Kwiniuk Hourly Coho'!I43</f>
        <v>0</v>
      </c>
      <c r="J44" s="5">
        <f>'2002 Kwiniuk Hourly Coho'!J43</f>
        <v>0</v>
      </c>
      <c r="K44" s="5">
        <f>'2002 Kwiniuk Hourly Coho'!K43</f>
        <v>0</v>
      </c>
      <c r="L44" s="5">
        <f>'2002 Kwiniuk Hourly Coho'!L43</f>
        <v>0</v>
      </c>
      <c r="M44" s="5">
        <f>'2002 Kwiniuk Hourly Coho'!M43</f>
        <v>0</v>
      </c>
      <c r="N44" s="5">
        <f>'2002 Kwiniuk Hourly Coho'!N43</f>
        <v>0</v>
      </c>
      <c r="O44" s="5">
        <f>'2002 Kwiniuk Hourly Coho'!O43</f>
        <v>0</v>
      </c>
      <c r="P44" s="5">
        <f>'2002 Kwiniuk Hourly Coho'!P43</f>
        <v>0</v>
      </c>
      <c r="Q44" s="5">
        <f>'2002 Kwiniuk Hourly Coho'!Q43</f>
        <v>6</v>
      </c>
      <c r="R44" s="5">
        <f>'2002 Kwiniuk Hourly Coho'!R43</f>
        <v>3</v>
      </c>
      <c r="S44" s="5">
        <f>'2002 Kwiniuk Hourly Coho'!S43</f>
        <v>0</v>
      </c>
      <c r="T44" s="5">
        <f>'2002 Kwiniuk Hourly Coho'!T43</f>
        <v>0</v>
      </c>
      <c r="U44" s="5">
        <f>'2002 Kwiniuk Hourly Coho'!U43</f>
        <v>0</v>
      </c>
      <c r="V44" s="5">
        <f>'2002 Kwiniuk Hourly Coho'!V43</f>
        <v>0</v>
      </c>
      <c r="W44" s="5">
        <f>'2002 Kwiniuk Hourly Coho'!W43</f>
        <v>0</v>
      </c>
      <c r="X44" s="5">
        <f>'2002 Kwiniuk Hourly Coho'!X43</f>
        <v>3</v>
      </c>
      <c r="Y44" s="5">
        <f>'2002 Kwiniuk Hourly Coho'!Y43</f>
        <v>0</v>
      </c>
      <c r="Z44">
        <f t="shared" si="5"/>
        <v>12</v>
      </c>
      <c r="AB44">
        <f t="shared" si="6"/>
        <v>12</v>
      </c>
      <c r="AC44">
        <f t="shared" si="7"/>
        <v>25.04347826086957</v>
      </c>
      <c r="AE44">
        <f t="shared" si="21"/>
        <v>24</v>
      </c>
      <c r="AF44">
        <f t="shared" si="8"/>
        <v>0.17391304347826086</v>
      </c>
      <c r="AG44">
        <f t="shared" si="23"/>
        <v>0</v>
      </c>
      <c r="AH44">
        <f t="shared" si="23"/>
        <v>0</v>
      </c>
      <c r="AI44">
        <f t="shared" si="23"/>
        <v>0</v>
      </c>
      <c r="AJ44">
        <f t="shared" si="23"/>
        <v>0</v>
      </c>
      <c r="AK44">
        <f t="shared" si="23"/>
        <v>0</v>
      </c>
      <c r="AL44">
        <f t="shared" si="23"/>
        <v>0</v>
      </c>
      <c r="AM44">
        <f t="shared" si="23"/>
        <v>0</v>
      </c>
      <c r="AN44">
        <f t="shared" si="23"/>
        <v>0</v>
      </c>
      <c r="AO44">
        <f t="shared" si="23"/>
        <v>0</v>
      </c>
      <c r="AP44">
        <f t="shared" si="23"/>
        <v>0</v>
      </c>
      <c r="AQ44">
        <f t="shared" si="23"/>
        <v>0</v>
      </c>
      <c r="AR44">
        <f t="shared" si="23"/>
        <v>0</v>
      </c>
      <c r="AS44">
        <f t="shared" si="23"/>
        <v>0</v>
      </c>
      <c r="AT44">
        <f t="shared" si="23"/>
        <v>0</v>
      </c>
      <c r="AU44">
        <f t="shared" si="23"/>
        <v>4</v>
      </c>
      <c r="AV44">
        <f t="shared" si="23"/>
        <v>1</v>
      </c>
      <c r="AW44">
        <f t="shared" si="10"/>
        <v>1</v>
      </c>
      <c r="AX44">
        <f t="shared" si="11"/>
        <v>0</v>
      </c>
      <c r="AY44">
        <f t="shared" si="12"/>
        <v>0</v>
      </c>
      <c r="AZ44">
        <f t="shared" si="13"/>
        <v>0</v>
      </c>
      <c r="BA44">
        <f t="shared" si="14"/>
        <v>0</v>
      </c>
      <c r="BB44">
        <f t="shared" si="15"/>
        <v>1</v>
      </c>
      <c r="BC44">
        <f t="shared" si="16"/>
        <v>1</v>
      </c>
    </row>
    <row r="45" spans="1:55" x14ac:dyDescent="0.2">
      <c r="A45" s="1">
        <v>43671</v>
      </c>
      <c r="B45" s="5">
        <f>'2002 Kwiniuk Hourly Coho'!B44</f>
        <v>0</v>
      </c>
      <c r="C45" s="5">
        <f>'2002 Kwiniuk Hourly Coho'!C44</f>
        <v>3</v>
      </c>
      <c r="D45" s="5">
        <f>'2002 Kwiniuk Hourly Coho'!D44</f>
        <v>0</v>
      </c>
      <c r="E45" s="5">
        <f>'2002 Kwiniuk Hourly Coho'!E44</f>
        <v>0</v>
      </c>
      <c r="F45" s="5">
        <f>'2002 Kwiniuk Hourly Coho'!F44</f>
        <v>0</v>
      </c>
      <c r="G45" s="5">
        <f>'2002 Kwiniuk Hourly Coho'!G44</f>
        <v>3</v>
      </c>
      <c r="H45" s="5">
        <f>'2002 Kwiniuk Hourly Coho'!H44</f>
        <v>3</v>
      </c>
      <c r="I45" s="5">
        <f>'2002 Kwiniuk Hourly Coho'!I44</f>
        <v>3</v>
      </c>
      <c r="J45" s="5">
        <f>'2002 Kwiniuk Hourly Coho'!J44</f>
        <v>0</v>
      </c>
      <c r="K45" s="5">
        <f>'2002 Kwiniuk Hourly Coho'!K44</f>
        <v>0</v>
      </c>
      <c r="L45" s="5">
        <f>'2002 Kwiniuk Hourly Coho'!L44</f>
        <v>0</v>
      </c>
      <c r="M45" s="5">
        <f>'2002 Kwiniuk Hourly Coho'!M44</f>
        <v>-3</v>
      </c>
      <c r="N45" s="5">
        <f>'2002 Kwiniuk Hourly Coho'!N44</f>
        <v>0</v>
      </c>
      <c r="O45" s="5">
        <f>'2002 Kwiniuk Hourly Coho'!O44</f>
        <v>0</v>
      </c>
      <c r="P45" s="5">
        <f>'2002 Kwiniuk Hourly Coho'!P44</f>
        <v>0</v>
      </c>
      <c r="Q45" s="5">
        <f>'2002 Kwiniuk Hourly Coho'!Q44</f>
        <v>0</v>
      </c>
      <c r="R45" s="5">
        <f>'2002 Kwiniuk Hourly Coho'!R44</f>
        <v>0</v>
      </c>
      <c r="S45" s="5">
        <f>'2002 Kwiniuk Hourly Coho'!S44</f>
        <v>0</v>
      </c>
      <c r="T45" s="5">
        <f>'2002 Kwiniuk Hourly Coho'!T44</f>
        <v>3</v>
      </c>
      <c r="U45" s="5">
        <f>'2002 Kwiniuk Hourly Coho'!U44</f>
        <v>0</v>
      </c>
      <c r="V45" s="5">
        <f>'2002 Kwiniuk Hourly Coho'!V44</f>
        <v>0</v>
      </c>
      <c r="W45" s="5">
        <f>'2002 Kwiniuk Hourly Coho'!W44</f>
        <v>0</v>
      </c>
      <c r="X45" s="5">
        <f>'2002 Kwiniuk Hourly Coho'!X44</f>
        <v>0</v>
      </c>
      <c r="Y45" s="5">
        <f>'2002 Kwiniuk Hourly Coho'!Y44</f>
        <v>0</v>
      </c>
      <c r="Z45">
        <f t="shared" si="5"/>
        <v>12</v>
      </c>
      <c r="AB45">
        <f t="shared" si="6"/>
        <v>12</v>
      </c>
      <c r="AC45">
        <f t="shared" si="7"/>
        <v>25.04347826086957</v>
      </c>
      <c r="AE45">
        <f t="shared" si="21"/>
        <v>24</v>
      </c>
      <c r="AF45">
        <f t="shared" si="8"/>
        <v>0.17391304347826086</v>
      </c>
      <c r="AG45">
        <f t="shared" si="23"/>
        <v>1</v>
      </c>
      <c r="AH45">
        <f t="shared" si="23"/>
        <v>1</v>
      </c>
      <c r="AI45">
        <f t="shared" si="23"/>
        <v>0</v>
      </c>
      <c r="AJ45">
        <f t="shared" si="23"/>
        <v>0</v>
      </c>
      <c r="AK45">
        <f t="shared" si="23"/>
        <v>1</v>
      </c>
      <c r="AL45">
        <f t="shared" si="23"/>
        <v>0</v>
      </c>
      <c r="AM45">
        <f t="shared" si="23"/>
        <v>0</v>
      </c>
      <c r="AN45">
        <f t="shared" si="23"/>
        <v>1</v>
      </c>
      <c r="AO45">
        <f t="shared" si="23"/>
        <v>0</v>
      </c>
      <c r="AP45">
        <f t="shared" si="23"/>
        <v>0</v>
      </c>
      <c r="AQ45">
        <f t="shared" si="23"/>
        <v>1</v>
      </c>
      <c r="AR45">
        <f t="shared" si="23"/>
        <v>1</v>
      </c>
      <c r="AS45">
        <f t="shared" si="23"/>
        <v>0</v>
      </c>
      <c r="AT45">
        <f t="shared" si="23"/>
        <v>0</v>
      </c>
      <c r="AU45">
        <f t="shared" si="23"/>
        <v>0</v>
      </c>
      <c r="AV45">
        <f t="shared" si="23"/>
        <v>0</v>
      </c>
      <c r="AW45">
        <f t="shared" si="10"/>
        <v>0</v>
      </c>
      <c r="AX45">
        <f t="shared" si="11"/>
        <v>1</v>
      </c>
      <c r="AY45">
        <f t="shared" si="12"/>
        <v>1</v>
      </c>
      <c r="AZ45">
        <f t="shared" si="13"/>
        <v>0</v>
      </c>
      <c r="BA45">
        <f t="shared" si="14"/>
        <v>0</v>
      </c>
      <c r="BB45">
        <f t="shared" si="15"/>
        <v>0</v>
      </c>
      <c r="BC45">
        <f t="shared" si="16"/>
        <v>0</v>
      </c>
    </row>
    <row r="46" spans="1:55" x14ac:dyDescent="0.2">
      <c r="A46" s="1">
        <v>43672</v>
      </c>
      <c r="B46" s="5">
        <f>'2002 Kwiniuk Hourly Coho'!B45</f>
        <v>0</v>
      </c>
      <c r="C46" s="5">
        <f>'2002 Kwiniuk Hourly Coho'!C45</f>
        <v>0</v>
      </c>
      <c r="D46" s="5">
        <f>'2002 Kwiniuk Hourly Coho'!D45</f>
        <v>0</v>
      </c>
      <c r="E46" s="5">
        <f>'2002 Kwiniuk Hourly Coho'!E45</f>
        <v>3</v>
      </c>
      <c r="F46" s="5">
        <f>'2002 Kwiniuk Hourly Coho'!F45</f>
        <v>0</v>
      </c>
      <c r="G46" s="5">
        <f>'2002 Kwiniuk Hourly Coho'!G45</f>
        <v>0</v>
      </c>
      <c r="H46" s="5">
        <f>'2002 Kwiniuk Hourly Coho'!H45</f>
        <v>0</v>
      </c>
      <c r="I46" s="5">
        <f>'2002 Kwiniuk Hourly Coho'!I45</f>
        <v>0</v>
      </c>
      <c r="J46" s="5">
        <f>'2002 Kwiniuk Hourly Coho'!J45</f>
        <v>0</v>
      </c>
      <c r="K46" s="5">
        <f>'2002 Kwiniuk Hourly Coho'!K45</f>
        <v>0</v>
      </c>
      <c r="L46" s="5">
        <f>'2002 Kwiniuk Hourly Coho'!L45</f>
        <v>0</v>
      </c>
      <c r="M46" s="5">
        <f>'2002 Kwiniuk Hourly Coho'!M45</f>
        <v>0</v>
      </c>
      <c r="N46" s="5">
        <f>'2002 Kwiniuk Hourly Coho'!N45</f>
        <v>0</v>
      </c>
      <c r="O46" s="5">
        <f>'2002 Kwiniuk Hourly Coho'!O45</f>
        <v>0</v>
      </c>
      <c r="P46" s="5">
        <f>'2002 Kwiniuk Hourly Coho'!P45</f>
        <v>0</v>
      </c>
      <c r="Q46" s="5">
        <f>'2002 Kwiniuk Hourly Coho'!Q45</f>
        <v>0</v>
      </c>
      <c r="R46" s="5">
        <f>'2002 Kwiniuk Hourly Coho'!R45</f>
        <v>0</v>
      </c>
      <c r="S46" s="5">
        <f>'2002 Kwiniuk Hourly Coho'!S45</f>
        <v>0</v>
      </c>
      <c r="T46" s="5">
        <f>'2002 Kwiniuk Hourly Coho'!T45</f>
        <v>0</v>
      </c>
      <c r="U46" s="5">
        <f>'2002 Kwiniuk Hourly Coho'!U45</f>
        <v>0</v>
      </c>
      <c r="V46" s="5">
        <f>'2002 Kwiniuk Hourly Coho'!V45</f>
        <v>0</v>
      </c>
      <c r="W46" s="5">
        <f>'2002 Kwiniuk Hourly Coho'!W45</f>
        <v>0</v>
      </c>
      <c r="X46" s="5">
        <f>'2002 Kwiniuk Hourly Coho'!X45</f>
        <v>0</v>
      </c>
      <c r="Y46" s="5">
        <f>'2002 Kwiniuk Hourly Coho'!Y45</f>
        <v>0</v>
      </c>
      <c r="Z46">
        <f t="shared" si="5"/>
        <v>3</v>
      </c>
      <c r="AB46">
        <f t="shared" si="6"/>
        <v>3</v>
      </c>
      <c r="AC46">
        <f t="shared" si="7"/>
        <v>6.2608695652173925</v>
      </c>
      <c r="AE46">
        <f t="shared" si="21"/>
        <v>24</v>
      </c>
      <c r="AF46">
        <f t="shared" si="8"/>
        <v>4.3478260869565216E-2</v>
      </c>
      <c r="AG46">
        <f t="shared" si="23"/>
        <v>0</v>
      </c>
      <c r="AH46">
        <f t="shared" si="23"/>
        <v>0</v>
      </c>
      <c r="AI46">
        <f t="shared" si="23"/>
        <v>1</v>
      </c>
      <c r="AJ46">
        <f t="shared" si="23"/>
        <v>1</v>
      </c>
      <c r="AK46">
        <f t="shared" si="23"/>
        <v>0</v>
      </c>
      <c r="AL46">
        <f t="shared" si="23"/>
        <v>0</v>
      </c>
      <c r="AM46">
        <f t="shared" si="23"/>
        <v>0</v>
      </c>
      <c r="AN46">
        <f t="shared" si="23"/>
        <v>0</v>
      </c>
      <c r="AO46">
        <f t="shared" si="23"/>
        <v>0</v>
      </c>
      <c r="AP46">
        <f t="shared" si="23"/>
        <v>0</v>
      </c>
      <c r="AQ46">
        <f t="shared" si="23"/>
        <v>0</v>
      </c>
      <c r="AR46">
        <f t="shared" si="23"/>
        <v>0</v>
      </c>
      <c r="AS46">
        <f t="shared" si="23"/>
        <v>0</v>
      </c>
      <c r="AT46">
        <f t="shared" si="23"/>
        <v>0</v>
      </c>
      <c r="AU46">
        <f t="shared" si="23"/>
        <v>0</v>
      </c>
      <c r="AV46">
        <f t="shared" si="23"/>
        <v>0</v>
      </c>
      <c r="AW46">
        <f t="shared" si="10"/>
        <v>0</v>
      </c>
      <c r="AX46">
        <f t="shared" si="11"/>
        <v>0</v>
      </c>
      <c r="AY46">
        <f t="shared" si="12"/>
        <v>0</v>
      </c>
      <c r="AZ46">
        <f t="shared" si="13"/>
        <v>0</v>
      </c>
      <c r="BA46">
        <f t="shared" si="14"/>
        <v>0</v>
      </c>
      <c r="BB46">
        <f t="shared" si="15"/>
        <v>0</v>
      </c>
      <c r="BC46">
        <f t="shared" si="16"/>
        <v>0</v>
      </c>
    </row>
    <row r="47" spans="1:55" x14ac:dyDescent="0.2">
      <c r="A47" s="1">
        <v>43673</v>
      </c>
      <c r="B47" s="5">
        <f>'2002 Kwiniuk Hourly Coho'!B46</f>
        <v>0</v>
      </c>
      <c r="C47" s="5">
        <f>'2002 Kwiniuk Hourly Coho'!C46</f>
        <v>0</v>
      </c>
      <c r="D47" s="5">
        <f>'2002 Kwiniuk Hourly Coho'!D46</f>
        <v>0</v>
      </c>
      <c r="E47" s="5">
        <f>'2002 Kwiniuk Hourly Coho'!E46</f>
        <v>0</v>
      </c>
      <c r="F47" s="5">
        <f>'2002 Kwiniuk Hourly Coho'!F46</f>
        <v>0</v>
      </c>
      <c r="G47" s="5">
        <f>'2002 Kwiniuk Hourly Coho'!G46</f>
        <v>0</v>
      </c>
      <c r="H47" s="5">
        <f>'2002 Kwiniuk Hourly Coho'!H46</f>
        <v>0</v>
      </c>
      <c r="I47" s="5">
        <f>'2002 Kwiniuk Hourly Coho'!I46</f>
        <v>0</v>
      </c>
      <c r="J47" s="5">
        <f>'2002 Kwiniuk Hourly Coho'!J46</f>
        <v>0</v>
      </c>
      <c r="K47" s="5">
        <f>'2002 Kwiniuk Hourly Coho'!K46</f>
        <v>0</v>
      </c>
      <c r="L47" s="5">
        <f>'2002 Kwiniuk Hourly Coho'!L46</f>
        <v>0</v>
      </c>
      <c r="M47" s="5">
        <f>'2002 Kwiniuk Hourly Coho'!M46</f>
        <v>0</v>
      </c>
      <c r="N47" s="5">
        <f>'2002 Kwiniuk Hourly Coho'!N46</f>
        <v>0</v>
      </c>
      <c r="O47" s="5">
        <f>'2002 Kwiniuk Hourly Coho'!O46</f>
        <v>0</v>
      </c>
      <c r="P47" s="5">
        <f>'2002 Kwiniuk Hourly Coho'!P46</f>
        <v>0</v>
      </c>
      <c r="Q47" s="5">
        <f>'2002 Kwiniuk Hourly Coho'!Q46</f>
        <v>0</v>
      </c>
      <c r="R47" s="5">
        <f>'2002 Kwiniuk Hourly Coho'!R46</f>
        <v>0</v>
      </c>
      <c r="S47" s="5">
        <f>'2002 Kwiniuk Hourly Coho'!S46</f>
        <v>0</v>
      </c>
      <c r="T47" s="5">
        <f>'2002 Kwiniuk Hourly Coho'!T46</f>
        <v>0</v>
      </c>
      <c r="U47" s="5">
        <f>'2002 Kwiniuk Hourly Coho'!U46</f>
        <v>0</v>
      </c>
      <c r="V47" s="5">
        <f>'2002 Kwiniuk Hourly Coho'!V46</f>
        <v>0</v>
      </c>
      <c r="W47" s="5">
        <f>'2002 Kwiniuk Hourly Coho'!W46</f>
        <v>0</v>
      </c>
      <c r="X47" s="5">
        <f>'2002 Kwiniuk Hourly Coho'!X46</f>
        <v>-3</v>
      </c>
      <c r="Y47" s="5">
        <f>'2002 Kwiniuk Hourly Coho'!Y46</f>
        <v>0</v>
      </c>
      <c r="Z47">
        <f t="shared" si="5"/>
        <v>-3</v>
      </c>
      <c r="AB47">
        <f t="shared" si="6"/>
        <v>-3</v>
      </c>
      <c r="AC47">
        <f t="shared" si="7"/>
        <v>6.2608695652173925</v>
      </c>
      <c r="AE47">
        <f t="shared" si="21"/>
        <v>24</v>
      </c>
      <c r="AF47">
        <f t="shared" si="8"/>
        <v>4.3478260869565216E-2</v>
      </c>
      <c r="AG47">
        <f t="shared" si="23"/>
        <v>0</v>
      </c>
      <c r="AH47">
        <f t="shared" si="23"/>
        <v>0</v>
      </c>
      <c r="AI47">
        <f t="shared" si="23"/>
        <v>0</v>
      </c>
      <c r="AJ47">
        <f t="shared" si="23"/>
        <v>0</v>
      </c>
      <c r="AK47">
        <f t="shared" si="23"/>
        <v>0</v>
      </c>
      <c r="AL47">
        <f t="shared" si="23"/>
        <v>0</v>
      </c>
      <c r="AM47">
        <f t="shared" si="23"/>
        <v>0</v>
      </c>
      <c r="AN47">
        <f t="shared" si="23"/>
        <v>0</v>
      </c>
      <c r="AO47">
        <f t="shared" si="23"/>
        <v>0</v>
      </c>
      <c r="AP47">
        <f t="shared" si="23"/>
        <v>0</v>
      </c>
      <c r="AQ47">
        <f t="shared" si="23"/>
        <v>0</v>
      </c>
      <c r="AR47">
        <f t="shared" si="23"/>
        <v>0</v>
      </c>
      <c r="AS47">
        <f t="shared" si="23"/>
        <v>0</v>
      </c>
      <c r="AT47">
        <f t="shared" si="23"/>
        <v>0</v>
      </c>
      <c r="AU47">
        <f t="shared" si="23"/>
        <v>0</v>
      </c>
      <c r="AV47">
        <f t="shared" si="23"/>
        <v>0</v>
      </c>
      <c r="AW47">
        <f t="shared" si="10"/>
        <v>0</v>
      </c>
      <c r="AX47">
        <f t="shared" si="11"/>
        <v>0</v>
      </c>
      <c r="AY47">
        <f t="shared" si="12"/>
        <v>0</v>
      </c>
      <c r="AZ47">
        <f t="shared" si="13"/>
        <v>0</v>
      </c>
      <c r="BA47">
        <f t="shared" si="14"/>
        <v>0</v>
      </c>
      <c r="BB47">
        <f t="shared" si="15"/>
        <v>1</v>
      </c>
      <c r="BC47">
        <f t="shared" si="16"/>
        <v>1</v>
      </c>
    </row>
    <row r="48" spans="1:55" x14ac:dyDescent="0.2">
      <c r="A48" s="1">
        <v>43674</v>
      </c>
      <c r="B48" s="5">
        <f>'2002 Kwiniuk Hourly Coho'!B47</f>
        <v>0</v>
      </c>
      <c r="C48" s="5">
        <f>'2002 Kwiniuk Hourly Coho'!C47</f>
        <v>0</v>
      </c>
      <c r="D48" s="5">
        <f>'2002 Kwiniuk Hourly Coho'!D47</f>
        <v>0</v>
      </c>
      <c r="E48" s="5">
        <f>'2002 Kwiniuk Hourly Coho'!E47</f>
        <v>0</v>
      </c>
      <c r="F48" s="5">
        <f>'2002 Kwiniuk Hourly Coho'!F47</f>
        <v>0</v>
      </c>
      <c r="G48" s="5">
        <f>'2002 Kwiniuk Hourly Coho'!G47</f>
        <v>0</v>
      </c>
      <c r="H48" s="5">
        <f>'2002 Kwiniuk Hourly Coho'!H47</f>
        <v>0</v>
      </c>
      <c r="I48" s="5">
        <f>'2002 Kwiniuk Hourly Coho'!I47</f>
        <v>0</v>
      </c>
      <c r="J48" s="5">
        <f>'2002 Kwiniuk Hourly Coho'!J47</f>
        <v>0</v>
      </c>
      <c r="K48" s="5">
        <f>'2002 Kwiniuk Hourly Coho'!K47</f>
        <v>0</v>
      </c>
      <c r="L48" s="5">
        <f>'2002 Kwiniuk Hourly Coho'!L47</f>
        <v>0</v>
      </c>
      <c r="M48" s="5">
        <f>'2002 Kwiniuk Hourly Coho'!M47</f>
        <v>0</v>
      </c>
      <c r="N48" s="5">
        <f>'2002 Kwiniuk Hourly Coho'!N47</f>
        <v>0</v>
      </c>
      <c r="O48" s="5">
        <f>'2002 Kwiniuk Hourly Coho'!O47</f>
        <v>0</v>
      </c>
      <c r="P48" s="5">
        <f>'2002 Kwiniuk Hourly Coho'!P47</f>
        <v>0</v>
      </c>
      <c r="Q48" s="5">
        <f>'2002 Kwiniuk Hourly Coho'!Q47</f>
        <v>0</v>
      </c>
      <c r="R48" s="5">
        <f>'2002 Kwiniuk Hourly Coho'!R47</f>
        <v>0</v>
      </c>
      <c r="S48" s="5">
        <f>'2002 Kwiniuk Hourly Coho'!S47</f>
        <v>0</v>
      </c>
      <c r="T48" s="5">
        <f>'2002 Kwiniuk Hourly Coho'!T47</f>
        <v>0</v>
      </c>
      <c r="U48" s="5">
        <f>'2002 Kwiniuk Hourly Coho'!U47</f>
        <v>0</v>
      </c>
      <c r="V48" s="5">
        <f>'2002 Kwiniuk Hourly Coho'!V47</f>
        <v>3</v>
      </c>
      <c r="W48" s="5">
        <f>'2002 Kwiniuk Hourly Coho'!W47</f>
        <v>0</v>
      </c>
      <c r="X48" s="5">
        <f>'2002 Kwiniuk Hourly Coho'!X47</f>
        <v>0</v>
      </c>
      <c r="Y48" s="5">
        <f>'2002 Kwiniuk Hourly Coho'!Y47</f>
        <v>0</v>
      </c>
      <c r="Z48">
        <f t="shared" si="5"/>
        <v>3</v>
      </c>
      <c r="AB48">
        <f t="shared" si="6"/>
        <v>3</v>
      </c>
      <c r="AC48">
        <f t="shared" si="7"/>
        <v>6.2608695652173925</v>
      </c>
      <c r="AE48">
        <f t="shared" si="21"/>
        <v>24</v>
      </c>
      <c r="AF48">
        <f t="shared" si="8"/>
        <v>4.3478260869565216E-2</v>
      </c>
      <c r="AG48">
        <f t="shared" si="23"/>
        <v>0</v>
      </c>
      <c r="AH48">
        <f t="shared" si="23"/>
        <v>0</v>
      </c>
      <c r="AI48">
        <f t="shared" si="23"/>
        <v>0</v>
      </c>
      <c r="AJ48">
        <f t="shared" si="23"/>
        <v>0</v>
      </c>
      <c r="AK48">
        <f t="shared" si="23"/>
        <v>0</v>
      </c>
      <c r="AL48">
        <f t="shared" si="23"/>
        <v>0</v>
      </c>
      <c r="AM48">
        <f t="shared" si="23"/>
        <v>0</v>
      </c>
      <c r="AN48">
        <f t="shared" si="23"/>
        <v>0</v>
      </c>
      <c r="AO48">
        <f t="shared" si="23"/>
        <v>0</v>
      </c>
      <c r="AP48">
        <f t="shared" si="23"/>
        <v>0</v>
      </c>
      <c r="AQ48">
        <f t="shared" si="23"/>
        <v>0</v>
      </c>
      <c r="AR48">
        <f t="shared" si="23"/>
        <v>0</v>
      </c>
      <c r="AS48">
        <f t="shared" si="23"/>
        <v>0</v>
      </c>
      <c r="AT48">
        <f t="shared" si="23"/>
        <v>0</v>
      </c>
      <c r="AU48">
        <f t="shared" si="23"/>
        <v>0</v>
      </c>
      <c r="AV48">
        <f t="shared" si="23"/>
        <v>0</v>
      </c>
      <c r="AW48">
        <f t="shared" si="10"/>
        <v>0</v>
      </c>
      <c r="AX48">
        <f t="shared" si="11"/>
        <v>0</v>
      </c>
      <c r="AY48">
        <f t="shared" si="12"/>
        <v>0</v>
      </c>
      <c r="AZ48">
        <f t="shared" si="13"/>
        <v>1</v>
      </c>
      <c r="BA48">
        <f t="shared" si="14"/>
        <v>1</v>
      </c>
      <c r="BB48">
        <f t="shared" si="15"/>
        <v>0</v>
      </c>
      <c r="BC48">
        <f t="shared" si="16"/>
        <v>0</v>
      </c>
    </row>
    <row r="49" spans="1:55" x14ac:dyDescent="0.2">
      <c r="A49" s="1">
        <v>43675</v>
      </c>
      <c r="B49" s="5">
        <f>'2002 Kwiniuk Hourly Coho'!B48</f>
        <v>0</v>
      </c>
      <c r="C49" s="5">
        <f>'2002 Kwiniuk Hourly Coho'!C48</f>
        <v>3</v>
      </c>
      <c r="D49" s="5">
        <f>'2002 Kwiniuk Hourly Coho'!D48</f>
        <v>0</v>
      </c>
      <c r="E49" s="5">
        <f>'2002 Kwiniuk Hourly Coho'!E48</f>
        <v>0</v>
      </c>
      <c r="F49" s="5">
        <f>'2002 Kwiniuk Hourly Coho'!F48</f>
        <v>0</v>
      </c>
      <c r="G49" s="5">
        <f>'2002 Kwiniuk Hourly Coho'!G48</f>
        <v>0</v>
      </c>
      <c r="H49" s="5">
        <f>'2002 Kwiniuk Hourly Coho'!H48</f>
        <v>0</v>
      </c>
      <c r="I49" s="5">
        <f>'2002 Kwiniuk Hourly Coho'!I48</f>
        <v>0</v>
      </c>
      <c r="J49" s="5">
        <f>'2002 Kwiniuk Hourly Coho'!J48</f>
        <v>0</v>
      </c>
      <c r="K49" s="5">
        <f>'2002 Kwiniuk Hourly Coho'!K48</f>
        <v>0</v>
      </c>
      <c r="L49" s="5">
        <f>'2002 Kwiniuk Hourly Coho'!L48</f>
        <v>0</v>
      </c>
      <c r="M49" s="5">
        <f>'2002 Kwiniuk Hourly Coho'!M48</f>
        <v>0</v>
      </c>
      <c r="N49" s="5">
        <f>'2002 Kwiniuk Hourly Coho'!N48</f>
        <v>0</v>
      </c>
      <c r="O49" s="5">
        <f>'2002 Kwiniuk Hourly Coho'!O48</f>
        <v>0</v>
      </c>
      <c r="P49" s="5">
        <f>'2002 Kwiniuk Hourly Coho'!P48</f>
        <v>0</v>
      </c>
      <c r="Q49" s="5">
        <f>'2002 Kwiniuk Hourly Coho'!Q48</f>
        <v>0</v>
      </c>
      <c r="R49" s="5">
        <f>'2002 Kwiniuk Hourly Coho'!R48</f>
        <v>0</v>
      </c>
      <c r="S49" s="5">
        <f>'2002 Kwiniuk Hourly Coho'!S48</f>
        <v>0</v>
      </c>
      <c r="T49" s="5">
        <f>'2002 Kwiniuk Hourly Coho'!T48</f>
        <v>0</v>
      </c>
      <c r="U49" s="5">
        <f>'2002 Kwiniuk Hourly Coho'!U48</f>
        <v>0</v>
      </c>
      <c r="V49" s="5">
        <f>'2002 Kwiniuk Hourly Coho'!V48</f>
        <v>0</v>
      </c>
      <c r="W49" s="5">
        <f>'2002 Kwiniuk Hourly Coho'!W48</f>
        <v>0</v>
      </c>
      <c r="X49" s="5">
        <f>'2002 Kwiniuk Hourly Coho'!X48</f>
        <v>0</v>
      </c>
      <c r="Y49" s="5">
        <f>'2002 Kwiniuk Hourly Coho'!Y48</f>
        <v>0</v>
      </c>
      <c r="Z49">
        <f t="shared" si="5"/>
        <v>3</v>
      </c>
      <c r="AB49">
        <f t="shared" si="6"/>
        <v>3</v>
      </c>
      <c r="AC49">
        <f t="shared" si="7"/>
        <v>6.2608695652173925</v>
      </c>
      <c r="AE49">
        <f t="shared" si="21"/>
        <v>24</v>
      </c>
      <c r="AF49">
        <f t="shared" si="8"/>
        <v>4.3478260869565216E-2</v>
      </c>
      <c r="AG49">
        <f t="shared" si="23"/>
        <v>1</v>
      </c>
      <c r="AH49">
        <f t="shared" si="23"/>
        <v>1</v>
      </c>
      <c r="AI49">
        <f t="shared" si="23"/>
        <v>0</v>
      </c>
      <c r="AJ49">
        <f t="shared" si="23"/>
        <v>0</v>
      </c>
      <c r="AK49">
        <f t="shared" si="23"/>
        <v>0</v>
      </c>
      <c r="AL49">
        <f t="shared" si="23"/>
        <v>0</v>
      </c>
      <c r="AM49">
        <f t="shared" si="23"/>
        <v>0</v>
      </c>
      <c r="AN49">
        <f t="shared" si="23"/>
        <v>0</v>
      </c>
      <c r="AO49">
        <f t="shared" si="23"/>
        <v>0</v>
      </c>
      <c r="AP49">
        <f t="shared" si="23"/>
        <v>0</v>
      </c>
      <c r="AQ49">
        <f t="shared" si="23"/>
        <v>0</v>
      </c>
      <c r="AR49">
        <f t="shared" si="23"/>
        <v>0</v>
      </c>
      <c r="AS49">
        <f t="shared" si="23"/>
        <v>0</v>
      </c>
      <c r="AT49">
        <f t="shared" si="23"/>
        <v>0</v>
      </c>
      <c r="AU49">
        <f t="shared" si="23"/>
        <v>0</v>
      </c>
      <c r="AV49">
        <f t="shared" si="23"/>
        <v>0</v>
      </c>
      <c r="AW49">
        <f t="shared" si="10"/>
        <v>0</v>
      </c>
      <c r="AX49">
        <f t="shared" si="11"/>
        <v>0</v>
      </c>
      <c r="AY49">
        <f t="shared" si="12"/>
        <v>0</v>
      </c>
      <c r="AZ49">
        <f t="shared" si="13"/>
        <v>0</v>
      </c>
      <c r="BA49">
        <f t="shared" si="14"/>
        <v>0</v>
      </c>
      <c r="BB49">
        <f t="shared" si="15"/>
        <v>0</v>
      </c>
      <c r="BC49">
        <f t="shared" si="16"/>
        <v>0</v>
      </c>
    </row>
    <row r="50" spans="1:55" x14ac:dyDescent="0.2">
      <c r="A50" s="1">
        <v>43676</v>
      </c>
      <c r="B50" s="5">
        <f>'2002 Kwiniuk Hourly Coho'!B49</f>
        <v>0</v>
      </c>
      <c r="C50" s="5">
        <f>'2002 Kwiniuk Hourly Coho'!C49</f>
        <v>0</v>
      </c>
      <c r="D50" s="5">
        <f>'2002 Kwiniuk Hourly Coho'!D49</f>
        <v>0</v>
      </c>
      <c r="E50" s="5">
        <f>'2002 Kwiniuk Hourly Coho'!E49</f>
        <v>3</v>
      </c>
      <c r="F50" s="5">
        <f>'2002 Kwiniuk Hourly Coho'!F49</f>
        <v>0</v>
      </c>
      <c r="G50" s="5">
        <f>'2002 Kwiniuk Hourly Coho'!G49</f>
        <v>0</v>
      </c>
      <c r="H50" s="5">
        <f>'2002 Kwiniuk Hourly Coho'!H49</f>
        <v>0</v>
      </c>
      <c r="I50" s="5">
        <f>'2002 Kwiniuk Hourly Coho'!I49</f>
        <v>0</v>
      </c>
      <c r="J50" s="5">
        <f>'2002 Kwiniuk Hourly Coho'!J49</f>
        <v>0</v>
      </c>
      <c r="K50" s="5">
        <f>'2002 Kwiniuk Hourly Coho'!K49</f>
        <v>0</v>
      </c>
      <c r="L50" s="5">
        <f>'2002 Kwiniuk Hourly Coho'!L49</f>
        <v>0</v>
      </c>
      <c r="M50" s="5">
        <f>'2002 Kwiniuk Hourly Coho'!M49</f>
        <v>0</v>
      </c>
      <c r="N50" s="5">
        <f>'2002 Kwiniuk Hourly Coho'!N49</f>
        <v>0</v>
      </c>
      <c r="O50" s="5">
        <f>'2002 Kwiniuk Hourly Coho'!O49</f>
        <v>3</v>
      </c>
      <c r="P50" s="5">
        <f>'2002 Kwiniuk Hourly Coho'!P49</f>
        <v>0</v>
      </c>
      <c r="Q50" s="5">
        <f>'2002 Kwiniuk Hourly Coho'!Q49</f>
        <v>0</v>
      </c>
      <c r="R50" s="5">
        <f>'2002 Kwiniuk Hourly Coho'!R49</f>
        <v>0</v>
      </c>
      <c r="S50" s="5">
        <f>'2002 Kwiniuk Hourly Coho'!S49</f>
        <v>0</v>
      </c>
      <c r="T50" s="5">
        <f>'2002 Kwiniuk Hourly Coho'!T49</f>
        <v>0</v>
      </c>
      <c r="U50" s="5">
        <f>'2002 Kwiniuk Hourly Coho'!U49</f>
        <v>3</v>
      </c>
      <c r="V50" s="5">
        <f>'2002 Kwiniuk Hourly Coho'!V49</f>
        <v>0</v>
      </c>
      <c r="W50" s="5">
        <f>'2002 Kwiniuk Hourly Coho'!W49</f>
        <v>0</v>
      </c>
      <c r="X50" s="5">
        <f>'2002 Kwiniuk Hourly Coho'!X49</f>
        <v>0</v>
      </c>
      <c r="Y50" s="5">
        <f>'2002 Kwiniuk Hourly Coho'!Y49</f>
        <v>0</v>
      </c>
      <c r="Z50">
        <f t="shared" si="5"/>
        <v>9</v>
      </c>
      <c r="AB50">
        <f t="shared" si="6"/>
        <v>9</v>
      </c>
      <c r="AC50">
        <f t="shared" si="7"/>
        <v>18.782608695652176</v>
      </c>
      <c r="AE50">
        <f t="shared" si="21"/>
        <v>24</v>
      </c>
      <c r="AF50">
        <f t="shared" si="8"/>
        <v>0.13043478260869565</v>
      </c>
      <c r="AG50">
        <f t="shared" si="23"/>
        <v>0</v>
      </c>
      <c r="AH50">
        <f t="shared" si="23"/>
        <v>0</v>
      </c>
      <c r="AI50">
        <f t="shared" si="23"/>
        <v>1</v>
      </c>
      <c r="AJ50">
        <f t="shared" si="23"/>
        <v>1</v>
      </c>
      <c r="AK50">
        <f t="shared" si="23"/>
        <v>0</v>
      </c>
      <c r="AL50">
        <f t="shared" si="23"/>
        <v>0</v>
      </c>
      <c r="AM50">
        <f t="shared" si="23"/>
        <v>0</v>
      </c>
      <c r="AN50">
        <f t="shared" si="23"/>
        <v>0</v>
      </c>
      <c r="AO50">
        <f t="shared" si="23"/>
        <v>0</v>
      </c>
      <c r="AP50">
        <f t="shared" si="23"/>
        <v>0</v>
      </c>
      <c r="AQ50">
        <f t="shared" si="23"/>
        <v>0</v>
      </c>
      <c r="AR50">
        <f t="shared" si="23"/>
        <v>0</v>
      </c>
      <c r="AS50">
        <f t="shared" si="23"/>
        <v>1</v>
      </c>
      <c r="AT50">
        <f t="shared" si="23"/>
        <v>1</v>
      </c>
      <c r="AU50">
        <f t="shared" si="23"/>
        <v>0</v>
      </c>
      <c r="AV50">
        <f t="shared" si="23"/>
        <v>0</v>
      </c>
      <c r="AW50">
        <f t="shared" si="10"/>
        <v>0</v>
      </c>
      <c r="AX50">
        <f t="shared" si="11"/>
        <v>0</v>
      </c>
      <c r="AY50">
        <f t="shared" si="12"/>
        <v>1</v>
      </c>
      <c r="AZ50">
        <f t="shared" si="13"/>
        <v>1</v>
      </c>
      <c r="BA50">
        <f t="shared" si="14"/>
        <v>0</v>
      </c>
      <c r="BB50">
        <f t="shared" si="15"/>
        <v>0</v>
      </c>
      <c r="BC50">
        <f t="shared" si="16"/>
        <v>0</v>
      </c>
    </row>
    <row r="51" spans="1:55" x14ac:dyDescent="0.2">
      <c r="A51" s="1">
        <v>43677</v>
      </c>
      <c r="B51" s="5">
        <f>'2002 Kwiniuk Hourly Coho'!B50</f>
        <v>0</v>
      </c>
      <c r="C51" s="5">
        <f>'2002 Kwiniuk Hourly Coho'!C50</f>
        <v>0</v>
      </c>
      <c r="D51" s="5">
        <f>'2002 Kwiniuk Hourly Coho'!D50</f>
        <v>0</v>
      </c>
      <c r="E51" s="5">
        <f>'2002 Kwiniuk Hourly Coho'!E50</f>
        <v>0</v>
      </c>
      <c r="F51" s="5">
        <f>'2002 Kwiniuk Hourly Coho'!F50</f>
        <v>0</v>
      </c>
      <c r="G51" s="5">
        <f>'2002 Kwiniuk Hourly Coho'!G50</f>
        <v>0</v>
      </c>
      <c r="H51" s="5">
        <f>'2002 Kwiniuk Hourly Coho'!H50</f>
        <v>0</v>
      </c>
      <c r="I51" s="5">
        <f>'2002 Kwiniuk Hourly Coho'!I50</f>
        <v>0</v>
      </c>
      <c r="J51" s="5">
        <f>'2002 Kwiniuk Hourly Coho'!J50</f>
        <v>0</v>
      </c>
      <c r="K51" s="5">
        <f>'2002 Kwiniuk Hourly Coho'!K50</f>
        <v>0</v>
      </c>
      <c r="L51" s="5">
        <f>'2002 Kwiniuk Hourly Coho'!L50</f>
        <v>0</v>
      </c>
      <c r="M51" s="5">
        <f>'2002 Kwiniuk Hourly Coho'!M50</f>
        <v>0</v>
      </c>
      <c r="N51" s="5">
        <f>'2002 Kwiniuk Hourly Coho'!N50</f>
        <v>0</v>
      </c>
      <c r="O51" s="5">
        <f>'2002 Kwiniuk Hourly Coho'!O50</f>
        <v>0</v>
      </c>
      <c r="P51" s="5">
        <f>'2002 Kwiniuk Hourly Coho'!P50</f>
        <v>0</v>
      </c>
      <c r="Q51" s="5">
        <f>'2002 Kwiniuk Hourly Coho'!Q50</f>
        <v>0</v>
      </c>
      <c r="R51" s="5">
        <f>'2002 Kwiniuk Hourly Coho'!R50</f>
        <v>0</v>
      </c>
      <c r="S51" s="5">
        <f>'2002 Kwiniuk Hourly Coho'!S50</f>
        <v>0</v>
      </c>
      <c r="T51" s="5">
        <f>'2002 Kwiniuk Hourly Coho'!T50</f>
        <v>0</v>
      </c>
      <c r="U51" s="5">
        <f>'2002 Kwiniuk Hourly Coho'!U50</f>
        <v>0</v>
      </c>
      <c r="V51" s="5">
        <f>'2002 Kwiniuk Hourly Coho'!V50</f>
        <v>0</v>
      </c>
      <c r="W51" s="5">
        <f>'2002 Kwiniuk Hourly Coho'!W50</f>
        <v>0</v>
      </c>
      <c r="X51" s="5">
        <f>'2002 Kwiniuk Hourly Coho'!X50</f>
        <v>12</v>
      </c>
      <c r="Y51" s="5">
        <f>'2002 Kwiniuk Hourly Coho'!Y50</f>
        <v>0</v>
      </c>
      <c r="Z51">
        <f t="shared" si="5"/>
        <v>12</v>
      </c>
      <c r="AB51">
        <f t="shared" si="6"/>
        <v>12</v>
      </c>
      <c r="AC51">
        <f t="shared" si="7"/>
        <v>100.17391304347828</v>
      </c>
      <c r="AE51">
        <f t="shared" si="21"/>
        <v>24</v>
      </c>
      <c r="AF51">
        <f t="shared" si="8"/>
        <v>0.69565217391304346</v>
      </c>
      <c r="AG51">
        <f t="shared" si="23"/>
        <v>0</v>
      </c>
      <c r="AH51">
        <f t="shared" si="23"/>
        <v>0</v>
      </c>
      <c r="AI51">
        <f t="shared" si="23"/>
        <v>0</v>
      </c>
      <c r="AJ51">
        <f t="shared" si="23"/>
        <v>0</v>
      </c>
      <c r="AK51">
        <f t="shared" si="23"/>
        <v>0</v>
      </c>
      <c r="AL51">
        <f t="shared" si="23"/>
        <v>0</v>
      </c>
      <c r="AM51">
        <f t="shared" si="23"/>
        <v>0</v>
      </c>
      <c r="AN51">
        <f t="shared" si="23"/>
        <v>0</v>
      </c>
      <c r="AO51">
        <f t="shared" si="23"/>
        <v>0</v>
      </c>
      <c r="AP51">
        <f t="shared" si="23"/>
        <v>0</v>
      </c>
      <c r="AQ51">
        <f t="shared" si="23"/>
        <v>0</v>
      </c>
      <c r="AR51">
        <f t="shared" si="23"/>
        <v>0</v>
      </c>
      <c r="AS51">
        <f t="shared" si="23"/>
        <v>0</v>
      </c>
      <c r="AT51">
        <f t="shared" si="23"/>
        <v>0</v>
      </c>
      <c r="AU51">
        <f t="shared" si="23"/>
        <v>0</v>
      </c>
      <c r="AV51">
        <f t="shared" si="23"/>
        <v>0</v>
      </c>
      <c r="AW51">
        <f t="shared" si="10"/>
        <v>0</v>
      </c>
      <c r="AX51">
        <f t="shared" si="11"/>
        <v>0</v>
      </c>
      <c r="AY51">
        <f t="shared" si="12"/>
        <v>0</v>
      </c>
      <c r="AZ51">
        <f t="shared" si="13"/>
        <v>0</v>
      </c>
      <c r="BA51">
        <f t="shared" si="14"/>
        <v>0</v>
      </c>
      <c r="BB51">
        <f t="shared" si="15"/>
        <v>16</v>
      </c>
      <c r="BC51">
        <f t="shared" si="16"/>
        <v>16</v>
      </c>
    </row>
    <row r="52" spans="1:55" x14ac:dyDescent="0.2">
      <c r="A52" s="1">
        <v>43678</v>
      </c>
      <c r="B52" s="5">
        <f>'2002 Kwiniuk Hourly Coho'!B51</f>
        <v>0</v>
      </c>
      <c r="C52" s="5">
        <f>'2002 Kwiniuk Hourly Coho'!C51</f>
        <v>0</v>
      </c>
      <c r="D52" s="5">
        <f>'2002 Kwiniuk Hourly Coho'!D51</f>
        <v>6</v>
      </c>
      <c r="E52" s="5">
        <f>'2002 Kwiniuk Hourly Coho'!E51</f>
        <v>0</v>
      </c>
      <c r="F52" s="5">
        <f>'2002 Kwiniuk Hourly Coho'!F51</f>
        <v>0</v>
      </c>
      <c r="G52" s="5">
        <f>'2002 Kwiniuk Hourly Coho'!G51</f>
        <v>0</v>
      </c>
      <c r="H52" s="5">
        <f>'2002 Kwiniuk Hourly Coho'!H51</f>
        <v>0</v>
      </c>
      <c r="I52" s="5">
        <f>'2002 Kwiniuk Hourly Coho'!I51</f>
        <v>0</v>
      </c>
      <c r="J52" s="5">
        <f>'2002 Kwiniuk Hourly Coho'!J51</f>
        <v>0</v>
      </c>
      <c r="K52" s="5">
        <f>'2002 Kwiniuk Hourly Coho'!K51</f>
        <v>0</v>
      </c>
      <c r="L52" s="5">
        <f>'2002 Kwiniuk Hourly Coho'!L51</f>
        <v>0</v>
      </c>
      <c r="M52" s="5">
        <f>'2002 Kwiniuk Hourly Coho'!M51</f>
        <v>0</v>
      </c>
      <c r="N52" s="5">
        <f>'2002 Kwiniuk Hourly Coho'!N51</f>
        <v>0</v>
      </c>
      <c r="O52" s="5">
        <f>'2002 Kwiniuk Hourly Coho'!O51</f>
        <v>12</v>
      </c>
      <c r="P52" s="5">
        <f>'2002 Kwiniuk Hourly Coho'!P51</f>
        <v>0</v>
      </c>
      <c r="Q52" s="5">
        <f>'2002 Kwiniuk Hourly Coho'!Q51</f>
        <v>0</v>
      </c>
      <c r="R52" s="5">
        <f>'2002 Kwiniuk Hourly Coho'!R51</f>
        <v>3</v>
      </c>
      <c r="S52" s="5">
        <f>'2002 Kwiniuk Hourly Coho'!S51</f>
        <v>3</v>
      </c>
      <c r="T52" s="5">
        <f>'2002 Kwiniuk Hourly Coho'!T51</f>
        <v>0</v>
      </c>
      <c r="U52" s="5">
        <f>'2002 Kwiniuk Hourly Coho'!U51</f>
        <v>6</v>
      </c>
      <c r="V52" s="5">
        <f>'2002 Kwiniuk Hourly Coho'!V51</f>
        <v>0</v>
      </c>
      <c r="W52" s="5">
        <f>'2002 Kwiniuk Hourly Coho'!W51</f>
        <v>0</v>
      </c>
      <c r="X52" s="5">
        <f>'2002 Kwiniuk Hourly Coho'!X51</f>
        <v>0</v>
      </c>
      <c r="Y52" s="5">
        <f>'2002 Kwiniuk Hourly Coho'!Y51</f>
        <v>6</v>
      </c>
      <c r="Z52">
        <f t="shared" si="5"/>
        <v>36</v>
      </c>
      <c r="AB52">
        <f t="shared" si="6"/>
        <v>36</v>
      </c>
      <c r="AC52">
        <f t="shared" si="7"/>
        <v>169.04347826086959</v>
      </c>
      <c r="AE52">
        <f t="shared" si="21"/>
        <v>24</v>
      </c>
      <c r="AF52">
        <f t="shared" si="8"/>
        <v>1.173913043478261</v>
      </c>
      <c r="AG52">
        <f t="shared" si="23"/>
        <v>0</v>
      </c>
      <c r="AH52">
        <f t="shared" si="23"/>
        <v>4</v>
      </c>
      <c r="AI52">
        <f t="shared" si="23"/>
        <v>4</v>
      </c>
      <c r="AJ52">
        <f t="shared" si="23"/>
        <v>0</v>
      </c>
      <c r="AK52">
        <f t="shared" si="23"/>
        <v>0</v>
      </c>
      <c r="AL52">
        <f t="shared" si="23"/>
        <v>0</v>
      </c>
      <c r="AM52">
        <f t="shared" si="23"/>
        <v>0</v>
      </c>
      <c r="AN52">
        <f t="shared" si="23"/>
        <v>0</v>
      </c>
      <c r="AO52">
        <f t="shared" si="23"/>
        <v>0</v>
      </c>
      <c r="AP52">
        <f t="shared" si="23"/>
        <v>0</v>
      </c>
      <c r="AQ52">
        <f t="shared" si="23"/>
        <v>0</v>
      </c>
      <c r="AR52">
        <f t="shared" si="23"/>
        <v>0</v>
      </c>
      <c r="AS52">
        <f t="shared" si="23"/>
        <v>16</v>
      </c>
      <c r="AT52">
        <f t="shared" si="23"/>
        <v>16</v>
      </c>
      <c r="AU52">
        <f t="shared" si="23"/>
        <v>0</v>
      </c>
      <c r="AV52">
        <f t="shared" si="23"/>
        <v>1</v>
      </c>
      <c r="AW52">
        <f t="shared" si="10"/>
        <v>0</v>
      </c>
      <c r="AX52">
        <f t="shared" si="11"/>
        <v>1</v>
      </c>
      <c r="AY52">
        <f t="shared" si="12"/>
        <v>4</v>
      </c>
      <c r="AZ52">
        <f t="shared" si="13"/>
        <v>4</v>
      </c>
      <c r="BA52">
        <f t="shared" si="14"/>
        <v>0</v>
      </c>
      <c r="BB52">
        <f t="shared" si="15"/>
        <v>0</v>
      </c>
      <c r="BC52">
        <f t="shared" si="16"/>
        <v>4</v>
      </c>
    </row>
    <row r="53" spans="1:55" x14ac:dyDescent="0.2">
      <c r="A53" s="1">
        <v>43679</v>
      </c>
      <c r="B53" s="5">
        <f>'2002 Kwiniuk Hourly Coho'!B52</f>
        <v>3</v>
      </c>
      <c r="C53" s="5">
        <f>'2002 Kwiniuk Hourly Coho'!C52</f>
        <v>0</v>
      </c>
      <c r="D53" s="5">
        <f>'2002 Kwiniuk Hourly Coho'!D52</f>
        <v>21</v>
      </c>
      <c r="E53" s="5">
        <f>'2002 Kwiniuk Hourly Coho'!E52</f>
        <v>9</v>
      </c>
      <c r="F53" s="5">
        <f>'2002 Kwiniuk Hourly Coho'!F52</f>
        <v>6</v>
      </c>
      <c r="G53" s="5">
        <f>'2002 Kwiniuk Hourly Coho'!G52</f>
        <v>0</v>
      </c>
      <c r="H53" s="5">
        <f>'2002 Kwiniuk Hourly Coho'!H52</f>
        <v>0</v>
      </c>
      <c r="I53" s="5">
        <f>'2002 Kwiniuk Hourly Coho'!I52</f>
        <v>0</v>
      </c>
      <c r="J53" s="5">
        <f>'2002 Kwiniuk Hourly Coho'!J52</f>
        <v>3</v>
      </c>
      <c r="K53" s="5">
        <f>'2002 Kwiniuk Hourly Coho'!K52</f>
        <v>9</v>
      </c>
      <c r="L53" s="5">
        <f>'2002 Kwiniuk Hourly Coho'!L52</f>
        <v>0</v>
      </c>
      <c r="M53" s="5">
        <f>'2002 Kwiniuk Hourly Coho'!M52</f>
        <v>6</v>
      </c>
      <c r="N53" s="5">
        <f>'2002 Kwiniuk Hourly Coho'!N52</f>
        <v>0</v>
      </c>
      <c r="O53" s="5">
        <f>'2002 Kwiniuk Hourly Coho'!O52</f>
        <v>0</v>
      </c>
      <c r="P53" s="5">
        <f>'2002 Kwiniuk Hourly Coho'!P52</f>
        <v>6</v>
      </c>
      <c r="Q53" s="5">
        <f>'2002 Kwiniuk Hourly Coho'!Q52</f>
        <v>45</v>
      </c>
      <c r="R53" s="5">
        <f>'2002 Kwiniuk Hourly Coho'!R52</f>
        <v>3</v>
      </c>
      <c r="S53" s="5">
        <f>'2002 Kwiniuk Hourly Coho'!S52</f>
        <v>3</v>
      </c>
      <c r="T53" s="5">
        <f>'2002 Kwiniuk Hourly Coho'!T52</f>
        <v>12</v>
      </c>
      <c r="U53" s="5">
        <f>'2002 Kwiniuk Hourly Coho'!U52</f>
        <v>9</v>
      </c>
      <c r="V53" s="5">
        <f>'2002 Kwiniuk Hourly Coho'!V52</f>
        <v>6</v>
      </c>
      <c r="W53" s="5">
        <f>'2002 Kwiniuk Hourly Coho'!W52</f>
        <v>-3</v>
      </c>
      <c r="X53" s="5">
        <f>'2002 Kwiniuk Hourly Coho'!X52</f>
        <v>0</v>
      </c>
      <c r="Y53" s="5">
        <f>'2002 Kwiniuk Hourly Coho'!Y52</f>
        <v>0</v>
      </c>
      <c r="Z53">
        <f t="shared" si="5"/>
        <v>138</v>
      </c>
      <c r="AB53">
        <f t="shared" si="6"/>
        <v>138</v>
      </c>
      <c r="AC53">
        <f t="shared" si="7"/>
        <v>1512.0000000000002</v>
      </c>
      <c r="AE53">
        <f t="shared" si="21"/>
        <v>24</v>
      </c>
      <c r="AF53">
        <f t="shared" si="8"/>
        <v>10.5</v>
      </c>
      <c r="AG53">
        <f t="shared" si="23"/>
        <v>1</v>
      </c>
      <c r="AH53">
        <f t="shared" si="23"/>
        <v>49</v>
      </c>
      <c r="AI53">
        <f t="shared" si="23"/>
        <v>16</v>
      </c>
      <c r="AJ53">
        <f t="shared" si="23"/>
        <v>1</v>
      </c>
      <c r="AK53">
        <f t="shared" si="23"/>
        <v>4</v>
      </c>
      <c r="AL53">
        <f t="shared" si="23"/>
        <v>0</v>
      </c>
      <c r="AM53">
        <f t="shared" si="23"/>
        <v>0</v>
      </c>
      <c r="AN53">
        <f t="shared" si="23"/>
        <v>1</v>
      </c>
      <c r="AO53">
        <f t="shared" si="23"/>
        <v>4</v>
      </c>
      <c r="AP53">
        <f t="shared" si="23"/>
        <v>9</v>
      </c>
      <c r="AQ53">
        <f t="shared" si="23"/>
        <v>4</v>
      </c>
      <c r="AR53">
        <f t="shared" si="23"/>
        <v>4</v>
      </c>
      <c r="AS53">
        <f t="shared" si="23"/>
        <v>0</v>
      </c>
      <c r="AT53">
        <f t="shared" si="23"/>
        <v>4</v>
      </c>
      <c r="AU53">
        <f t="shared" si="23"/>
        <v>169</v>
      </c>
      <c r="AV53">
        <f t="shared" si="23"/>
        <v>196</v>
      </c>
      <c r="AW53">
        <f t="shared" si="10"/>
        <v>0</v>
      </c>
      <c r="AX53">
        <f t="shared" si="11"/>
        <v>9</v>
      </c>
      <c r="AY53">
        <f t="shared" si="12"/>
        <v>1</v>
      </c>
      <c r="AZ53">
        <f t="shared" si="13"/>
        <v>1</v>
      </c>
      <c r="BA53">
        <f t="shared" si="14"/>
        <v>9</v>
      </c>
      <c r="BB53">
        <f t="shared" si="15"/>
        <v>1</v>
      </c>
      <c r="BC53">
        <f t="shared" si="16"/>
        <v>0</v>
      </c>
    </row>
    <row r="54" spans="1:55" x14ac:dyDescent="0.2">
      <c r="A54" s="1">
        <v>43680</v>
      </c>
      <c r="B54" s="5">
        <f>'2002 Kwiniuk Hourly Coho'!B53</f>
        <v>-3</v>
      </c>
      <c r="C54" s="5">
        <f>'2002 Kwiniuk Hourly Coho'!C53</f>
        <v>0</v>
      </c>
      <c r="D54" s="5">
        <f>'2002 Kwiniuk Hourly Coho'!D53</f>
        <v>9</v>
      </c>
      <c r="E54" s="5">
        <f>'2002 Kwiniuk Hourly Coho'!E53</f>
        <v>12</v>
      </c>
      <c r="F54" s="5">
        <f>'2002 Kwiniuk Hourly Coho'!F53</f>
        <v>6</v>
      </c>
      <c r="G54" s="5">
        <f>'2002 Kwiniuk Hourly Coho'!G53</f>
        <v>3</v>
      </c>
      <c r="H54" s="5">
        <f>'2002 Kwiniuk Hourly Coho'!H53</f>
        <v>-6</v>
      </c>
      <c r="I54" s="5">
        <f>'2002 Kwiniuk Hourly Coho'!I53</f>
        <v>9</v>
      </c>
      <c r="J54" s="5">
        <f>'2002 Kwiniuk Hourly Coho'!J53</f>
        <v>-3</v>
      </c>
      <c r="K54" s="5">
        <f>'2002 Kwiniuk Hourly Coho'!K53</f>
        <v>0</v>
      </c>
      <c r="L54" s="5">
        <f>'2002 Kwiniuk Hourly Coho'!L53</f>
        <v>6</v>
      </c>
      <c r="M54" s="5">
        <f>'2002 Kwiniuk Hourly Coho'!M53</f>
        <v>3</v>
      </c>
      <c r="N54" s="5">
        <f>'2002 Kwiniuk Hourly Coho'!N53</f>
        <v>0</v>
      </c>
      <c r="O54" s="5">
        <f>'2002 Kwiniuk Hourly Coho'!O53</f>
        <v>3</v>
      </c>
      <c r="P54" s="5">
        <f>'2002 Kwiniuk Hourly Coho'!P53</f>
        <v>6</v>
      </c>
      <c r="Q54" s="5">
        <f>'2002 Kwiniuk Hourly Coho'!Q53</f>
        <v>3</v>
      </c>
      <c r="R54" s="5">
        <f>'2002 Kwiniuk Hourly Coho'!R53</f>
        <v>0</v>
      </c>
      <c r="S54" s="5">
        <f>'2002 Kwiniuk Hourly Coho'!S53</f>
        <v>0</v>
      </c>
      <c r="T54" s="5">
        <f>'2002 Kwiniuk Hourly Coho'!T53</f>
        <v>0</v>
      </c>
      <c r="U54" s="5">
        <f>'2002 Kwiniuk Hourly Coho'!U53</f>
        <v>0</v>
      </c>
      <c r="V54" s="5">
        <f>'2002 Kwiniuk Hourly Coho'!V53</f>
        <v>3</v>
      </c>
      <c r="W54" s="5">
        <f>'2002 Kwiniuk Hourly Coho'!W53</f>
        <v>0</v>
      </c>
      <c r="X54" s="5">
        <f>'2002 Kwiniuk Hourly Coho'!X53</f>
        <v>0</v>
      </c>
      <c r="Y54" s="5">
        <f>'2002 Kwiniuk Hourly Coho'!Y53</f>
        <v>0</v>
      </c>
      <c r="Z54">
        <f t="shared" si="5"/>
        <v>51</v>
      </c>
      <c r="AB54">
        <f t="shared" si="6"/>
        <v>51</v>
      </c>
      <c r="AC54">
        <f t="shared" si="7"/>
        <v>247.304347826087</v>
      </c>
      <c r="AE54">
        <f t="shared" si="21"/>
        <v>24</v>
      </c>
      <c r="AF54">
        <f t="shared" si="8"/>
        <v>1.7173913043478262</v>
      </c>
      <c r="AG54">
        <f t="shared" si="23"/>
        <v>1</v>
      </c>
      <c r="AH54">
        <f t="shared" si="23"/>
        <v>9</v>
      </c>
      <c r="AI54">
        <f t="shared" si="23"/>
        <v>1</v>
      </c>
      <c r="AJ54">
        <f t="shared" si="23"/>
        <v>4</v>
      </c>
      <c r="AK54">
        <f t="shared" si="23"/>
        <v>1</v>
      </c>
      <c r="AL54">
        <f t="shared" si="23"/>
        <v>9</v>
      </c>
      <c r="AM54">
        <f t="shared" si="23"/>
        <v>25</v>
      </c>
      <c r="AN54">
        <f t="shared" si="23"/>
        <v>16</v>
      </c>
      <c r="AO54">
        <f t="shared" si="23"/>
        <v>1</v>
      </c>
      <c r="AP54">
        <f t="shared" si="23"/>
        <v>4</v>
      </c>
      <c r="AQ54">
        <f t="shared" si="23"/>
        <v>1</v>
      </c>
      <c r="AR54">
        <f t="shared" si="23"/>
        <v>1</v>
      </c>
      <c r="AS54">
        <f t="shared" si="23"/>
        <v>1</v>
      </c>
      <c r="AT54">
        <f t="shared" si="23"/>
        <v>1</v>
      </c>
      <c r="AU54">
        <f t="shared" si="23"/>
        <v>1</v>
      </c>
      <c r="AV54">
        <f t="shared" si="23"/>
        <v>1</v>
      </c>
      <c r="AW54">
        <f t="shared" si="10"/>
        <v>0</v>
      </c>
      <c r="AX54">
        <f t="shared" si="11"/>
        <v>0</v>
      </c>
      <c r="AY54">
        <f t="shared" si="12"/>
        <v>0</v>
      </c>
      <c r="AZ54">
        <f t="shared" si="13"/>
        <v>1</v>
      </c>
      <c r="BA54">
        <f t="shared" si="14"/>
        <v>1</v>
      </c>
      <c r="BB54">
        <f t="shared" si="15"/>
        <v>0</v>
      </c>
      <c r="BC54">
        <f t="shared" si="16"/>
        <v>0</v>
      </c>
    </row>
    <row r="55" spans="1:55" x14ac:dyDescent="0.2">
      <c r="A55" s="1">
        <v>43681</v>
      </c>
      <c r="B55" s="5">
        <f>'2002 Kwiniuk Hourly Coho'!B54</f>
        <v>12</v>
      </c>
      <c r="C55" s="5">
        <f>'2002 Kwiniuk Hourly Coho'!C54</f>
        <v>6</v>
      </c>
      <c r="D55" s="5">
        <f>'2002 Kwiniuk Hourly Coho'!D54</f>
        <v>9</v>
      </c>
      <c r="E55" s="5">
        <f>'2002 Kwiniuk Hourly Coho'!E54</f>
        <v>6</v>
      </c>
      <c r="F55" s="5">
        <f>'2002 Kwiniuk Hourly Coho'!F54</f>
        <v>3</v>
      </c>
      <c r="G55" s="5">
        <f>'2002 Kwiniuk Hourly Coho'!G54</f>
        <v>0</v>
      </c>
      <c r="H55" s="5">
        <f>'2002 Kwiniuk Hourly Coho'!H54</f>
        <v>0</v>
      </c>
      <c r="I55" s="5">
        <f>'2002 Kwiniuk Hourly Coho'!I54</f>
        <v>3</v>
      </c>
      <c r="J55" s="5">
        <f>'2002 Kwiniuk Hourly Coho'!J54</f>
        <v>0</v>
      </c>
      <c r="K55" s="5">
        <f>'2002 Kwiniuk Hourly Coho'!K54</f>
        <v>0</v>
      </c>
      <c r="L55" s="5">
        <f>'2002 Kwiniuk Hourly Coho'!L54</f>
        <v>6</v>
      </c>
      <c r="M55" s="5">
        <f>'2002 Kwiniuk Hourly Coho'!M54</f>
        <v>27</v>
      </c>
      <c r="N55" s="5">
        <f>'2002 Kwiniuk Hourly Coho'!N54</f>
        <v>-3</v>
      </c>
      <c r="O55" s="5">
        <f>'2002 Kwiniuk Hourly Coho'!O54</f>
        <v>0</v>
      </c>
      <c r="P55" s="5">
        <f>'2002 Kwiniuk Hourly Coho'!P54</f>
        <v>24</v>
      </c>
      <c r="Q55" s="5">
        <f>'2002 Kwiniuk Hourly Coho'!Q54</f>
        <v>9</v>
      </c>
      <c r="R55" s="5">
        <f>'2002 Kwiniuk Hourly Coho'!R54</f>
        <v>0</v>
      </c>
      <c r="S55" s="5">
        <f>'2002 Kwiniuk Hourly Coho'!S54</f>
        <v>0</v>
      </c>
      <c r="T55" s="5">
        <f>'2002 Kwiniuk Hourly Coho'!T54</f>
        <v>0</v>
      </c>
      <c r="U55" s="5">
        <f>'2002 Kwiniuk Hourly Coho'!U54</f>
        <v>0</v>
      </c>
      <c r="V55" s="5">
        <f>'2002 Kwiniuk Hourly Coho'!V54</f>
        <v>3</v>
      </c>
      <c r="W55" s="5">
        <f>'2002 Kwiniuk Hourly Coho'!W54</f>
        <v>3</v>
      </c>
      <c r="X55" s="5">
        <f>'2002 Kwiniuk Hourly Coho'!X54</f>
        <v>0</v>
      </c>
      <c r="Y55" s="5">
        <f>'2002 Kwiniuk Hourly Coho'!Y54</f>
        <v>3</v>
      </c>
      <c r="Z55">
        <f t="shared" si="5"/>
        <v>111</v>
      </c>
      <c r="AB55">
        <f t="shared" si="6"/>
        <v>111</v>
      </c>
      <c r="AC55">
        <f t="shared" si="7"/>
        <v>829.56521739130449</v>
      </c>
      <c r="AE55">
        <f t="shared" si="21"/>
        <v>24</v>
      </c>
      <c r="AF55">
        <f t="shared" si="8"/>
        <v>5.7608695652173916</v>
      </c>
      <c r="AG55">
        <f t="shared" si="23"/>
        <v>4</v>
      </c>
      <c r="AH55">
        <f t="shared" si="23"/>
        <v>1</v>
      </c>
      <c r="AI55">
        <f t="shared" si="23"/>
        <v>1</v>
      </c>
      <c r="AJ55">
        <f t="shared" si="23"/>
        <v>1</v>
      </c>
      <c r="AK55">
        <f t="shared" si="23"/>
        <v>1</v>
      </c>
      <c r="AL55">
        <f t="shared" si="23"/>
        <v>0</v>
      </c>
      <c r="AM55">
        <f t="shared" si="23"/>
        <v>1</v>
      </c>
      <c r="AN55">
        <f t="shared" si="23"/>
        <v>1</v>
      </c>
      <c r="AO55">
        <f t="shared" si="23"/>
        <v>0</v>
      </c>
      <c r="AP55">
        <f t="shared" si="23"/>
        <v>4</v>
      </c>
      <c r="AQ55">
        <f t="shared" si="23"/>
        <v>49</v>
      </c>
      <c r="AR55">
        <f t="shared" si="23"/>
        <v>100</v>
      </c>
      <c r="AS55">
        <f t="shared" si="23"/>
        <v>1</v>
      </c>
      <c r="AT55">
        <f t="shared" ref="AG55:AV71" si="24">(O55/3-P55/3)^2</f>
        <v>64</v>
      </c>
      <c r="AU55">
        <f t="shared" si="24"/>
        <v>25</v>
      </c>
      <c r="AV55">
        <f t="shared" si="24"/>
        <v>9</v>
      </c>
      <c r="AW55">
        <f t="shared" si="10"/>
        <v>0</v>
      </c>
      <c r="AX55">
        <f t="shared" si="11"/>
        <v>0</v>
      </c>
      <c r="AY55">
        <f t="shared" si="12"/>
        <v>0</v>
      </c>
      <c r="AZ55">
        <f t="shared" si="13"/>
        <v>1</v>
      </c>
      <c r="BA55">
        <f t="shared" si="14"/>
        <v>0</v>
      </c>
      <c r="BB55">
        <f t="shared" si="15"/>
        <v>1</v>
      </c>
      <c r="BC55">
        <f t="shared" si="16"/>
        <v>1</v>
      </c>
    </row>
    <row r="56" spans="1:55" x14ac:dyDescent="0.2">
      <c r="A56" s="1">
        <v>43682</v>
      </c>
      <c r="B56" s="5">
        <f>'2002 Kwiniuk Hourly Coho'!B55</f>
        <v>3</v>
      </c>
      <c r="C56" s="5">
        <f>'2002 Kwiniuk Hourly Coho'!C55</f>
        <v>30</v>
      </c>
      <c r="D56" s="5">
        <f>'2002 Kwiniuk Hourly Coho'!D55</f>
        <v>27</v>
      </c>
      <c r="E56" s="5">
        <f>'2002 Kwiniuk Hourly Coho'!E55</f>
        <v>6</v>
      </c>
      <c r="F56" s="5">
        <f>'2002 Kwiniuk Hourly Coho'!F55</f>
        <v>0</v>
      </c>
      <c r="G56" s="5">
        <f>'2002 Kwiniuk Hourly Coho'!G55</f>
        <v>0</v>
      </c>
      <c r="H56" s="5">
        <f>'2002 Kwiniuk Hourly Coho'!H55</f>
        <v>0</v>
      </c>
      <c r="I56" s="5">
        <f>'2002 Kwiniuk Hourly Coho'!I55</f>
        <v>0</v>
      </c>
      <c r="J56" s="5">
        <f>'2002 Kwiniuk Hourly Coho'!J55</f>
        <v>-15</v>
      </c>
      <c r="K56" s="5">
        <f>'2002 Kwiniuk Hourly Coho'!K55</f>
        <v>0</v>
      </c>
      <c r="L56" s="5">
        <f>'2002 Kwiniuk Hourly Coho'!L55</f>
        <v>18</v>
      </c>
      <c r="M56" s="5">
        <f>'2002 Kwiniuk Hourly Coho'!M55</f>
        <v>75</v>
      </c>
      <c r="N56" s="5">
        <f>'2002 Kwiniuk Hourly Coho'!N55</f>
        <v>12</v>
      </c>
      <c r="O56" s="5">
        <f>'2002 Kwiniuk Hourly Coho'!O55</f>
        <v>27</v>
      </c>
      <c r="P56" s="5">
        <f>'2002 Kwiniuk Hourly Coho'!P55</f>
        <v>-6</v>
      </c>
      <c r="Q56" s="5">
        <f>'2002 Kwiniuk Hourly Coho'!Q55</f>
        <v>-6</v>
      </c>
      <c r="R56" s="5">
        <f>'2002 Kwiniuk Hourly Coho'!R55</f>
        <v>96</v>
      </c>
      <c r="S56" s="5">
        <f>'2002 Kwiniuk Hourly Coho'!S55</f>
        <v>6</v>
      </c>
      <c r="T56" s="5">
        <f>'2002 Kwiniuk Hourly Coho'!T55</f>
        <v>0</v>
      </c>
      <c r="U56" s="5">
        <f>'2002 Kwiniuk Hourly Coho'!U55</f>
        <v>0</v>
      </c>
      <c r="V56" s="5">
        <f>'2002 Kwiniuk Hourly Coho'!V55</f>
        <v>0</v>
      </c>
      <c r="W56" s="5">
        <f>'2002 Kwiniuk Hourly Coho'!W55</f>
        <v>0</v>
      </c>
      <c r="X56" s="5">
        <f>'2002 Kwiniuk Hourly Coho'!X55</f>
        <v>0</v>
      </c>
      <c r="Y56" s="5">
        <f>'2002 Kwiniuk Hourly Coho'!Y55</f>
        <v>0</v>
      </c>
      <c r="Z56">
        <f t="shared" si="5"/>
        <v>273</v>
      </c>
      <c r="AB56">
        <f t="shared" si="6"/>
        <v>273</v>
      </c>
      <c r="AC56">
        <f t="shared" si="7"/>
        <v>10108.17391304348</v>
      </c>
      <c r="AE56">
        <f t="shared" si="21"/>
        <v>24</v>
      </c>
      <c r="AF56">
        <f t="shared" si="8"/>
        <v>70.195652173913047</v>
      </c>
      <c r="AG56">
        <f t="shared" si="24"/>
        <v>81</v>
      </c>
      <c r="AH56">
        <f t="shared" si="24"/>
        <v>1</v>
      </c>
      <c r="AI56">
        <f t="shared" si="24"/>
        <v>49</v>
      </c>
      <c r="AJ56">
        <f t="shared" si="24"/>
        <v>4</v>
      </c>
      <c r="AK56">
        <f t="shared" si="24"/>
        <v>0</v>
      </c>
      <c r="AL56">
        <f t="shared" si="24"/>
        <v>0</v>
      </c>
      <c r="AM56">
        <f t="shared" si="24"/>
        <v>0</v>
      </c>
      <c r="AN56">
        <f t="shared" si="24"/>
        <v>25</v>
      </c>
      <c r="AO56">
        <f t="shared" si="24"/>
        <v>25</v>
      </c>
      <c r="AP56">
        <f t="shared" si="24"/>
        <v>36</v>
      </c>
      <c r="AQ56">
        <f t="shared" si="24"/>
        <v>361</v>
      </c>
      <c r="AR56">
        <f t="shared" si="24"/>
        <v>441</v>
      </c>
      <c r="AS56">
        <f t="shared" si="24"/>
        <v>25</v>
      </c>
      <c r="AT56">
        <f t="shared" si="24"/>
        <v>121</v>
      </c>
      <c r="AU56">
        <f t="shared" si="24"/>
        <v>0</v>
      </c>
      <c r="AV56">
        <f t="shared" si="24"/>
        <v>1156</v>
      </c>
      <c r="AW56">
        <f t="shared" si="10"/>
        <v>900</v>
      </c>
      <c r="AX56">
        <f t="shared" si="11"/>
        <v>4</v>
      </c>
      <c r="AY56">
        <f t="shared" si="12"/>
        <v>0</v>
      </c>
      <c r="AZ56">
        <f t="shared" si="13"/>
        <v>0</v>
      </c>
      <c r="BA56">
        <f t="shared" si="14"/>
        <v>0</v>
      </c>
      <c r="BB56">
        <f t="shared" si="15"/>
        <v>0</v>
      </c>
      <c r="BC56">
        <f t="shared" si="16"/>
        <v>0</v>
      </c>
    </row>
    <row r="57" spans="1:55" x14ac:dyDescent="0.2">
      <c r="A57" s="1">
        <v>43683</v>
      </c>
      <c r="B57" s="5">
        <f>'2002 Kwiniuk Hourly Coho'!B56</f>
        <v>3</v>
      </c>
      <c r="C57" s="5">
        <f>'2002 Kwiniuk Hourly Coho'!C56</f>
        <v>6</v>
      </c>
      <c r="D57" s="5">
        <f>'2002 Kwiniuk Hourly Coho'!D56</f>
        <v>39</v>
      </c>
      <c r="E57" s="5">
        <f>'2002 Kwiniuk Hourly Coho'!E56</f>
        <v>0</v>
      </c>
      <c r="F57" s="5">
        <f>'2002 Kwiniuk Hourly Coho'!F56</f>
        <v>0</v>
      </c>
      <c r="G57" s="5">
        <f>'2002 Kwiniuk Hourly Coho'!G56</f>
        <v>0</v>
      </c>
      <c r="H57" s="5">
        <f>'2002 Kwiniuk Hourly Coho'!H56</f>
        <v>0</v>
      </c>
      <c r="I57" s="5">
        <f>'2002 Kwiniuk Hourly Coho'!I56</f>
        <v>0</v>
      </c>
      <c r="J57" s="5">
        <f>'2002 Kwiniuk Hourly Coho'!J56</f>
        <v>0</v>
      </c>
      <c r="K57" s="5">
        <f>'2002 Kwiniuk Hourly Coho'!K56</f>
        <v>0</v>
      </c>
      <c r="L57" s="5">
        <f>'2002 Kwiniuk Hourly Coho'!L56</f>
        <v>0</v>
      </c>
      <c r="M57" s="5">
        <f>'2002 Kwiniuk Hourly Coho'!M56</f>
        <v>0</v>
      </c>
      <c r="N57" s="5">
        <f>'2002 Kwiniuk Hourly Coho'!N56</f>
        <v>0</v>
      </c>
      <c r="O57" s="5">
        <f>'2002 Kwiniuk Hourly Coho'!O56</f>
        <v>0</v>
      </c>
      <c r="P57" s="5">
        <f>'2002 Kwiniuk Hourly Coho'!P56</f>
        <v>3</v>
      </c>
      <c r="Q57" s="5">
        <f>'2002 Kwiniuk Hourly Coho'!Q56</f>
        <v>0</v>
      </c>
      <c r="R57" s="5">
        <f>'2002 Kwiniuk Hourly Coho'!R56</f>
        <v>6</v>
      </c>
      <c r="S57" s="5">
        <f>'2002 Kwiniuk Hourly Coho'!S56</f>
        <v>0</v>
      </c>
      <c r="T57" s="5">
        <f>'2002 Kwiniuk Hourly Coho'!T56</f>
        <v>9</v>
      </c>
      <c r="U57" s="5">
        <f>'2002 Kwiniuk Hourly Coho'!U56</f>
        <v>12</v>
      </c>
      <c r="V57" s="5">
        <f>'2002 Kwiniuk Hourly Coho'!V56</f>
        <v>0</v>
      </c>
      <c r="W57" s="5">
        <f>'2002 Kwiniuk Hourly Coho'!W56</f>
        <v>0</v>
      </c>
      <c r="X57" s="5">
        <f>'2002 Kwiniuk Hourly Coho'!X56</f>
        <v>0</v>
      </c>
      <c r="Y57" s="5">
        <f>'2002 Kwiniuk Hourly Coho'!Y56</f>
        <v>0</v>
      </c>
      <c r="Z57">
        <f t="shared" si="5"/>
        <v>78</v>
      </c>
      <c r="AB57">
        <f t="shared" si="6"/>
        <v>78</v>
      </c>
      <c r="AC57">
        <f t="shared" si="7"/>
        <v>1023.6521739130435</v>
      </c>
      <c r="AE57">
        <f t="shared" si="21"/>
        <v>24</v>
      </c>
      <c r="AF57">
        <f t="shared" si="8"/>
        <v>7.1086956521739131</v>
      </c>
      <c r="AG57">
        <f t="shared" si="24"/>
        <v>1</v>
      </c>
      <c r="AH57">
        <f t="shared" si="24"/>
        <v>121</v>
      </c>
      <c r="AI57">
        <f t="shared" si="24"/>
        <v>169</v>
      </c>
      <c r="AJ57">
        <f t="shared" si="24"/>
        <v>0</v>
      </c>
      <c r="AK57">
        <f t="shared" si="24"/>
        <v>0</v>
      </c>
      <c r="AL57">
        <f t="shared" si="24"/>
        <v>0</v>
      </c>
      <c r="AM57">
        <f t="shared" si="24"/>
        <v>0</v>
      </c>
      <c r="AN57">
        <f t="shared" si="24"/>
        <v>0</v>
      </c>
      <c r="AO57">
        <f t="shared" si="24"/>
        <v>0</v>
      </c>
      <c r="AP57">
        <f t="shared" si="24"/>
        <v>0</v>
      </c>
      <c r="AQ57">
        <f t="shared" si="24"/>
        <v>0</v>
      </c>
      <c r="AR57">
        <f t="shared" si="24"/>
        <v>0</v>
      </c>
      <c r="AS57">
        <f t="shared" si="24"/>
        <v>0</v>
      </c>
      <c r="AT57">
        <f t="shared" si="24"/>
        <v>1</v>
      </c>
      <c r="AU57">
        <f t="shared" si="24"/>
        <v>1</v>
      </c>
      <c r="AV57">
        <f t="shared" si="24"/>
        <v>4</v>
      </c>
      <c r="AW57">
        <f t="shared" si="10"/>
        <v>4</v>
      </c>
      <c r="AX57">
        <f t="shared" si="11"/>
        <v>9</v>
      </c>
      <c r="AY57">
        <f t="shared" si="12"/>
        <v>1</v>
      </c>
      <c r="AZ57">
        <f t="shared" si="13"/>
        <v>16</v>
      </c>
      <c r="BA57">
        <f t="shared" si="14"/>
        <v>0</v>
      </c>
      <c r="BB57">
        <f t="shared" si="15"/>
        <v>0</v>
      </c>
      <c r="BC57">
        <f t="shared" si="16"/>
        <v>0</v>
      </c>
    </row>
    <row r="58" spans="1:55" x14ac:dyDescent="0.2">
      <c r="A58" s="1">
        <v>43684</v>
      </c>
      <c r="B58" s="5">
        <f>'2002 Kwiniuk Hourly Coho'!B57</f>
        <v>6</v>
      </c>
      <c r="C58" s="5">
        <f>'2002 Kwiniuk Hourly Coho'!C57</f>
        <v>0</v>
      </c>
      <c r="D58" s="5">
        <f>'2002 Kwiniuk Hourly Coho'!D57</f>
        <v>3</v>
      </c>
      <c r="E58" s="5">
        <f>'2002 Kwiniuk Hourly Coho'!E57</f>
        <v>0</v>
      </c>
      <c r="F58" s="5">
        <f>'2002 Kwiniuk Hourly Coho'!F57</f>
        <v>9</v>
      </c>
      <c r="G58" s="5">
        <f>'2002 Kwiniuk Hourly Coho'!G57</f>
        <v>0</v>
      </c>
      <c r="H58" s="5">
        <f>'2002 Kwiniuk Hourly Coho'!H57</f>
        <v>0</v>
      </c>
      <c r="I58" s="5">
        <f>'2002 Kwiniuk Hourly Coho'!I57</f>
        <v>0</v>
      </c>
      <c r="J58" s="5">
        <f>'2002 Kwiniuk Hourly Coho'!J57</f>
        <v>0</v>
      </c>
      <c r="K58" s="5">
        <f>'2002 Kwiniuk Hourly Coho'!K57</f>
        <v>0</v>
      </c>
      <c r="L58" s="5">
        <f>'2002 Kwiniuk Hourly Coho'!L57</f>
        <v>0</v>
      </c>
      <c r="M58" s="5">
        <f>'2002 Kwiniuk Hourly Coho'!M57</f>
        <v>0</v>
      </c>
      <c r="N58" s="5">
        <f>'2002 Kwiniuk Hourly Coho'!N57</f>
        <v>0</v>
      </c>
      <c r="O58" s="5">
        <f>'2002 Kwiniuk Hourly Coho'!O57</f>
        <v>3</v>
      </c>
      <c r="P58" s="5">
        <f>'2002 Kwiniuk Hourly Coho'!P57</f>
        <v>3</v>
      </c>
      <c r="Q58" s="5">
        <f>'2002 Kwiniuk Hourly Coho'!Q57</f>
        <v>12</v>
      </c>
      <c r="R58" s="5">
        <f>'2002 Kwiniuk Hourly Coho'!R57</f>
        <v>0</v>
      </c>
      <c r="S58" s="5">
        <f>'2002 Kwiniuk Hourly Coho'!S57</f>
        <v>9</v>
      </c>
      <c r="T58" s="5">
        <f>'2002 Kwiniuk Hourly Coho'!T57</f>
        <v>0</v>
      </c>
      <c r="U58" s="5">
        <f>'2002 Kwiniuk Hourly Coho'!U57</f>
        <v>24</v>
      </c>
      <c r="V58" s="5">
        <f>'2002 Kwiniuk Hourly Coho'!V57</f>
        <v>0</v>
      </c>
      <c r="W58" s="5">
        <f>'2002 Kwiniuk Hourly Coho'!W57</f>
        <v>0</v>
      </c>
      <c r="X58" s="5">
        <f>'2002 Kwiniuk Hourly Coho'!X57</f>
        <v>0</v>
      </c>
      <c r="Y58" s="5">
        <f>'2002 Kwiniuk Hourly Coho'!Y57</f>
        <v>0</v>
      </c>
      <c r="Z58">
        <f t="shared" si="5"/>
        <v>69</v>
      </c>
      <c r="AB58">
        <f t="shared" si="6"/>
        <v>69</v>
      </c>
      <c r="AC58">
        <f t="shared" si="7"/>
        <v>613.56521739130449</v>
      </c>
      <c r="AE58">
        <f t="shared" si="21"/>
        <v>24</v>
      </c>
      <c r="AF58">
        <f t="shared" si="8"/>
        <v>4.2608695652173916</v>
      </c>
      <c r="AG58">
        <f t="shared" si="24"/>
        <v>4</v>
      </c>
      <c r="AH58">
        <f t="shared" si="24"/>
        <v>1</v>
      </c>
      <c r="AI58">
        <f t="shared" si="24"/>
        <v>1</v>
      </c>
      <c r="AJ58">
        <f t="shared" si="24"/>
        <v>9</v>
      </c>
      <c r="AK58">
        <f t="shared" si="24"/>
        <v>9</v>
      </c>
      <c r="AL58">
        <f t="shared" si="24"/>
        <v>0</v>
      </c>
      <c r="AM58">
        <f t="shared" si="24"/>
        <v>0</v>
      </c>
      <c r="AN58">
        <f t="shared" si="24"/>
        <v>0</v>
      </c>
      <c r="AO58">
        <f t="shared" si="24"/>
        <v>0</v>
      </c>
      <c r="AP58">
        <f t="shared" si="24"/>
        <v>0</v>
      </c>
      <c r="AQ58">
        <f t="shared" si="24"/>
        <v>0</v>
      </c>
      <c r="AR58">
        <f t="shared" si="24"/>
        <v>0</v>
      </c>
      <c r="AS58">
        <f t="shared" si="24"/>
        <v>1</v>
      </c>
      <c r="AT58">
        <f t="shared" si="24"/>
        <v>0</v>
      </c>
      <c r="AU58">
        <f t="shared" si="24"/>
        <v>9</v>
      </c>
      <c r="AV58">
        <f t="shared" si="24"/>
        <v>16</v>
      </c>
      <c r="AW58">
        <f t="shared" si="10"/>
        <v>9</v>
      </c>
      <c r="AX58">
        <f t="shared" si="11"/>
        <v>9</v>
      </c>
      <c r="AY58">
        <f t="shared" si="12"/>
        <v>64</v>
      </c>
      <c r="AZ58">
        <f t="shared" si="13"/>
        <v>64</v>
      </c>
      <c r="BA58">
        <f t="shared" si="14"/>
        <v>0</v>
      </c>
      <c r="BB58">
        <f t="shared" si="15"/>
        <v>0</v>
      </c>
      <c r="BC58">
        <f t="shared" si="16"/>
        <v>0</v>
      </c>
    </row>
    <row r="59" spans="1:55" x14ac:dyDescent="0.2">
      <c r="A59" s="1">
        <v>43685</v>
      </c>
      <c r="B59" s="5">
        <f>'2002 Kwiniuk Hourly Coho'!B58</f>
        <v>0</v>
      </c>
      <c r="C59" s="5">
        <f>'2002 Kwiniuk Hourly Coho'!C58</f>
        <v>9</v>
      </c>
      <c r="D59" s="5">
        <f>'2002 Kwiniuk Hourly Coho'!D58</f>
        <v>6</v>
      </c>
      <c r="E59" s="5">
        <f>'2002 Kwiniuk Hourly Coho'!E58</f>
        <v>0</v>
      </c>
      <c r="F59" s="5">
        <f>'2002 Kwiniuk Hourly Coho'!F58</f>
        <v>3</v>
      </c>
      <c r="G59" s="5">
        <f>'2002 Kwiniuk Hourly Coho'!G58</f>
        <v>0</v>
      </c>
      <c r="H59" s="5">
        <f>'2002 Kwiniuk Hourly Coho'!H58</f>
        <v>0</v>
      </c>
      <c r="I59" s="5">
        <f>'2002 Kwiniuk Hourly Coho'!I58</f>
        <v>0</v>
      </c>
      <c r="J59" s="5">
        <f>'2002 Kwiniuk Hourly Coho'!J58</f>
        <v>0</v>
      </c>
      <c r="K59" s="5">
        <f>'2002 Kwiniuk Hourly Coho'!K58</f>
        <v>0</v>
      </c>
      <c r="L59" s="5">
        <f>'2002 Kwiniuk Hourly Coho'!L58</f>
        <v>0</v>
      </c>
      <c r="M59" s="5">
        <f>'2002 Kwiniuk Hourly Coho'!M58</f>
        <v>0</v>
      </c>
      <c r="N59" s="5">
        <f>'2002 Kwiniuk Hourly Coho'!N58</f>
        <v>0</v>
      </c>
      <c r="O59" s="5">
        <f>'2002 Kwiniuk Hourly Coho'!O58</f>
        <v>0</v>
      </c>
      <c r="P59" s="5">
        <f>'2002 Kwiniuk Hourly Coho'!P58</f>
        <v>9</v>
      </c>
      <c r="Q59" s="5">
        <f>'2002 Kwiniuk Hourly Coho'!Q58</f>
        <v>36</v>
      </c>
      <c r="R59" s="5">
        <f>'2002 Kwiniuk Hourly Coho'!R58</f>
        <v>-24</v>
      </c>
      <c r="S59" s="5">
        <f>'2002 Kwiniuk Hourly Coho'!S58</f>
        <v>0</v>
      </c>
      <c r="T59" s="5">
        <f>'2002 Kwiniuk Hourly Coho'!T58</f>
        <v>0</v>
      </c>
      <c r="U59" s="5">
        <f>'2002 Kwiniuk Hourly Coho'!U58</f>
        <v>-3</v>
      </c>
      <c r="V59" s="5">
        <f>'2002 Kwiniuk Hourly Coho'!V58</f>
        <v>-3</v>
      </c>
      <c r="W59" s="5">
        <f>'2002 Kwiniuk Hourly Coho'!W58</f>
        <v>0</v>
      </c>
      <c r="X59" s="5">
        <f>'2002 Kwiniuk Hourly Coho'!X58</f>
        <v>0</v>
      </c>
      <c r="Y59" s="5">
        <f>'2002 Kwiniuk Hourly Coho'!Y58</f>
        <v>0</v>
      </c>
      <c r="Z59">
        <f t="shared" si="5"/>
        <v>33</v>
      </c>
      <c r="AB59">
        <f t="shared" si="6"/>
        <v>33</v>
      </c>
      <c r="AC59">
        <f t="shared" si="7"/>
        <v>1790.608695652174</v>
      </c>
      <c r="AE59">
        <f t="shared" si="21"/>
        <v>24</v>
      </c>
      <c r="AF59">
        <f t="shared" si="8"/>
        <v>12.434782608695652</v>
      </c>
      <c r="AG59">
        <f t="shared" si="24"/>
        <v>9</v>
      </c>
      <c r="AH59">
        <f t="shared" si="24"/>
        <v>1</v>
      </c>
      <c r="AI59">
        <f t="shared" si="24"/>
        <v>4</v>
      </c>
      <c r="AJ59">
        <f t="shared" si="24"/>
        <v>1</v>
      </c>
      <c r="AK59">
        <f t="shared" si="24"/>
        <v>1</v>
      </c>
      <c r="AL59">
        <f t="shared" si="24"/>
        <v>0</v>
      </c>
      <c r="AM59">
        <f t="shared" si="24"/>
        <v>0</v>
      </c>
      <c r="AN59">
        <f t="shared" si="24"/>
        <v>0</v>
      </c>
      <c r="AO59">
        <f t="shared" si="24"/>
        <v>0</v>
      </c>
      <c r="AP59">
        <f t="shared" si="24"/>
        <v>0</v>
      </c>
      <c r="AQ59">
        <f t="shared" si="24"/>
        <v>0</v>
      </c>
      <c r="AR59">
        <f t="shared" si="24"/>
        <v>0</v>
      </c>
      <c r="AS59">
        <f t="shared" si="24"/>
        <v>0</v>
      </c>
      <c r="AT59">
        <f t="shared" si="24"/>
        <v>9</v>
      </c>
      <c r="AU59">
        <f t="shared" si="24"/>
        <v>81</v>
      </c>
      <c r="AV59">
        <f t="shared" si="24"/>
        <v>400</v>
      </c>
      <c r="AW59">
        <f t="shared" si="10"/>
        <v>64</v>
      </c>
      <c r="AX59">
        <f t="shared" si="11"/>
        <v>0</v>
      </c>
      <c r="AY59">
        <f t="shared" si="12"/>
        <v>1</v>
      </c>
      <c r="AZ59">
        <f t="shared" si="13"/>
        <v>0</v>
      </c>
      <c r="BA59">
        <f t="shared" si="14"/>
        <v>1</v>
      </c>
      <c r="BB59">
        <f t="shared" si="15"/>
        <v>0</v>
      </c>
      <c r="BC59">
        <f t="shared" si="16"/>
        <v>0</v>
      </c>
    </row>
    <row r="60" spans="1:55" x14ac:dyDescent="0.2">
      <c r="A60" s="1">
        <v>43686</v>
      </c>
      <c r="B60" s="5">
        <f>'2002 Kwiniuk Hourly Coho'!B59</f>
        <v>3</v>
      </c>
      <c r="C60" s="5">
        <f>'2002 Kwiniuk Hourly Coho'!C59</f>
        <v>24</v>
      </c>
      <c r="D60" s="5">
        <f>'2002 Kwiniuk Hourly Coho'!D59</f>
        <v>0</v>
      </c>
      <c r="E60" s="5">
        <f>'2002 Kwiniuk Hourly Coho'!E59</f>
        <v>0</v>
      </c>
      <c r="F60" s="5">
        <f>'2002 Kwiniuk Hourly Coho'!F59</f>
        <v>0</v>
      </c>
      <c r="G60" s="5">
        <f>'2002 Kwiniuk Hourly Coho'!G59</f>
        <v>0</v>
      </c>
      <c r="H60" s="5">
        <f>'2002 Kwiniuk Hourly Coho'!H59</f>
        <v>0</v>
      </c>
      <c r="I60" s="5">
        <f>'2002 Kwiniuk Hourly Coho'!I59</f>
        <v>0</v>
      </c>
      <c r="J60" s="5">
        <f>'2002 Kwiniuk Hourly Coho'!J59</f>
        <v>0</v>
      </c>
      <c r="K60" s="5">
        <f>'2002 Kwiniuk Hourly Coho'!K59</f>
        <v>0</v>
      </c>
      <c r="L60" s="5">
        <f>'2002 Kwiniuk Hourly Coho'!L59</f>
        <v>0</v>
      </c>
      <c r="M60" s="5">
        <f>'2002 Kwiniuk Hourly Coho'!M59</f>
        <v>0</v>
      </c>
      <c r="N60" s="5">
        <f>'2002 Kwiniuk Hourly Coho'!N59</f>
        <v>0</v>
      </c>
      <c r="O60" s="5">
        <f>'2002 Kwiniuk Hourly Coho'!O59</f>
        <v>3</v>
      </c>
      <c r="P60" s="5">
        <f>'2002 Kwiniuk Hourly Coho'!P59</f>
        <v>6</v>
      </c>
      <c r="Q60" s="5">
        <f>'2002 Kwiniuk Hourly Coho'!Q59</f>
        <v>-9</v>
      </c>
      <c r="R60" s="5">
        <f>'2002 Kwiniuk Hourly Coho'!R59</f>
        <v>-18</v>
      </c>
      <c r="S60" s="5">
        <f>'2002 Kwiniuk Hourly Coho'!S59</f>
        <v>30</v>
      </c>
      <c r="T60" s="5">
        <f>'2002 Kwiniuk Hourly Coho'!T59</f>
        <v>27</v>
      </c>
      <c r="U60" s="5">
        <f>'2002 Kwiniuk Hourly Coho'!U59</f>
        <v>0</v>
      </c>
      <c r="V60" s="5">
        <f>'2002 Kwiniuk Hourly Coho'!V59</f>
        <v>0</v>
      </c>
      <c r="W60" s="5">
        <f>'2002 Kwiniuk Hourly Coho'!W59</f>
        <v>0</v>
      </c>
      <c r="X60" s="5">
        <f>'2002 Kwiniuk Hourly Coho'!X59</f>
        <v>0</v>
      </c>
      <c r="Y60" s="5">
        <f>'2002 Kwiniuk Hourly Coho'!Y59</f>
        <v>0</v>
      </c>
      <c r="Z60">
        <f t="shared" si="5"/>
        <v>66</v>
      </c>
      <c r="AB60">
        <f t="shared" si="6"/>
        <v>66</v>
      </c>
      <c r="AC60">
        <f t="shared" si="7"/>
        <v>1524.521739130435</v>
      </c>
      <c r="AE60">
        <f t="shared" si="21"/>
        <v>24</v>
      </c>
      <c r="AF60">
        <f t="shared" si="8"/>
        <v>10.586956521739131</v>
      </c>
      <c r="AG60">
        <f t="shared" si="24"/>
        <v>49</v>
      </c>
      <c r="AH60">
        <f t="shared" si="24"/>
        <v>64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1</v>
      </c>
      <c r="AT60">
        <f t="shared" si="24"/>
        <v>1</v>
      </c>
      <c r="AU60">
        <f t="shared" si="24"/>
        <v>25</v>
      </c>
      <c r="AV60">
        <f t="shared" si="24"/>
        <v>9</v>
      </c>
      <c r="AW60">
        <f t="shared" si="10"/>
        <v>256</v>
      </c>
      <c r="AX60">
        <f t="shared" si="11"/>
        <v>1</v>
      </c>
      <c r="AY60">
        <f t="shared" si="12"/>
        <v>81</v>
      </c>
      <c r="AZ60">
        <f t="shared" si="13"/>
        <v>0</v>
      </c>
      <c r="BA60">
        <f t="shared" si="14"/>
        <v>0</v>
      </c>
      <c r="BB60">
        <f t="shared" si="15"/>
        <v>0</v>
      </c>
      <c r="BC60">
        <f t="shared" si="16"/>
        <v>0</v>
      </c>
    </row>
    <row r="61" spans="1:55" x14ac:dyDescent="0.2">
      <c r="A61" s="1">
        <v>43687</v>
      </c>
      <c r="B61" s="5">
        <f>'2002 Kwiniuk Hourly Coho'!B60</f>
        <v>3</v>
      </c>
      <c r="C61" s="5">
        <f>'2002 Kwiniuk Hourly Coho'!C60</f>
        <v>3</v>
      </c>
      <c r="D61" s="5">
        <f>'2002 Kwiniuk Hourly Coho'!D60</f>
        <v>21</v>
      </c>
      <c r="E61" s="5">
        <f>'2002 Kwiniuk Hourly Coho'!E60</f>
        <v>0</v>
      </c>
      <c r="F61" s="5">
        <f>'2002 Kwiniuk Hourly Coho'!F60</f>
        <v>0</v>
      </c>
      <c r="G61" s="5">
        <f>'2002 Kwiniuk Hourly Coho'!G60</f>
        <v>0</v>
      </c>
      <c r="H61" s="5">
        <f>'2002 Kwiniuk Hourly Coho'!H60</f>
        <v>0</v>
      </c>
      <c r="I61" s="5">
        <f>'2002 Kwiniuk Hourly Coho'!I60</f>
        <v>0</v>
      </c>
      <c r="J61" s="5">
        <f>'2002 Kwiniuk Hourly Coho'!J60</f>
        <v>0</v>
      </c>
      <c r="K61" s="5">
        <f>'2002 Kwiniuk Hourly Coho'!K60</f>
        <v>0</v>
      </c>
      <c r="L61" s="5">
        <f>'2002 Kwiniuk Hourly Coho'!L60</f>
        <v>0</v>
      </c>
      <c r="M61" s="5">
        <f>'2002 Kwiniuk Hourly Coho'!M60</f>
        <v>0</v>
      </c>
      <c r="N61" s="5">
        <f>'2002 Kwiniuk Hourly Coho'!N60</f>
        <v>0</v>
      </c>
      <c r="O61" s="5">
        <f>'2002 Kwiniuk Hourly Coho'!O60</f>
        <v>0</v>
      </c>
      <c r="P61" s="5">
        <f>'2002 Kwiniuk Hourly Coho'!P60</f>
        <v>0</v>
      </c>
      <c r="Q61" s="5">
        <f>'2002 Kwiniuk Hourly Coho'!Q60</f>
        <v>6</v>
      </c>
      <c r="R61" s="5">
        <f>'2002 Kwiniuk Hourly Coho'!R60</f>
        <v>6</v>
      </c>
      <c r="S61" s="5">
        <f>'2002 Kwiniuk Hourly Coho'!S60</f>
        <v>-12</v>
      </c>
      <c r="T61" s="5">
        <f>'2002 Kwiniuk Hourly Coho'!T60</f>
        <v>12</v>
      </c>
      <c r="U61" s="5">
        <f>'2002 Kwiniuk Hourly Coho'!U60</f>
        <v>-3</v>
      </c>
      <c r="V61" s="5">
        <f>'2002 Kwiniuk Hourly Coho'!V60</f>
        <v>0</v>
      </c>
      <c r="W61" s="5">
        <f>'2002 Kwiniuk Hourly Coho'!W60</f>
        <v>0</v>
      </c>
      <c r="X61" s="5">
        <f>'2002 Kwiniuk Hourly Coho'!X60</f>
        <v>-3</v>
      </c>
      <c r="Y61" s="5">
        <f>'2002 Kwiniuk Hourly Coho'!Y60</f>
        <v>0</v>
      </c>
      <c r="Z61">
        <f t="shared" si="5"/>
        <v>33</v>
      </c>
      <c r="AB61">
        <f t="shared" si="6"/>
        <v>33</v>
      </c>
      <c r="AC61">
        <f t="shared" si="7"/>
        <v>679.30434782608711</v>
      </c>
      <c r="AE61">
        <f t="shared" si="21"/>
        <v>24</v>
      </c>
      <c r="AF61">
        <f t="shared" si="8"/>
        <v>4.7173913043478262</v>
      </c>
      <c r="AG61">
        <f t="shared" si="24"/>
        <v>0</v>
      </c>
      <c r="AH61">
        <f t="shared" si="24"/>
        <v>36</v>
      </c>
      <c r="AI61">
        <f t="shared" si="24"/>
        <v>49</v>
      </c>
      <c r="AJ61">
        <f t="shared" si="24"/>
        <v>0</v>
      </c>
      <c r="AK61">
        <f t="shared" si="24"/>
        <v>0</v>
      </c>
      <c r="AL61">
        <f t="shared" si="24"/>
        <v>0</v>
      </c>
      <c r="AM61">
        <f t="shared" si="24"/>
        <v>0</v>
      </c>
      <c r="AN61">
        <f t="shared" si="24"/>
        <v>0</v>
      </c>
      <c r="AO61">
        <f t="shared" si="24"/>
        <v>0</v>
      </c>
      <c r="AP61">
        <f t="shared" si="24"/>
        <v>0</v>
      </c>
      <c r="AQ61">
        <f t="shared" si="24"/>
        <v>0</v>
      </c>
      <c r="AR61">
        <f t="shared" si="24"/>
        <v>0</v>
      </c>
      <c r="AS61">
        <f t="shared" si="24"/>
        <v>0</v>
      </c>
      <c r="AT61">
        <f t="shared" si="24"/>
        <v>0</v>
      </c>
      <c r="AU61">
        <f t="shared" si="24"/>
        <v>4</v>
      </c>
      <c r="AV61">
        <f t="shared" si="24"/>
        <v>0</v>
      </c>
      <c r="AW61">
        <f t="shared" si="10"/>
        <v>36</v>
      </c>
      <c r="AX61">
        <f t="shared" si="11"/>
        <v>64</v>
      </c>
      <c r="AY61">
        <f t="shared" si="12"/>
        <v>25</v>
      </c>
      <c r="AZ61">
        <f t="shared" si="13"/>
        <v>1</v>
      </c>
      <c r="BA61">
        <f t="shared" si="14"/>
        <v>0</v>
      </c>
      <c r="BB61">
        <f t="shared" si="15"/>
        <v>1</v>
      </c>
      <c r="BC61">
        <f t="shared" si="16"/>
        <v>1</v>
      </c>
    </row>
    <row r="62" spans="1:55" x14ac:dyDescent="0.2">
      <c r="A62" s="1">
        <v>43688</v>
      </c>
      <c r="B62" s="5">
        <f>'2002 Kwiniuk Hourly Coho'!B61</f>
        <v>0</v>
      </c>
      <c r="C62" s="5">
        <f>'2002 Kwiniuk Hourly Coho'!C61</f>
        <v>6</v>
      </c>
      <c r="D62" s="5">
        <f>'2002 Kwiniuk Hourly Coho'!D61</f>
        <v>0</v>
      </c>
      <c r="E62" s="5">
        <f>'2002 Kwiniuk Hourly Coho'!E61</f>
        <v>3</v>
      </c>
      <c r="F62" s="5">
        <f>'2002 Kwiniuk Hourly Coho'!F61</f>
        <v>0</v>
      </c>
      <c r="G62" s="5">
        <f>'2002 Kwiniuk Hourly Coho'!G61</f>
        <v>0</v>
      </c>
      <c r="H62" s="5">
        <f>'2002 Kwiniuk Hourly Coho'!H61</f>
        <v>0</v>
      </c>
      <c r="I62" s="5">
        <f>'2002 Kwiniuk Hourly Coho'!I61</f>
        <v>0</v>
      </c>
      <c r="J62" s="5">
        <f>'2002 Kwiniuk Hourly Coho'!J61</f>
        <v>0</v>
      </c>
      <c r="K62" s="5">
        <f>'2002 Kwiniuk Hourly Coho'!K61</f>
        <v>0</v>
      </c>
      <c r="L62" s="5">
        <f>'2002 Kwiniuk Hourly Coho'!L61</f>
        <v>0</v>
      </c>
      <c r="M62" s="5">
        <f>'2002 Kwiniuk Hourly Coho'!M61</f>
        <v>0</v>
      </c>
      <c r="N62" s="5">
        <f>'2002 Kwiniuk Hourly Coho'!N61</f>
        <v>0</v>
      </c>
      <c r="O62" s="5">
        <f>'2002 Kwiniuk Hourly Coho'!O61</f>
        <v>0</v>
      </c>
      <c r="P62" s="5">
        <f>'2002 Kwiniuk Hourly Coho'!P61</f>
        <v>0</v>
      </c>
      <c r="Q62" s="5">
        <f>'2002 Kwiniuk Hourly Coho'!Q61</f>
        <v>0</v>
      </c>
      <c r="R62" s="5">
        <f>'2002 Kwiniuk Hourly Coho'!R61</f>
        <v>0</v>
      </c>
      <c r="S62" s="5">
        <f>'2002 Kwiniuk Hourly Coho'!S61</f>
        <v>0</v>
      </c>
      <c r="T62" s="5">
        <f>'2002 Kwiniuk Hourly Coho'!T61</f>
        <v>0</v>
      </c>
      <c r="U62" s="5">
        <f>'2002 Kwiniuk Hourly Coho'!U61</f>
        <v>0</v>
      </c>
      <c r="V62" s="5">
        <f>'2002 Kwiniuk Hourly Coho'!V61</f>
        <v>0</v>
      </c>
      <c r="W62" s="5">
        <f>'2002 Kwiniuk Hourly Coho'!W61</f>
        <v>0</v>
      </c>
      <c r="X62" s="5">
        <f>'2002 Kwiniuk Hourly Coho'!X61</f>
        <v>0</v>
      </c>
      <c r="Y62" s="5">
        <f>'2002 Kwiniuk Hourly Coho'!Y61</f>
        <v>0</v>
      </c>
      <c r="Z62">
        <f t="shared" si="5"/>
        <v>9</v>
      </c>
      <c r="AB62">
        <f t="shared" si="6"/>
        <v>9</v>
      </c>
      <c r="AC62">
        <f t="shared" si="7"/>
        <v>31.304347826086961</v>
      </c>
      <c r="AE62">
        <f t="shared" si="21"/>
        <v>24</v>
      </c>
      <c r="AF62">
        <f t="shared" si="8"/>
        <v>0.21739130434782608</v>
      </c>
      <c r="AG62">
        <f t="shared" si="24"/>
        <v>4</v>
      </c>
      <c r="AH62">
        <f t="shared" si="24"/>
        <v>4</v>
      </c>
      <c r="AI62">
        <f t="shared" si="24"/>
        <v>1</v>
      </c>
      <c r="AJ62">
        <f t="shared" si="24"/>
        <v>1</v>
      </c>
      <c r="AK62">
        <f t="shared" si="24"/>
        <v>0</v>
      </c>
      <c r="AL62">
        <f t="shared" si="24"/>
        <v>0</v>
      </c>
      <c r="AM62">
        <f t="shared" si="24"/>
        <v>0</v>
      </c>
      <c r="AN62">
        <f t="shared" si="24"/>
        <v>0</v>
      </c>
      <c r="AO62">
        <f t="shared" si="24"/>
        <v>0</v>
      </c>
      <c r="AP62">
        <f t="shared" si="24"/>
        <v>0</v>
      </c>
      <c r="AQ62">
        <f t="shared" si="24"/>
        <v>0</v>
      </c>
      <c r="AR62">
        <f t="shared" si="24"/>
        <v>0</v>
      </c>
      <c r="AS62">
        <f t="shared" si="24"/>
        <v>0</v>
      </c>
      <c r="AT62">
        <f t="shared" si="24"/>
        <v>0</v>
      </c>
      <c r="AU62">
        <f t="shared" si="24"/>
        <v>0</v>
      </c>
      <c r="AV62">
        <f t="shared" si="24"/>
        <v>0</v>
      </c>
      <c r="AW62">
        <f t="shared" si="10"/>
        <v>0</v>
      </c>
      <c r="AX62">
        <f t="shared" si="11"/>
        <v>0</v>
      </c>
      <c r="AY62">
        <f t="shared" si="12"/>
        <v>0</v>
      </c>
      <c r="AZ62">
        <f t="shared" si="13"/>
        <v>0</v>
      </c>
      <c r="BA62">
        <f t="shared" si="14"/>
        <v>0</v>
      </c>
      <c r="BB62">
        <f t="shared" si="15"/>
        <v>0</v>
      </c>
      <c r="BC62">
        <f t="shared" si="16"/>
        <v>0</v>
      </c>
    </row>
    <row r="63" spans="1:55" x14ac:dyDescent="0.2">
      <c r="A63" s="1">
        <v>43689</v>
      </c>
      <c r="B63" s="5">
        <f>'2002 Kwiniuk Hourly Coho'!B62</f>
        <v>0</v>
      </c>
      <c r="C63" s="5">
        <f>'2002 Kwiniuk Hourly Coho'!C62</f>
        <v>3</v>
      </c>
      <c r="D63" s="5">
        <f>'2002 Kwiniuk Hourly Coho'!D62</f>
        <v>18</v>
      </c>
      <c r="E63" s="5">
        <f>'2002 Kwiniuk Hourly Coho'!E62</f>
        <v>0</v>
      </c>
      <c r="F63" s="5">
        <f>'2002 Kwiniuk Hourly Coho'!F62</f>
        <v>3</v>
      </c>
      <c r="G63" s="5">
        <f>'2002 Kwiniuk Hourly Coho'!G62</f>
        <v>0</v>
      </c>
      <c r="H63" s="5">
        <f>'2002 Kwiniuk Hourly Coho'!H62</f>
        <v>0</v>
      </c>
      <c r="I63" s="5">
        <f>'2002 Kwiniuk Hourly Coho'!I62</f>
        <v>0</v>
      </c>
      <c r="J63" s="5">
        <f>'2002 Kwiniuk Hourly Coho'!J62</f>
        <v>0</v>
      </c>
      <c r="K63" s="5">
        <f>'2002 Kwiniuk Hourly Coho'!K62</f>
        <v>0</v>
      </c>
      <c r="L63" s="5">
        <f>'2002 Kwiniuk Hourly Coho'!L62</f>
        <v>0</v>
      </c>
      <c r="M63" s="5">
        <f>'2002 Kwiniuk Hourly Coho'!M62</f>
        <v>0</v>
      </c>
      <c r="N63" s="5">
        <f>'2002 Kwiniuk Hourly Coho'!N62</f>
        <v>0</v>
      </c>
      <c r="O63" s="5">
        <f>'2002 Kwiniuk Hourly Coho'!O62</f>
        <v>0</v>
      </c>
      <c r="P63" s="5">
        <f>'2002 Kwiniuk Hourly Coho'!P62</f>
        <v>0</v>
      </c>
      <c r="Q63" s="5">
        <f>'2002 Kwiniuk Hourly Coho'!Q62</f>
        <v>0</v>
      </c>
      <c r="R63" s="5">
        <f>'2002 Kwiniuk Hourly Coho'!R62</f>
        <v>111</v>
      </c>
      <c r="S63" s="5">
        <f>'2002 Kwiniuk Hourly Coho'!S62</f>
        <v>18</v>
      </c>
      <c r="T63" s="5">
        <f>'2002 Kwiniuk Hourly Coho'!T62</f>
        <v>0</v>
      </c>
      <c r="U63" s="5">
        <f>'2002 Kwiniuk Hourly Coho'!U62</f>
        <v>0</v>
      </c>
      <c r="V63" s="5">
        <f>'2002 Kwiniuk Hourly Coho'!V62</f>
        <v>0</v>
      </c>
      <c r="W63" s="5">
        <f>'2002 Kwiniuk Hourly Coho'!W62</f>
        <v>0</v>
      </c>
      <c r="X63" s="5">
        <f>'2002 Kwiniuk Hourly Coho'!X62</f>
        <v>-6</v>
      </c>
      <c r="Y63" s="5">
        <f>'2002 Kwiniuk Hourly Coho'!Y62</f>
        <v>0</v>
      </c>
      <c r="Z63">
        <f t="shared" si="5"/>
        <v>147</v>
      </c>
      <c r="AB63">
        <f t="shared" si="6"/>
        <v>147</v>
      </c>
      <c r="AC63">
        <f t="shared" si="7"/>
        <v>7632.0000000000018</v>
      </c>
      <c r="AE63">
        <f t="shared" si="21"/>
        <v>24</v>
      </c>
      <c r="AF63">
        <f t="shared" si="8"/>
        <v>53</v>
      </c>
      <c r="AG63">
        <f t="shared" si="24"/>
        <v>1</v>
      </c>
      <c r="AH63">
        <f t="shared" si="24"/>
        <v>25</v>
      </c>
      <c r="AI63">
        <f t="shared" si="24"/>
        <v>36</v>
      </c>
      <c r="AJ63">
        <f t="shared" si="24"/>
        <v>1</v>
      </c>
      <c r="AK63">
        <f t="shared" si="24"/>
        <v>1</v>
      </c>
      <c r="AL63">
        <f t="shared" si="24"/>
        <v>0</v>
      </c>
      <c r="AM63">
        <f t="shared" si="24"/>
        <v>0</v>
      </c>
      <c r="AN63">
        <f t="shared" si="24"/>
        <v>0</v>
      </c>
      <c r="AO63">
        <f t="shared" si="24"/>
        <v>0</v>
      </c>
      <c r="AP63">
        <f t="shared" si="24"/>
        <v>0</v>
      </c>
      <c r="AQ63">
        <f t="shared" si="24"/>
        <v>0</v>
      </c>
      <c r="AR63">
        <f t="shared" si="24"/>
        <v>0</v>
      </c>
      <c r="AS63">
        <f t="shared" si="24"/>
        <v>0</v>
      </c>
      <c r="AT63">
        <f t="shared" si="24"/>
        <v>0</v>
      </c>
      <c r="AU63">
        <f t="shared" si="24"/>
        <v>0</v>
      </c>
      <c r="AV63">
        <f t="shared" si="24"/>
        <v>1369</v>
      </c>
      <c r="AW63">
        <f t="shared" si="10"/>
        <v>961</v>
      </c>
      <c r="AX63">
        <f t="shared" si="11"/>
        <v>36</v>
      </c>
      <c r="AY63">
        <f t="shared" si="12"/>
        <v>0</v>
      </c>
      <c r="AZ63">
        <f t="shared" si="13"/>
        <v>0</v>
      </c>
      <c r="BA63">
        <f t="shared" si="14"/>
        <v>0</v>
      </c>
      <c r="BB63">
        <f t="shared" si="15"/>
        <v>4</v>
      </c>
      <c r="BC63">
        <f t="shared" si="16"/>
        <v>4</v>
      </c>
    </row>
    <row r="64" spans="1:55" x14ac:dyDescent="0.2">
      <c r="A64" s="1">
        <v>43690</v>
      </c>
      <c r="B64" s="5">
        <f>'2002 Kwiniuk Hourly Coho'!B63</f>
        <v>6</v>
      </c>
      <c r="C64" s="5">
        <f>'2002 Kwiniuk Hourly Coho'!C63</f>
        <v>36</v>
      </c>
      <c r="D64" s="5">
        <f>'2002 Kwiniuk Hourly Coho'!D63</f>
        <v>3</v>
      </c>
      <c r="E64" s="5">
        <f>'2002 Kwiniuk Hourly Coho'!E63</f>
        <v>0</v>
      </c>
      <c r="F64" s="5">
        <f>'2002 Kwiniuk Hourly Coho'!F63</f>
        <v>0</v>
      </c>
      <c r="G64" s="5">
        <f>'2002 Kwiniuk Hourly Coho'!G63</f>
        <v>0</v>
      </c>
      <c r="H64" s="5">
        <f>'2002 Kwiniuk Hourly Coho'!H63</f>
        <v>0</v>
      </c>
      <c r="I64" s="5">
        <f>'2002 Kwiniuk Hourly Coho'!I63</f>
        <v>0</v>
      </c>
      <c r="J64" s="5">
        <f>'2002 Kwiniuk Hourly Coho'!J63</f>
        <v>0</v>
      </c>
      <c r="K64" s="5">
        <f>'2002 Kwiniuk Hourly Coho'!K63</f>
        <v>0</v>
      </c>
      <c r="L64" s="5">
        <f>'2002 Kwiniuk Hourly Coho'!L63</f>
        <v>0</v>
      </c>
      <c r="M64" s="5">
        <f>'2002 Kwiniuk Hourly Coho'!M63</f>
        <v>0</v>
      </c>
      <c r="N64" s="5">
        <f>'2002 Kwiniuk Hourly Coho'!N63</f>
        <v>0</v>
      </c>
      <c r="O64" s="5">
        <f>'2002 Kwiniuk Hourly Coho'!O63</f>
        <v>0</v>
      </c>
      <c r="P64" s="5">
        <f>'2002 Kwiniuk Hourly Coho'!P63</f>
        <v>0</v>
      </c>
      <c r="Q64" s="5">
        <f>'2002 Kwiniuk Hourly Coho'!Q63</f>
        <v>0</v>
      </c>
      <c r="R64" s="5">
        <f>'2002 Kwiniuk Hourly Coho'!R63</f>
        <v>0</v>
      </c>
      <c r="S64" s="5">
        <f>'2002 Kwiniuk Hourly Coho'!S63</f>
        <v>0</v>
      </c>
      <c r="T64" s="5">
        <f>'2002 Kwiniuk Hourly Coho'!T63</f>
        <v>0</v>
      </c>
      <c r="U64" s="5">
        <f>'2002 Kwiniuk Hourly Coho'!U63</f>
        <v>0</v>
      </c>
      <c r="V64" s="5">
        <f>'2002 Kwiniuk Hourly Coho'!V63</f>
        <v>0</v>
      </c>
      <c r="W64" s="5">
        <f>'2002 Kwiniuk Hourly Coho'!W63</f>
        <v>0</v>
      </c>
      <c r="X64" s="5">
        <f>'2002 Kwiniuk Hourly Coho'!X63</f>
        <v>0</v>
      </c>
      <c r="Y64" s="5">
        <f>'2002 Kwiniuk Hourly Coho'!Y63</f>
        <v>3</v>
      </c>
      <c r="Z64">
        <f t="shared" si="5"/>
        <v>48</v>
      </c>
      <c r="AB64">
        <f t="shared" si="6"/>
        <v>48</v>
      </c>
      <c r="AC64">
        <f t="shared" si="7"/>
        <v>698.08695652173913</v>
      </c>
      <c r="AE64">
        <f t="shared" si="21"/>
        <v>24</v>
      </c>
      <c r="AF64">
        <f t="shared" si="8"/>
        <v>4.8478260869565215</v>
      </c>
      <c r="AG64">
        <f t="shared" si="24"/>
        <v>100</v>
      </c>
      <c r="AH64">
        <f t="shared" si="24"/>
        <v>121</v>
      </c>
      <c r="AI64">
        <f t="shared" si="24"/>
        <v>1</v>
      </c>
      <c r="AJ64">
        <f t="shared" si="24"/>
        <v>0</v>
      </c>
      <c r="AK64">
        <f t="shared" si="24"/>
        <v>0</v>
      </c>
      <c r="AL64">
        <f t="shared" si="24"/>
        <v>0</v>
      </c>
      <c r="AM64">
        <f t="shared" si="24"/>
        <v>0</v>
      </c>
      <c r="AN64">
        <f t="shared" si="24"/>
        <v>0</v>
      </c>
      <c r="AO64">
        <f t="shared" si="24"/>
        <v>0</v>
      </c>
      <c r="AP64">
        <f t="shared" si="24"/>
        <v>0</v>
      </c>
      <c r="AQ64">
        <f t="shared" si="24"/>
        <v>0</v>
      </c>
      <c r="AR64">
        <f t="shared" si="24"/>
        <v>0</v>
      </c>
      <c r="AS64">
        <f t="shared" si="24"/>
        <v>0</v>
      </c>
      <c r="AT64">
        <f t="shared" si="24"/>
        <v>0</v>
      </c>
      <c r="AU64">
        <f t="shared" si="24"/>
        <v>0</v>
      </c>
      <c r="AV64">
        <f t="shared" si="24"/>
        <v>0</v>
      </c>
      <c r="AW64">
        <f t="shared" si="10"/>
        <v>0</v>
      </c>
      <c r="AX64">
        <f t="shared" si="11"/>
        <v>0</v>
      </c>
      <c r="AY64">
        <f t="shared" si="12"/>
        <v>0</v>
      </c>
      <c r="AZ64">
        <f t="shared" si="13"/>
        <v>0</v>
      </c>
      <c r="BA64">
        <f t="shared" si="14"/>
        <v>0</v>
      </c>
      <c r="BB64">
        <f t="shared" si="15"/>
        <v>0</v>
      </c>
      <c r="BC64">
        <f t="shared" si="16"/>
        <v>1</v>
      </c>
    </row>
    <row r="65" spans="1:55" x14ac:dyDescent="0.2">
      <c r="A65" s="1">
        <v>43691</v>
      </c>
      <c r="B65" s="5">
        <f>'2002 Kwiniuk Hourly Coho'!B64</f>
        <v>3</v>
      </c>
      <c r="C65" s="5">
        <f>'2002 Kwiniuk Hourly Coho'!C64</f>
        <v>9</v>
      </c>
      <c r="D65" s="5">
        <f>'2002 Kwiniuk Hourly Coho'!D64</f>
        <v>6</v>
      </c>
      <c r="E65" s="5">
        <f>'2002 Kwiniuk Hourly Coho'!E64</f>
        <v>9</v>
      </c>
      <c r="F65" s="5">
        <f>'2002 Kwiniuk Hourly Coho'!F64</f>
        <v>0</v>
      </c>
      <c r="G65" s="5">
        <f>'2002 Kwiniuk Hourly Coho'!G64</f>
        <v>0</v>
      </c>
      <c r="H65" s="5">
        <f>'2002 Kwiniuk Hourly Coho'!H64</f>
        <v>0</v>
      </c>
      <c r="I65" s="5">
        <f>'2002 Kwiniuk Hourly Coho'!I64</f>
        <v>0</v>
      </c>
      <c r="J65" s="5">
        <f>'2002 Kwiniuk Hourly Coho'!J64</f>
        <v>0</v>
      </c>
      <c r="K65" s="5">
        <f>'2002 Kwiniuk Hourly Coho'!K64</f>
        <v>0</v>
      </c>
      <c r="L65" s="5">
        <f>'2002 Kwiniuk Hourly Coho'!L64</f>
        <v>0</v>
      </c>
      <c r="M65" s="5">
        <f>'2002 Kwiniuk Hourly Coho'!M64</f>
        <v>0</v>
      </c>
      <c r="N65" s="5">
        <f>'2002 Kwiniuk Hourly Coho'!N64</f>
        <v>0</v>
      </c>
      <c r="O65" s="5">
        <f>'2002 Kwiniuk Hourly Coho'!O64</f>
        <v>0</v>
      </c>
      <c r="P65" s="5">
        <f>'2002 Kwiniuk Hourly Coho'!P64</f>
        <v>0</v>
      </c>
      <c r="Q65" s="5">
        <f>'2002 Kwiniuk Hourly Coho'!Q64</f>
        <v>0</v>
      </c>
      <c r="R65" s="5">
        <f>'2002 Kwiniuk Hourly Coho'!R64</f>
        <v>0</v>
      </c>
      <c r="S65" s="5">
        <f>'2002 Kwiniuk Hourly Coho'!S64</f>
        <v>0</v>
      </c>
      <c r="T65" s="5">
        <f>'2002 Kwiniuk Hourly Coho'!T64</f>
        <v>0</v>
      </c>
      <c r="U65" s="5">
        <f>'2002 Kwiniuk Hourly Coho'!U64</f>
        <v>0</v>
      </c>
      <c r="V65" s="5">
        <f>'2002 Kwiniuk Hourly Coho'!V64</f>
        <v>0</v>
      </c>
      <c r="W65" s="5">
        <f>'2002 Kwiniuk Hourly Coho'!W64</f>
        <v>0</v>
      </c>
      <c r="X65" s="5">
        <f>'2002 Kwiniuk Hourly Coho'!X64</f>
        <v>0</v>
      </c>
      <c r="Y65" s="5">
        <f>'2002 Kwiniuk Hourly Coho'!Y64</f>
        <v>0</v>
      </c>
      <c r="Z65">
        <f t="shared" si="5"/>
        <v>27</v>
      </c>
      <c r="AB65">
        <f t="shared" si="6"/>
        <v>27</v>
      </c>
      <c r="AC65">
        <f t="shared" si="7"/>
        <v>46.956521739130437</v>
      </c>
      <c r="AE65">
        <f t="shared" si="21"/>
        <v>24</v>
      </c>
      <c r="AF65">
        <f t="shared" si="8"/>
        <v>0.32608695652173914</v>
      </c>
      <c r="AG65">
        <f t="shared" si="24"/>
        <v>4</v>
      </c>
      <c r="AH65">
        <f t="shared" si="24"/>
        <v>1</v>
      </c>
      <c r="AI65">
        <f t="shared" si="24"/>
        <v>1</v>
      </c>
      <c r="AJ65">
        <f t="shared" si="24"/>
        <v>9</v>
      </c>
      <c r="AK65">
        <f t="shared" si="24"/>
        <v>0</v>
      </c>
      <c r="AL65">
        <f t="shared" si="24"/>
        <v>0</v>
      </c>
      <c r="AM65">
        <f t="shared" si="24"/>
        <v>0</v>
      </c>
      <c r="AN65">
        <f t="shared" si="24"/>
        <v>0</v>
      </c>
      <c r="AO65">
        <f t="shared" si="24"/>
        <v>0</v>
      </c>
      <c r="AP65">
        <f t="shared" si="24"/>
        <v>0</v>
      </c>
      <c r="AQ65">
        <f t="shared" si="24"/>
        <v>0</v>
      </c>
      <c r="AR65">
        <f t="shared" si="24"/>
        <v>0</v>
      </c>
      <c r="AS65">
        <f t="shared" si="24"/>
        <v>0</v>
      </c>
      <c r="AT65">
        <f t="shared" si="24"/>
        <v>0</v>
      </c>
      <c r="AU65">
        <f t="shared" si="24"/>
        <v>0</v>
      </c>
      <c r="AV65">
        <f t="shared" si="24"/>
        <v>0</v>
      </c>
      <c r="AW65">
        <f t="shared" si="10"/>
        <v>0</v>
      </c>
      <c r="AX65">
        <f t="shared" si="11"/>
        <v>0</v>
      </c>
      <c r="AY65">
        <f t="shared" si="12"/>
        <v>0</v>
      </c>
      <c r="AZ65">
        <f t="shared" si="13"/>
        <v>0</v>
      </c>
      <c r="BA65">
        <f t="shared" si="14"/>
        <v>0</v>
      </c>
      <c r="BB65">
        <f t="shared" si="15"/>
        <v>0</v>
      </c>
      <c r="BC65">
        <f t="shared" si="16"/>
        <v>0</v>
      </c>
    </row>
    <row r="66" spans="1:55" x14ac:dyDescent="0.2">
      <c r="A66" s="1">
        <v>43692</v>
      </c>
      <c r="B66" s="5">
        <f>'2002 Kwiniuk Hourly Coho'!B65</f>
        <v>3</v>
      </c>
      <c r="C66" s="5">
        <f>'2002 Kwiniuk Hourly Coho'!C65</f>
        <v>30</v>
      </c>
      <c r="D66" s="5">
        <f>'2002 Kwiniuk Hourly Coho'!D65</f>
        <v>36</v>
      </c>
      <c r="E66" s="5">
        <f>'2002 Kwiniuk Hourly Coho'!E65</f>
        <v>3</v>
      </c>
      <c r="F66" s="5">
        <f>'2002 Kwiniuk Hourly Coho'!F65</f>
        <v>-3</v>
      </c>
      <c r="G66" s="5">
        <f>'2002 Kwiniuk Hourly Coho'!G65</f>
        <v>0</v>
      </c>
      <c r="H66" s="5">
        <f>'2002 Kwiniuk Hourly Coho'!H65</f>
        <v>0</v>
      </c>
      <c r="I66" s="5">
        <f>'2002 Kwiniuk Hourly Coho'!I65</f>
        <v>0</v>
      </c>
      <c r="J66" s="5">
        <f>'2002 Kwiniuk Hourly Coho'!J65</f>
        <v>0</v>
      </c>
      <c r="K66" s="5">
        <f>'2002 Kwiniuk Hourly Coho'!K65</f>
        <v>0</v>
      </c>
      <c r="L66" s="5">
        <f>'2002 Kwiniuk Hourly Coho'!L65</f>
        <v>0</v>
      </c>
      <c r="M66" s="5">
        <f>'2002 Kwiniuk Hourly Coho'!M65</f>
        <v>0</v>
      </c>
      <c r="N66" s="5">
        <f>'2002 Kwiniuk Hourly Coho'!N65</f>
        <v>0</v>
      </c>
      <c r="O66" s="5">
        <f>'2002 Kwiniuk Hourly Coho'!O65</f>
        <v>0</v>
      </c>
      <c r="P66" s="5">
        <f>'2002 Kwiniuk Hourly Coho'!P65</f>
        <v>0</v>
      </c>
      <c r="Q66" s="5">
        <f>'2002 Kwiniuk Hourly Coho'!Q65</f>
        <v>0</v>
      </c>
      <c r="R66" s="5">
        <f>'2002 Kwiniuk Hourly Coho'!R65</f>
        <v>6</v>
      </c>
      <c r="S66" s="5">
        <f>'2002 Kwiniuk Hourly Coho'!S65</f>
        <v>0</v>
      </c>
      <c r="T66" s="5">
        <f>'2002 Kwiniuk Hourly Coho'!T65</f>
        <v>0</v>
      </c>
      <c r="U66" s="5">
        <f>'2002 Kwiniuk Hourly Coho'!U65</f>
        <v>3</v>
      </c>
      <c r="V66" s="5">
        <f>'2002 Kwiniuk Hourly Coho'!V65</f>
        <v>6</v>
      </c>
      <c r="W66" s="5">
        <f>'2002 Kwiniuk Hourly Coho'!W65</f>
        <v>6</v>
      </c>
      <c r="X66" s="5">
        <f>'2002 Kwiniuk Hourly Coho'!X65</f>
        <v>0</v>
      </c>
      <c r="Y66" s="5">
        <f>'2002 Kwiniuk Hourly Coho'!Y65</f>
        <v>9</v>
      </c>
      <c r="Z66">
        <f t="shared" si="5"/>
        <v>99</v>
      </c>
      <c r="AB66">
        <f t="shared" si="6"/>
        <v>99</v>
      </c>
      <c r="AC66">
        <f t="shared" si="7"/>
        <v>732.52173913043498</v>
      </c>
      <c r="AE66">
        <f t="shared" si="21"/>
        <v>24</v>
      </c>
      <c r="AF66">
        <f t="shared" si="8"/>
        <v>5.0869565217391308</v>
      </c>
      <c r="AG66">
        <f t="shared" si="24"/>
        <v>81</v>
      </c>
      <c r="AH66">
        <f t="shared" si="24"/>
        <v>4</v>
      </c>
      <c r="AI66">
        <f t="shared" si="24"/>
        <v>121</v>
      </c>
      <c r="AJ66">
        <f t="shared" si="24"/>
        <v>4</v>
      </c>
      <c r="AK66">
        <f t="shared" si="24"/>
        <v>1</v>
      </c>
      <c r="AL66">
        <f t="shared" si="24"/>
        <v>0</v>
      </c>
      <c r="AM66">
        <f t="shared" si="24"/>
        <v>0</v>
      </c>
      <c r="AN66">
        <f t="shared" si="24"/>
        <v>0</v>
      </c>
      <c r="AO66">
        <f t="shared" si="24"/>
        <v>0</v>
      </c>
      <c r="AP66">
        <f t="shared" si="24"/>
        <v>0</v>
      </c>
      <c r="AQ66">
        <f t="shared" si="24"/>
        <v>0</v>
      </c>
      <c r="AR66">
        <f t="shared" si="24"/>
        <v>0</v>
      </c>
      <c r="AS66">
        <f t="shared" si="24"/>
        <v>0</v>
      </c>
      <c r="AT66">
        <f t="shared" si="24"/>
        <v>0</v>
      </c>
      <c r="AU66">
        <f t="shared" si="24"/>
        <v>0</v>
      </c>
      <c r="AV66">
        <f t="shared" si="24"/>
        <v>4</v>
      </c>
      <c r="AW66">
        <f t="shared" si="10"/>
        <v>4</v>
      </c>
      <c r="AX66">
        <f t="shared" si="11"/>
        <v>0</v>
      </c>
      <c r="AY66">
        <f t="shared" si="12"/>
        <v>1</v>
      </c>
      <c r="AZ66">
        <f t="shared" si="13"/>
        <v>1</v>
      </c>
      <c r="BA66">
        <f t="shared" si="14"/>
        <v>0</v>
      </c>
      <c r="BB66">
        <f t="shared" si="15"/>
        <v>4</v>
      </c>
      <c r="BC66">
        <f t="shared" si="16"/>
        <v>9</v>
      </c>
    </row>
    <row r="67" spans="1:55" x14ac:dyDescent="0.2">
      <c r="A67" s="1">
        <v>43693</v>
      </c>
      <c r="B67" s="5">
        <f>'2002 Kwiniuk Hourly Coho'!B66</f>
        <v>75</v>
      </c>
      <c r="C67" s="5">
        <f>'2002 Kwiniuk Hourly Coho'!C66</f>
        <v>3</v>
      </c>
      <c r="D67" s="5">
        <f>'2002 Kwiniuk Hourly Coho'!D66</f>
        <v>3</v>
      </c>
      <c r="E67" s="5">
        <f>'2002 Kwiniuk Hourly Coho'!E66</f>
        <v>-3</v>
      </c>
      <c r="F67" s="5">
        <f>'2002 Kwiniuk Hourly Coho'!F66</f>
        <v>-3</v>
      </c>
      <c r="G67" s="5">
        <f>'2002 Kwiniuk Hourly Coho'!G66</f>
        <v>0</v>
      </c>
      <c r="H67" s="5">
        <f>'2002 Kwiniuk Hourly Coho'!H66</f>
        <v>0</v>
      </c>
      <c r="I67" s="5">
        <f>'2002 Kwiniuk Hourly Coho'!I66</f>
        <v>-3</v>
      </c>
      <c r="J67" s="5">
        <f>'2002 Kwiniuk Hourly Coho'!J66</f>
        <v>0</v>
      </c>
      <c r="K67" s="5">
        <f>'2002 Kwiniuk Hourly Coho'!K66</f>
        <v>93</v>
      </c>
      <c r="L67" s="5">
        <f>'2002 Kwiniuk Hourly Coho'!L66</f>
        <v>57</v>
      </c>
      <c r="M67" s="5">
        <f>'2002 Kwiniuk Hourly Coho'!M66</f>
        <v>0</v>
      </c>
      <c r="N67" s="5">
        <f>'2002 Kwiniuk Hourly Coho'!N66</f>
        <v>0</v>
      </c>
      <c r="O67" s="5">
        <f>'2002 Kwiniuk Hourly Coho'!O66</f>
        <v>0</v>
      </c>
      <c r="P67" s="5">
        <f>'2002 Kwiniuk Hourly Coho'!P66</f>
        <v>0</v>
      </c>
      <c r="Q67" s="5">
        <f>'2002 Kwiniuk Hourly Coho'!Q66</f>
        <v>6</v>
      </c>
      <c r="R67" s="5">
        <f>'2002 Kwiniuk Hourly Coho'!R66</f>
        <v>0</v>
      </c>
      <c r="S67" s="5">
        <f>'2002 Kwiniuk Hourly Coho'!S66</f>
        <v>0</v>
      </c>
      <c r="T67" s="5">
        <f>'2002 Kwiniuk Hourly Coho'!T66</f>
        <v>0</v>
      </c>
      <c r="U67" s="5">
        <f>'2002 Kwiniuk Hourly Coho'!U66</f>
        <v>0</v>
      </c>
      <c r="V67" s="5">
        <f>'2002 Kwiniuk Hourly Coho'!V66</f>
        <v>0</v>
      </c>
      <c r="W67" s="5">
        <f>'2002 Kwiniuk Hourly Coho'!W66</f>
        <v>0</v>
      </c>
      <c r="X67" s="5">
        <f>'2002 Kwiniuk Hourly Coho'!X66</f>
        <v>0</v>
      </c>
      <c r="Y67" s="5">
        <f>'2002 Kwiniuk Hourly Coho'!Y66</f>
        <v>0</v>
      </c>
      <c r="Z67">
        <f t="shared" si="5"/>
        <v>228</v>
      </c>
      <c r="AB67">
        <f t="shared" si="6"/>
        <v>228</v>
      </c>
      <c r="AC67">
        <f t="shared" si="7"/>
        <v>6439.3043478260879</v>
      </c>
      <c r="AE67">
        <f t="shared" si="21"/>
        <v>24</v>
      </c>
      <c r="AF67">
        <f t="shared" si="8"/>
        <v>44.717391304347828</v>
      </c>
      <c r="AG67">
        <f t="shared" si="24"/>
        <v>576</v>
      </c>
      <c r="AH67">
        <f t="shared" si="24"/>
        <v>0</v>
      </c>
      <c r="AI67">
        <f t="shared" si="24"/>
        <v>4</v>
      </c>
      <c r="AJ67">
        <f t="shared" si="24"/>
        <v>0</v>
      </c>
      <c r="AK67">
        <f t="shared" si="24"/>
        <v>1</v>
      </c>
      <c r="AL67">
        <f t="shared" si="24"/>
        <v>0</v>
      </c>
      <c r="AM67">
        <f t="shared" si="24"/>
        <v>1</v>
      </c>
      <c r="AN67">
        <f t="shared" si="24"/>
        <v>1</v>
      </c>
      <c r="AO67">
        <f t="shared" si="24"/>
        <v>961</v>
      </c>
      <c r="AP67">
        <f t="shared" si="24"/>
        <v>144</v>
      </c>
      <c r="AQ67">
        <f t="shared" si="24"/>
        <v>361</v>
      </c>
      <c r="AR67">
        <f t="shared" si="24"/>
        <v>0</v>
      </c>
      <c r="AS67">
        <f t="shared" si="24"/>
        <v>0</v>
      </c>
      <c r="AT67">
        <f t="shared" si="24"/>
        <v>0</v>
      </c>
      <c r="AU67">
        <f t="shared" si="24"/>
        <v>4</v>
      </c>
      <c r="AV67">
        <f t="shared" si="24"/>
        <v>4</v>
      </c>
      <c r="AW67">
        <f t="shared" si="10"/>
        <v>0</v>
      </c>
      <c r="AX67">
        <f t="shared" si="11"/>
        <v>0</v>
      </c>
      <c r="AY67">
        <f t="shared" si="12"/>
        <v>0</v>
      </c>
      <c r="AZ67">
        <f t="shared" si="13"/>
        <v>0</v>
      </c>
      <c r="BA67">
        <f t="shared" si="14"/>
        <v>0</v>
      </c>
      <c r="BB67">
        <f t="shared" si="15"/>
        <v>0</v>
      </c>
      <c r="BC67">
        <f t="shared" si="16"/>
        <v>0</v>
      </c>
    </row>
    <row r="68" spans="1:55" x14ac:dyDescent="0.2">
      <c r="A68" s="1">
        <v>43694</v>
      </c>
      <c r="B68" s="5">
        <f>'2002 Kwiniuk Hourly Coho'!B67</f>
        <v>0</v>
      </c>
      <c r="C68" s="5">
        <f>'2002 Kwiniuk Hourly Coho'!C67</f>
        <v>-3</v>
      </c>
      <c r="D68" s="5">
        <f>'2002 Kwiniuk Hourly Coho'!D67</f>
        <v>3</v>
      </c>
      <c r="E68" s="5">
        <f>'2002 Kwiniuk Hourly Coho'!E67</f>
        <v>0</v>
      </c>
      <c r="F68" s="5">
        <f>'2002 Kwiniuk Hourly Coho'!F67</f>
        <v>0</v>
      </c>
      <c r="G68" s="5">
        <f>'2002 Kwiniuk Hourly Coho'!G67</f>
        <v>0</v>
      </c>
      <c r="H68" s="5">
        <f>'2002 Kwiniuk Hourly Coho'!H67</f>
        <v>6</v>
      </c>
      <c r="I68" s="5">
        <f>'2002 Kwiniuk Hourly Coho'!I67</f>
        <v>0</v>
      </c>
      <c r="J68" s="5">
        <f>'2002 Kwiniuk Hourly Coho'!J67</f>
        <v>0</v>
      </c>
      <c r="K68" s="5">
        <f>'2002 Kwiniuk Hourly Coho'!K67</f>
        <v>3</v>
      </c>
      <c r="L68" s="5">
        <f>'2002 Kwiniuk Hourly Coho'!L67</f>
        <v>0</v>
      </c>
      <c r="M68" s="5">
        <f>'2002 Kwiniuk Hourly Coho'!M67</f>
        <v>0</v>
      </c>
      <c r="N68" s="5">
        <f>'2002 Kwiniuk Hourly Coho'!N67</f>
        <v>0</v>
      </c>
      <c r="O68" s="5">
        <f>'2002 Kwiniuk Hourly Coho'!O67</f>
        <v>0</v>
      </c>
      <c r="P68" s="5">
        <f>'2002 Kwiniuk Hourly Coho'!P67</f>
        <v>0</v>
      </c>
      <c r="Q68" s="5">
        <f>'2002 Kwiniuk Hourly Coho'!Q67</f>
        <v>0</v>
      </c>
      <c r="R68" s="5">
        <f>'2002 Kwiniuk Hourly Coho'!R67</f>
        <v>0</v>
      </c>
      <c r="S68" s="5">
        <f>'2002 Kwiniuk Hourly Coho'!S67</f>
        <v>0</v>
      </c>
      <c r="T68" s="5">
        <f>'2002 Kwiniuk Hourly Coho'!T67</f>
        <v>51</v>
      </c>
      <c r="U68" s="5">
        <f>'2002 Kwiniuk Hourly Coho'!U67</f>
        <v>3</v>
      </c>
      <c r="V68" s="5">
        <f>'2002 Kwiniuk Hourly Coho'!V67</f>
        <v>-3</v>
      </c>
      <c r="W68" s="5">
        <f>'2002 Kwiniuk Hourly Coho'!W67</f>
        <v>0</v>
      </c>
      <c r="X68" s="5">
        <f>'2002 Kwiniuk Hourly Coho'!X67</f>
        <v>6</v>
      </c>
      <c r="Y68" s="5">
        <f>'2002 Kwiniuk Hourly Coho'!Y67</f>
        <v>3</v>
      </c>
      <c r="Z68">
        <f t="shared" si="5"/>
        <v>69</v>
      </c>
      <c r="AB68">
        <f t="shared" si="6"/>
        <v>69</v>
      </c>
      <c r="AC68">
        <f t="shared" si="7"/>
        <v>1787.4782608695655</v>
      </c>
      <c r="AE68">
        <f t="shared" si="21"/>
        <v>24</v>
      </c>
      <c r="AF68">
        <f t="shared" si="8"/>
        <v>12.413043478260869</v>
      </c>
      <c r="AG68">
        <f t="shared" si="24"/>
        <v>1</v>
      </c>
      <c r="AH68">
        <f t="shared" si="24"/>
        <v>4</v>
      </c>
      <c r="AI68">
        <f t="shared" si="24"/>
        <v>1</v>
      </c>
      <c r="AJ68">
        <f t="shared" si="24"/>
        <v>0</v>
      </c>
      <c r="AK68">
        <f t="shared" si="24"/>
        <v>0</v>
      </c>
      <c r="AL68">
        <f t="shared" si="24"/>
        <v>4</v>
      </c>
      <c r="AM68">
        <f t="shared" si="24"/>
        <v>4</v>
      </c>
      <c r="AN68">
        <f t="shared" si="24"/>
        <v>0</v>
      </c>
      <c r="AO68">
        <f t="shared" si="24"/>
        <v>1</v>
      </c>
      <c r="AP68">
        <f t="shared" si="24"/>
        <v>1</v>
      </c>
      <c r="AQ68">
        <f t="shared" si="24"/>
        <v>0</v>
      </c>
      <c r="AR68">
        <f t="shared" si="24"/>
        <v>0</v>
      </c>
      <c r="AS68">
        <f t="shared" si="24"/>
        <v>0</v>
      </c>
      <c r="AT68">
        <f t="shared" si="24"/>
        <v>0</v>
      </c>
      <c r="AU68">
        <f t="shared" si="24"/>
        <v>0</v>
      </c>
      <c r="AV68">
        <f t="shared" si="24"/>
        <v>0</v>
      </c>
      <c r="AW68">
        <f t="shared" si="10"/>
        <v>0</v>
      </c>
      <c r="AX68">
        <f t="shared" si="11"/>
        <v>289</v>
      </c>
      <c r="AY68">
        <f t="shared" si="12"/>
        <v>256</v>
      </c>
      <c r="AZ68">
        <f t="shared" si="13"/>
        <v>4</v>
      </c>
      <c r="BA68">
        <f t="shared" si="14"/>
        <v>1</v>
      </c>
      <c r="BB68">
        <f t="shared" si="15"/>
        <v>4</v>
      </c>
      <c r="BC68">
        <f t="shared" si="16"/>
        <v>1</v>
      </c>
    </row>
    <row r="69" spans="1:55" x14ac:dyDescent="0.2">
      <c r="A69" s="1">
        <v>43695</v>
      </c>
      <c r="B69" s="5">
        <f>'2002 Kwiniuk Hourly Coho'!B68</f>
        <v>15</v>
      </c>
      <c r="C69" s="5">
        <f>'2002 Kwiniuk Hourly Coho'!C68</f>
        <v>12</v>
      </c>
      <c r="D69" s="5">
        <f>'2002 Kwiniuk Hourly Coho'!D68</f>
        <v>27</v>
      </c>
      <c r="E69" s="5">
        <f>'2002 Kwiniuk Hourly Coho'!E68</f>
        <v>-3</v>
      </c>
      <c r="F69" s="5">
        <f>'2002 Kwiniuk Hourly Coho'!F68</f>
        <v>-3</v>
      </c>
      <c r="G69" s="5">
        <f>'2002 Kwiniuk Hourly Coho'!G68</f>
        <v>33</v>
      </c>
      <c r="H69" s="5">
        <f>'2002 Kwiniuk Hourly Coho'!H68</f>
        <v>9</v>
      </c>
      <c r="I69" s="5">
        <f>'2002 Kwiniuk Hourly Coho'!I68</f>
        <v>-6</v>
      </c>
      <c r="J69" s="5">
        <f>'2002 Kwiniuk Hourly Coho'!J68</f>
        <v>-3</v>
      </c>
      <c r="K69" s="5">
        <f>'2002 Kwiniuk Hourly Coho'!K68</f>
        <v>-6</v>
      </c>
      <c r="L69" s="5">
        <f>'2002 Kwiniuk Hourly Coho'!L68</f>
        <v>0</v>
      </c>
      <c r="M69" s="5">
        <f>'2002 Kwiniuk Hourly Coho'!M68</f>
        <v>-3</v>
      </c>
      <c r="N69" s="5">
        <f>'2002 Kwiniuk Hourly Coho'!N68</f>
        <v>21</v>
      </c>
      <c r="O69" s="5">
        <f>'2002 Kwiniuk Hourly Coho'!O68</f>
        <v>18</v>
      </c>
      <c r="P69" s="5">
        <f>'2002 Kwiniuk Hourly Coho'!P68</f>
        <v>117</v>
      </c>
      <c r="Q69" s="5">
        <f>'2002 Kwiniuk Hourly Coho'!Q68</f>
        <v>177</v>
      </c>
      <c r="R69" s="5">
        <f>'2002 Kwiniuk Hourly Coho'!R68</f>
        <v>57</v>
      </c>
      <c r="S69" s="5">
        <f>'2002 Kwiniuk Hourly Coho'!S68</f>
        <v>0</v>
      </c>
      <c r="T69" s="5">
        <f>'2002 Kwiniuk Hourly Coho'!T68</f>
        <v>9</v>
      </c>
      <c r="U69" s="5">
        <f>'2002 Kwiniuk Hourly Coho'!U68</f>
        <v>36</v>
      </c>
      <c r="V69" s="5">
        <f>'2002 Kwiniuk Hourly Coho'!V68</f>
        <v>0</v>
      </c>
      <c r="W69" s="5">
        <f>'2002 Kwiniuk Hourly Coho'!W68</f>
        <v>0</v>
      </c>
      <c r="X69" s="5">
        <f>'2002 Kwiniuk Hourly Coho'!X68</f>
        <v>39</v>
      </c>
      <c r="Y69" s="5">
        <f>'2002 Kwiniuk Hourly Coho'!Y68</f>
        <v>78</v>
      </c>
      <c r="Z69">
        <f t="shared" si="5"/>
        <v>624</v>
      </c>
      <c r="AB69">
        <f t="shared" si="6"/>
        <v>624</v>
      </c>
      <c r="AC69">
        <f t="shared" si="7"/>
        <v>13939.826086956524</v>
      </c>
      <c r="AE69">
        <f t="shared" si="21"/>
        <v>24</v>
      </c>
      <c r="AF69">
        <f t="shared" si="8"/>
        <v>96.804347826086953</v>
      </c>
      <c r="AG69">
        <f t="shared" si="24"/>
        <v>1</v>
      </c>
      <c r="AH69">
        <f t="shared" si="24"/>
        <v>25</v>
      </c>
      <c r="AI69">
        <f t="shared" si="24"/>
        <v>100</v>
      </c>
      <c r="AJ69">
        <f t="shared" si="24"/>
        <v>0</v>
      </c>
      <c r="AK69">
        <f t="shared" si="24"/>
        <v>144</v>
      </c>
      <c r="AL69">
        <f t="shared" si="24"/>
        <v>64</v>
      </c>
      <c r="AM69">
        <f t="shared" si="24"/>
        <v>25</v>
      </c>
      <c r="AN69">
        <f t="shared" si="24"/>
        <v>1</v>
      </c>
      <c r="AO69">
        <f t="shared" si="24"/>
        <v>1</v>
      </c>
      <c r="AP69">
        <f t="shared" si="24"/>
        <v>4</v>
      </c>
      <c r="AQ69">
        <f t="shared" si="24"/>
        <v>1</v>
      </c>
      <c r="AR69">
        <f t="shared" si="24"/>
        <v>64</v>
      </c>
      <c r="AS69">
        <f t="shared" si="24"/>
        <v>1</v>
      </c>
      <c r="AT69">
        <f t="shared" si="24"/>
        <v>1089</v>
      </c>
      <c r="AU69">
        <f t="shared" si="24"/>
        <v>400</v>
      </c>
      <c r="AV69">
        <f t="shared" si="24"/>
        <v>1600</v>
      </c>
      <c r="AW69">
        <f t="shared" si="10"/>
        <v>361</v>
      </c>
      <c r="AX69">
        <f t="shared" si="11"/>
        <v>9</v>
      </c>
      <c r="AY69">
        <f t="shared" si="12"/>
        <v>81</v>
      </c>
      <c r="AZ69">
        <f t="shared" si="13"/>
        <v>144</v>
      </c>
      <c r="BA69">
        <f t="shared" si="14"/>
        <v>0</v>
      </c>
      <c r="BB69">
        <f t="shared" si="15"/>
        <v>169</v>
      </c>
      <c r="BC69">
        <f t="shared" si="16"/>
        <v>169</v>
      </c>
    </row>
    <row r="70" spans="1:55" x14ac:dyDescent="0.2">
      <c r="A70" s="1">
        <v>43696</v>
      </c>
      <c r="B70" s="5">
        <f>'2002 Kwiniuk Hourly Coho'!B69</f>
        <v>51</v>
      </c>
      <c r="C70" s="5">
        <f>'2002 Kwiniuk Hourly Coho'!C69</f>
        <v>18</v>
      </c>
      <c r="D70" s="5">
        <f>'2002 Kwiniuk Hourly Coho'!D69</f>
        <v>21</v>
      </c>
      <c r="E70" s="5">
        <f>'2002 Kwiniuk Hourly Coho'!E69</f>
        <v>-12</v>
      </c>
      <c r="F70" s="5">
        <f>'2002 Kwiniuk Hourly Coho'!F69</f>
        <v>-3</v>
      </c>
      <c r="G70" s="5">
        <f>'2002 Kwiniuk Hourly Coho'!G69</f>
        <v>0</v>
      </c>
      <c r="H70" s="5">
        <f>'2002 Kwiniuk Hourly Coho'!H69</f>
        <v>0</v>
      </c>
      <c r="I70" s="5">
        <f>'2002 Kwiniuk Hourly Coho'!I69</f>
        <v>0</v>
      </c>
      <c r="J70" s="5">
        <f>'2002 Kwiniuk Hourly Coho'!J69</f>
        <v>0</v>
      </c>
      <c r="K70" s="5">
        <f>'2002 Kwiniuk Hourly Coho'!K69</f>
        <v>0</v>
      </c>
      <c r="L70" s="5">
        <f>'2002 Kwiniuk Hourly Coho'!L69</f>
        <v>0</v>
      </c>
      <c r="M70" s="5">
        <f>'2002 Kwiniuk Hourly Coho'!M69</f>
        <v>3</v>
      </c>
      <c r="N70" s="5">
        <f>'2002 Kwiniuk Hourly Coho'!N69</f>
        <v>0</v>
      </c>
      <c r="O70" s="5">
        <f>'2002 Kwiniuk Hourly Coho'!O69</f>
        <v>0</v>
      </c>
      <c r="P70" s="5">
        <f>'2002 Kwiniuk Hourly Coho'!P69</f>
        <v>-3</v>
      </c>
      <c r="Q70" s="5">
        <f>'2002 Kwiniuk Hourly Coho'!Q69</f>
        <v>0</v>
      </c>
      <c r="R70" s="5">
        <f>'2002 Kwiniuk Hourly Coho'!R69</f>
        <v>6</v>
      </c>
      <c r="S70" s="5">
        <f>'2002 Kwiniuk Hourly Coho'!S69</f>
        <v>210</v>
      </c>
      <c r="T70" s="5">
        <f>'2002 Kwiniuk Hourly Coho'!T69</f>
        <v>-3</v>
      </c>
      <c r="U70" s="5">
        <f>'2002 Kwiniuk Hourly Coho'!U69</f>
        <v>6</v>
      </c>
      <c r="V70" s="5">
        <f>'2002 Kwiniuk Hourly Coho'!V69</f>
        <v>0</v>
      </c>
      <c r="W70" s="5">
        <f>'2002 Kwiniuk Hourly Coho'!W69</f>
        <v>0</v>
      </c>
      <c r="X70" s="5">
        <f>'2002 Kwiniuk Hourly Coho'!X69</f>
        <v>0</v>
      </c>
      <c r="Y70" s="5">
        <f>'2002 Kwiniuk Hourly Coho'!Y69</f>
        <v>-3</v>
      </c>
      <c r="Z70">
        <f t="shared" si="5"/>
        <v>291</v>
      </c>
      <c r="AB70">
        <f t="shared" si="6"/>
        <v>291</v>
      </c>
      <c r="AC70">
        <f t="shared" si="7"/>
        <v>31116.52173913044</v>
      </c>
      <c r="AE70">
        <f t="shared" si="21"/>
        <v>24</v>
      </c>
      <c r="AF70">
        <f t="shared" si="8"/>
        <v>216.08695652173913</v>
      </c>
      <c r="AG70">
        <f t="shared" si="24"/>
        <v>121</v>
      </c>
      <c r="AH70">
        <f t="shared" si="24"/>
        <v>1</v>
      </c>
      <c r="AI70">
        <f t="shared" si="24"/>
        <v>121</v>
      </c>
      <c r="AJ70">
        <f t="shared" si="24"/>
        <v>9</v>
      </c>
      <c r="AK70">
        <f t="shared" si="24"/>
        <v>1</v>
      </c>
      <c r="AL70">
        <f t="shared" si="24"/>
        <v>0</v>
      </c>
      <c r="AM70">
        <f t="shared" si="24"/>
        <v>0</v>
      </c>
      <c r="AN70">
        <f t="shared" si="24"/>
        <v>0</v>
      </c>
      <c r="AO70">
        <f t="shared" si="24"/>
        <v>0</v>
      </c>
      <c r="AP70">
        <f t="shared" si="24"/>
        <v>0</v>
      </c>
      <c r="AQ70">
        <f t="shared" si="24"/>
        <v>1</v>
      </c>
      <c r="AR70">
        <f t="shared" si="24"/>
        <v>1</v>
      </c>
      <c r="AS70">
        <f t="shared" si="24"/>
        <v>0</v>
      </c>
      <c r="AT70">
        <f t="shared" si="24"/>
        <v>1</v>
      </c>
      <c r="AU70">
        <f t="shared" si="24"/>
        <v>1</v>
      </c>
      <c r="AV70">
        <f t="shared" si="24"/>
        <v>4</v>
      </c>
      <c r="AW70">
        <f t="shared" si="10"/>
        <v>4624</v>
      </c>
      <c r="AX70">
        <f t="shared" si="11"/>
        <v>5041</v>
      </c>
      <c r="AY70">
        <f t="shared" si="12"/>
        <v>9</v>
      </c>
      <c r="AZ70">
        <f t="shared" si="13"/>
        <v>4</v>
      </c>
      <c r="BA70">
        <f t="shared" si="14"/>
        <v>0</v>
      </c>
      <c r="BB70">
        <f t="shared" si="15"/>
        <v>0</v>
      </c>
      <c r="BC70">
        <f t="shared" si="16"/>
        <v>1</v>
      </c>
    </row>
    <row r="71" spans="1:55" x14ac:dyDescent="0.2">
      <c r="A71" s="1">
        <v>43697</v>
      </c>
      <c r="B71" s="5">
        <f>'2002 Kwiniuk Hourly Coho'!B70</f>
        <v>0</v>
      </c>
      <c r="C71" s="5">
        <f>'2002 Kwiniuk Hourly Coho'!C70</f>
        <v>51</v>
      </c>
      <c r="D71" s="5">
        <f>'2002 Kwiniuk Hourly Coho'!D70</f>
        <v>6</v>
      </c>
      <c r="E71" s="5">
        <f>'2002 Kwiniuk Hourly Coho'!E70</f>
        <v>6</v>
      </c>
      <c r="F71" s="5">
        <f>'2002 Kwiniuk Hourly Coho'!F70</f>
        <v>-3</v>
      </c>
      <c r="G71" s="5">
        <f>'2002 Kwiniuk Hourly Coho'!G70</f>
        <v>0</v>
      </c>
      <c r="H71" s="5">
        <f>'2002 Kwiniuk Hourly Coho'!H70</f>
        <v>0</v>
      </c>
      <c r="I71" s="5">
        <f>'2002 Kwiniuk Hourly Coho'!I70</f>
        <v>0</v>
      </c>
      <c r="J71" s="5">
        <f>'2002 Kwiniuk Hourly Coho'!J70</f>
        <v>0</v>
      </c>
      <c r="K71" s="5">
        <f>'2002 Kwiniuk Hourly Coho'!K70</f>
        <v>0</v>
      </c>
      <c r="L71" s="5">
        <f>'2002 Kwiniuk Hourly Coho'!L70</f>
        <v>0</v>
      </c>
      <c r="M71" s="5">
        <f>'2002 Kwiniuk Hourly Coho'!M70</f>
        <v>0</v>
      </c>
      <c r="N71" s="5">
        <f>'2002 Kwiniuk Hourly Coho'!N70</f>
        <v>0</v>
      </c>
      <c r="O71" s="5">
        <f>'2002 Kwiniuk Hourly Coho'!O70</f>
        <v>0</v>
      </c>
      <c r="P71" s="5">
        <f>'2002 Kwiniuk Hourly Coho'!P70</f>
        <v>0</v>
      </c>
      <c r="Q71" s="5">
        <f>'2002 Kwiniuk Hourly Coho'!Q70</f>
        <v>0</v>
      </c>
      <c r="R71" s="5">
        <f>'2002 Kwiniuk Hourly Coho'!R70</f>
        <v>0</v>
      </c>
      <c r="S71" s="5">
        <f>'2002 Kwiniuk Hourly Coho'!S70</f>
        <v>0</v>
      </c>
      <c r="T71" s="5">
        <f>'2002 Kwiniuk Hourly Coho'!T70</f>
        <v>0</v>
      </c>
      <c r="U71" s="5">
        <f>'2002 Kwiniuk Hourly Coho'!U70</f>
        <v>0</v>
      </c>
      <c r="V71" s="5">
        <f>'2002 Kwiniuk Hourly Coho'!V70</f>
        <v>0</v>
      </c>
      <c r="W71" s="5">
        <f>'2002 Kwiniuk Hourly Coho'!W70</f>
        <v>0</v>
      </c>
      <c r="X71" s="5">
        <f>'2002 Kwiniuk Hourly Coho'!X70</f>
        <v>0</v>
      </c>
      <c r="Y71" s="5">
        <f>'2002 Kwiniuk Hourly Coho'!Y70</f>
        <v>0</v>
      </c>
      <c r="Z71">
        <f t="shared" si="5"/>
        <v>60</v>
      </c>
      <c r="AB71">
        <f t="shared" si="6"/>
        <v>60</v>
      </c>
      <c r="AC71">
        <f t="shared" si="7"/>
        <v>1640.347826086957</v>
      </c>
      <c r="AE71">
        <f t="shared" si="21"/>
        <v>24</v>
      </c>
      <c r="AF71">
        <f t="shared" si="8"/>
        <v>11.391304347826088</v>
      </c>
      <c r="AG71">
        <f t="shared" si="24"/>
        <v>289</v>
      </c>
      <c r="AH71">
        <f t="shared" si="24"/>
        <v>225</v>
      </c>
      <c r="AI71">
        <f t="shared" si="24"/>
        <v>0</v>
      </c>
      <c r="AJ71">
        <f t="shared" si="24"/>
        <v>9</v>
      </c>
      <c r="AK71">
        <f t="shared" si="24"/>
        <v>1</v>
      </c>
      <c r="AL71">
        <f t="shared" si="24"/>
        <v>0</v>
      </c>
      <c r="AM71">
        <f t="shared" si="24"/>
        <v>0</v>
      </c>
      <c r="AN71">
        <f t="shared" si="24"/>
        <v>0</v>
      </c>
      <c r="AO71">
        <f t="shared" si="24"/>
        <v>0</v>
      </c>
      <c r="AP71">
        <f t="shared" si="24"/>
        <v>0</v>
      </c>
      <c r="AQ71">
        <f t="shared" si="24"/>
        <v>0</v>
      </c>
      <c r="AR71">
        <f t="shared" si="24"/>
        <v>0</v>
      </c>
      <c r="AS71">
        <f t="shared" ref="AG71:AV75" si="25">(N71/3-O71/3)^2</f>
        <v>0</v>
      </c>
      <c r="AT71">
        <f t="shared" si="25"/>
        <v>0</v>
      </c>
      <c r="AU71">
        <f t="shared" si="25"/>
        <v>0</v>
      </c>
      <c r="AV71">
        <f t="shared" si="25"/>
        <v>0</v>
      </c>
      <c r="AW71">
        <f t="shared" si="10"/>
        <v>0</v>
      </c>
      <c r="AX71">
        <f t="shared" si="11"/>
        <v>0</v>
      </c>
      <c r="AY71">
        <f t="shared" si="12"/>
        <v>0</v>
      </c>
      <c r="AZ71">
        <f t="shared" si="13"/>
        <v>0</v>
      </c>
      <c r="BA71">
        <f t="shared" si="14"/>
        <v>0</v>
      </c>
      <c r="BB71">
        <f t="shared" si="15"/>
        <v>0</v>
      </c>
      <c r="BC71">
        <f t="shared" si="16"/>
        <v>0</v>
      </c>
    </row>
    <row r="72" spans="1:55" x14ac:dyDescent="0.2">
      <c r="A72" s="1">
        <v>43698</v>
      </c>
      <c r="B72" s="5">
        <f>'2002 Kwiniuk Hourly Coho'!B71</f>
        <v>3</v>
      </c>
      <c r="C72" s="5">
        <f>'2002 Kwiniuk Hourly Coho'!C71</f>
        <v>3</v>
      </c>
      <c r="D72" s="5">
        <f>'2002 Kwiniuk Hourly Coho'!D71</f>
        <v>0</v>
      </c>
      <c r="E72" s="5">
        <f>'2002 Kwiniuk Hourly Coho'!E71</f>
        <v>33</v>
      </c>
      <c r="F72" s="5">
        <f>'2002 Kwiniuk Hourly Coho'!F71</f>
        <v>0</v>
      </c>
      <c r="G72" s="5">
        <f>'2002 Kwiniuk Hourly Coho'!G71</f>
        <v>3</v>
      </c>
      <c r="H72" s="5">
        <f>'2002 Kwiniuk Hourly Coho'!H71</f>
        <v>0</v>
      </c>
      <c r="I72" s="5">
        <f>'2002 Kwiniuk Hourly Coho'!I71</f>
        <v>0</v>
      </c>
      <c r="J72" s="5">
        <f>'2002 Kwiniuk Hourly Coho'!J71</f>
        <v>0</v>
      </c>
      <c r="K72" s="5">
        <f>'2002 Kwiniuk Hourly Coho'!K71</f>
        <v>0</v>
      </c>
      <c r="L72" s="5">
        <f>'2002 Kwiniuk Hourly Coho'!L71</f>
        <v>0</v>
      </c>
      <c r="M72" s="5">
        <f>'2002 Kwiniuk Hourly Coho'!M71</f>
        <v>0</v>
      </c>
      <c r="N72" s="5">
        <f>'2002 Kwiniuk Hourly Coho'!N71</f>
        <v>0</v>
      </c>
      <c r="O72" s="5">
        <f>'2002 Kwiniuk Hourly Coho'!O71</f>
        <v>0</v>
      </c>
      <c r="P72" s="5">
        <f>'2002 Kwiniuk Hourly Coho'!P71</f>
        <v>0</v>
      </c>
      <c r="Q72" s="5">
        <f>'2002 Kwiniuk Hourly Coho'!Q71</f>
        <v>0</v>
      </c>
      <c r="R72" s="5">
        <f>'2002 Kwiniuk Hourly Coho'!R71</f>
        <v>0</v>
      </c>
      <c r="S72" s="5">
        <f>'2002 Kwiniuk Hourly Coho'!S71</f>
        <v>0</v>
      </c>
      <c r="T72" s="5">
        <f>'2002 Kwiniuk Hourly Coho'!T71</f>
        <v>0</v>
      </c>
      <c r="U72" s="5">
        <f>'2002 Kwiniuk Hourly Coho'!U71</f>
        <v>0</v>
      </c>
      <c r="V72" s="5">
        <f>'2002 Kwiniuk Hourly Coho'!V71</f>
        <v>0</v>
      </c>
      <c r="W72" s="5">
        <f>'2002 Kwiniuk Hourly Coho'!W71</f>
        <v>0</v>
      </c>
      <c r="X72" s="5">
        <f>'2002 Kwiniuk Hourly Coho'!X71</f>
        <v>0</v>
      </c>
      <c r="Y72" s="5">
        <f>'2002 Kwiniuk Hourly Coho'!Y71</f>
        <v>0</v>
      </c>
      <c r="Z72">
        <f t="shared" ref="Z72:Z93" si="26">SUM(B72:Y72)</f>
        <v>42</v>
      </c>
      <c r="AB72">
        <f t="shared" ref="AB72:AB75" si="27">ROUND(SUM(B72:Y72),0)</f>
        <v>42</v>
      </c>
      <c r="AC72">
        <f t="shared" ref="AC72:AC75" si="28">(1-AE72/72)*72^2*(AF72/AE72)</f>
        <v>766.95652173913061</v>
      </c>
      <c r="AE72">
        <f t="shared" ref="AE72:AE93" si="29">$AE$1</f>
        <v>24</v>
      </c>
      <c r="AF72">
        <f t="shared" ref="AF72:AF75" si="30">SUM(AG72:BC72)/(2*(AE72-1))</f>
        <v>5.3260869565217392</v>
      </c>
      <c r="AG72">
        <f t="shared" si="25"/>
        <v>0</v>
      </c>
      <c r="AH72">
        <f t="shared" si="25"/>
        <v>1</v>
      </c>
      <c r="AI72">
        <f t="shared" si="25"/>
        <v>121</v>
      </c>
      <c r="AJ72">
        <f t="shared" si="25"/>
        <v>121</v>
      </c>
      <c r="AK72">
        <f t="shared" si="25"/>
        <v>1</v>
      </c>
      <c r="AL72">
        <f t="shared" si="25"/>
        <v>1</v>
      </c>
      <c r="AM72">
        <f t="shared" si="25"/>
        <v>0</v>
      </c>
      <c r="AN72">
        <f t="shared" si="25"/>
        <v>0</v>
      </c>
      <c r="AO72">
        <f t="shared" si="25"/>
        <v>0</v>
      </c>
      <c r="AP72">
        <f t="shared" si="25"/>
        <v>0</v>
      </c>
      <c r="AQ72">
        <f t="shared" si="25"/>
        <v>0</v>
      </c>
      <c r="AR72">
        <f t="shared" si="25"/>
        <v>0</v>
      </c>
      <c r="AS72">
        <f t="shared" si="25"/>
        <v>0</v>
      </c>
      <c r="AT72">
        <f t="shared" si="25"/>
        <v>0</v>
      </c>
      <c r="AU72">
        <f t="shared" si="25"/>
        <v>0</v>
      </c>
      <c r="AV72">
        <f t="shared" si="25"/>
        <v>0</v>
      </c>
      <c r="AW72">
        <f t="shared" ref="AW72:AW75" si="31">(R72/3-S72/3)^2</f>
        <v>0</v>
      </c>
      <c r="AX72">
        <f t="shared" ref="AX72:AX75" si="32">(S72/3-T72/3)^2</f>
        <v>0</v>
      </c>
      <c r="AY72">
        <f t="shared" ref="AY72:AY75" si="33">(T72/3-U72/3)^2</f>
        <v>0</v>
      </c>
      <c r="AZ72">
        <f t="shared" ref="AZ72:AZ75" si="34">(U72/3-V72/3)^2</f>
        <v>0</v>
      </c>
      <c r="BA72">
        <f t="shared" ref="BA72:BA75" si="35">(V72/3-W72/3)^2</f>
        <v>0</v>
      </c>
      <c r="BB72">
        <f t="shared" ref="BB72:BB75" si="36">(W72/3-X72/3)^2</f>
        <v>0</v>
      </c>
      <c r="BC72">
        <f t="shared" ref="BC72:BC75" si="37">(X72/3-Y72/3)^2</f>
        <v>0</v>
      </c>
    </row>
    <row r="73" spans="1:55" x14ac:dyDescent="0.2">
      <c r="A73" s="1">
        <v>43699</v>
      </c>
      <c r="B73" s="5">
        <f>'2002 Kwiniuk Hourly Coho'!B72</f>
        <v>18</v>
      </c>
      <c r="C73" s="5">
        <f>'2002 Kwiniuk Hourly Coho'!C72</f>
        <v>36</v>
      </c>
      <c r="D73" s="5">
        <f>'2002 Kwiniuk Hourly Coho'!D72</f>
        <v>24</v>
      </c>
      <c r="E73" s="5">
        <f>'2002 Kwiniuk Hourly Coho'!E72</f>
        <v>0</v>
      </c>
      <c r="F73" s="5">
        <f>'2002 Kwiniuk Hourly Coho'!F72</f>
        <v>-6</v>
      </c>
      <c r="G73" s="5">
        <f>'2002 Kwiniuk Hourly Coho'!G72</f>
        <v>0</v>
      </c>
      <c r="H73" s="5">
        <f>'2002 Kwiniuk Hourly Coho'!H72</f>
        <v>0</v>
      </c>
      <c r="I73" s="5">
        <f>'2002 Kwiniuk Hourly Coho'!I72</f>
        <v>0</v>
      </c>
      <c r="J73" s="5">
        <f>'2002 Kwiniuk Hourly Coho'!J72</f>
        <v>0</v>
      </c>
      <c r="K73" s="5">
        <f>'2002 Kwiniuk Hourly Coho'!K72</f>
        <v>0</v>
      </c>
      <c r="L73" s="5">
        <f>'2002 Kwiniuk Hourly Coho'!L72</f>
        <v>0</v>
      </c>
      <c r="M73" s="5">
        <f>'2002 Kwiniuk Hourly Coho'!M72</f>
        <v>0</v>
      </c>
      <c r="N73" s="5">
        <f>'2002 Kwiniuk Hourly Coho'!N72</f>
        <v>0</v>
      </c>
      <c r="O73" s="5">
        <f>'2002 Kwiniuk Hourly Coho'!O72</f>
        <v>0</v>
      </c>
      <c r="P73" s="5">
        <f>'2002 Kwiniuk Hourly Coho'!P72</f>
        <v>0</v>
      </c>
      <c r="Q73" s="5">
        <f>'2002 Kwiniuk Hourly Coho'!Q72</f>
        <v>0</v>
      </c>
      <c r="R73" s="5">
        <f>'2002 Kwiniuk Hourly Coho'!R72</f>
        <v>0</v>
      </c>
      <c r="S73" s="5">
        <f>'2002 Kwiniuk Hourly Coho'!S72</f>
        <v>0</v>
      </c>
      <c r="T73" s="5">
        <f>'2002 Kwiniuk Hourly Coho'!T72</f>
        <v>0</v>
      </c>
      <c r="U73" s="5">
        <f>'2002 Kwiniuk Hourly Coho'!U72</f>
        <v>0</v>
      </c>
      <c r="V73" s="5">
        <f>'2002 Kwiniuk Hourly Coho'!V72</f>
        <v>0</v>
      </c>
      <c r="W73" s="5">
        <f>'2002 Kwiniuk Hourly Coho'!W72</f>
        <v>84</v>
      </c>
      <c r="X73" s="5">
        <f>'2002 Kwiniuk Hourly Coho'!X72</f>
        <v>378</v>
      </c>
      <c r="Y73" s="5">
        <f>'2002 Kwiniuk Hourly Coho'!Y72</f>
        <v>72</v>
      </c>
      <c r="Z73">
        <f t="shared" si="26"/>
        <v>606</v>
      </c>
      <c r="AB73">
        <f t="shared" si="27"/>
        <v>606</v>
      </c>
      <c r="AC73">
        <f t="shared" si="28"/>
        <v>65476.173913043487</v>
      </c>
      <c r="AE73">
        <f t="shared" si="29"/>
        <v>24</v>
      </c>
      <c r="AF73">
        <f t="shared" si="30"/>
        <v>454.69565217391306</v>
      </c>
      <c r="AG73">
        <f t="shared" si="25"/>
        <v>36</v>
      </c>
      <c r="AH73">
        <f t="shared" si="25"/>
        <v>16</v>
      </c>
      <c r="AI73">
        <f t="shared" si="25"/>
        <v>64</v>
      </c>
      <c r="AJ73">
        <f t="shared" si="25"/>
        <v>4</v>
      </c>
      <c r="AK73">
        <f t="shared" si="25"/>
        <v>4</v>
      </c>
      <c r="AL73">
        <f t="shared" si="25"/>
        <v>0</v>
      </c>
      <c r="AM73">
        <f t="shared" si="25"/>
        <v>0</v>
      </c>
      <c r="AN73">
        <f t="shared" si="25"/>
        <v>0</v>
      </c>
      <c r="AO73">
        <f t="shared" si="25"/>
        <v>0</v>
      </c>
      <c r="AP73">
        <f t="shared" si="25"/>
        <v>0</v>
      </c>
      <c r="AQ73">
        <f t="shared" si="25"/>
        <v>0</v>
      </c>
      <c r="AR73">
        <f t="shared" si="25"/>
        <v>0</v>
      </c>
      <c r="AS73">
        <f t="shared" si="25"/>
        <v>0</v>
      </c>
      <c r="AT73">
        <f t="shared" si="25"/>
        <v>0</v>
      </c>
      <c r="AU73">
        <f t="shared" si="25"/>
        <v>0</v>
      </c>
      <c r="AV73">
        <f t="shared" si="25"/>
        <v>0</v>
      </c>
      <c r="AW73">
        <f t="shared" si="31"/>
        <v>0</v>
      </c>
      <c r="AX73">
        <f t="shared" si="32"/>
        <v>0</v>
      </c>
      <c r="AY73">
        <f t="shared" si="33"/>
        <v>0</v>
      </c>
      <c r="AZ73">
        <f t="shared" si="34"/>
        <v>0</v>
      </c>
      <c r="BA73">
        <f t="shared" si="35"/>
        <v>784</v>
      </c>
      <c r="BB73">
        <f t="shared" si="36"/>
        <v>9604</v>
      </c>
      <c r="BC73">
        <f t="shared" si="37"/>
        <v>10404</v>
      </c>
    </row>
    <row r="74" spans="1:55" x14ac:dyDescent="0.2">
      <c r="A74" s="1">
        <v>43700</v>
      </c>
      <c r="B74" s="5">
        <f>'2002 Kwiniuk Hourly Coho'!B73</f>
        <v>93</v>
      </c>
      <c r="C74" s="5">
        <f>'2002 Kwiniuk Hourly Coho'!C73</f>
        <v>33</v>
      </c>
      <c r="D74" s="5">
        <f>'2002 Kwiniuk Hourly Coho'!D73</f>
        <v>-6</v>
      </c>
      <c r="E74" s="5">
        <f>'2002 Kwiniuk Hourly Coho'!E73</f>
        <v>3</v>
      </c>
      <c r="F74" s="5">
        <f>'2002 Kwiniuk Hourly Coho'!F73</f>
        <v>0</v>
      </c>
      <c r="G74" s="5">
        <f>'2002 Kwiniuk Hourly Coho'!G73</f>
        <v>0</v>
      </c>
      <c r="H74" s="5">
        <f>'2002 Kwiniuk Hourly Coho'!H73</f>
        <v>0</v>
      </c>
      <c r="I74" s="5">
        <f>'2002 Kwiniuk Hourly Coho'!I73</f>
        <v>0</v>
      </c>
      <c r="J74" s="5">
        <f>'2002 Kwiniuk Hourly Coho'!J73</f>
        <v>0</v>
      </c>
      <c r="K74" s="5">
        <f>'2002 Kwiniuk Hourly Coho'!K73</f>
        <v>0</v>
      </c>
      <c r="L74" s="5">
        <f>'2002 Kwiniuk Hourly Coho'!L73</f>
        <v>0</v>
      </c>
      <c r="M74" s="5">
        <f>'2002 Kwiniuk Hourly Coho'!M73</f>
        <v>0</v>
      </c>
      <c r="N74" s="5">
        <f>'2002 Kwiniuk Hourly Coho'!N73</f>
        <v>0</v>
      </c>
      <c r="O74" s="5">
        <f>'2002 Kwiniuk Hourly Coho'!O73</f>
        <v>0</v>
      </c>
      <c r="P74" s="5">
        <f>'2002 Kwiniuk Hourly Coho'!P73</f>
        <v>0</v>
      </c>
      <c r="Q74" s="5">
        <f>'2002 Kwiniuk Hourly Coho'!Q73</f>
        <v>0</v>
      </c>
      <c r="R74" s="5">
        <f>'2002 Kwiniuk Hourly Coho'!R73</f>
        <v>0</v>
      </c>
      <c r="S74" s="5">
        <f>'2002 Kwiniuk Hourly Coho'!S73</f>
        <v>0</v>
      </c>
      <c r="T74" s="5">
        <f>'2002 Kwiniuk Hourly Coho'!T73</f>
        <v>0</v>
      </c>
      <c r="U74" s="5">
        <f>'2002 Kwiniuk Hourly Coho'!U73</f>
        <v>0</v>
      </c>
      <c r="V74" s="5">
        <f>'2002 Kwiniuk Hourly Coho'!V73</f>
        <v>84</v>
      </c>
      <c r="W74" s="5">
        <f>'2002 Kwiniuk Hourly Coho'!W73</f>
        <v>0</v>
      </c>
      <c r="X74" s="5">
        <f>'2002 Kwiniuk Hourly Coho'!X73</f>
        <v>0</v>
      </c>
      <c r="Y74" s="5">
        <f>'2002 Kwiniuk Hourly Coho'!Y73</f>
        <v>0</v>
      </c>
      <c r="Z74">
        <f t="shared" si="26"/>
        <v>207</v>
      </c>
      <c r="AB74">
        <f t="shared" si="27"/>
        <v>207</v>
      </c>
      <c r="AC74">
        <f t="shared" si="28"/>
        <v>6721.04347826087</v>
      </c>
      <c r="AE74">
        <f t="shared" si="29"/>
        <v>24</v>
      </c>
      <c r="AF74">
        <f t="shared" si="30"/>
        <v>46.673913043478258</v>
      </c>
      <c r="AG74">
        <f t="shared" si="25"/>
        <v>400</v>
      </c>
      <c r="AH74">
        <f t="shared" si="25"/>
        <v>169</v>
      </c>
      <c r="AI74">
        <f t="shared" si="25"/>
        <v>9</v>
      </c>
      <c r="AJ74">
        <f t="shared" si="25"/>
        <v>1</v>
      </c>
      <c r="AK74">
        <f t="shared" si="25"/>
        <v>0</v>
      </c>
      <c r="AL74">
        <f t="shared" si="25"/>
        <v>0</v>
      </c>
      <c r="AM74">
        <f t="shared" si="25"/>
        <v>0</v>
      </c>
      <c r="AN74">
        <f t="shared" si="25"/>
        <v>0</v>
      </c>
      <c r="AO74">
        <f t="shared" si="25"/>
        <v>0</v>
      </c>
      <c r="AP74">
        <f t="shared" si="25"/>
        <v>0</v>
      </c>
      <c r="AQ74">
        <f t="shared" si="25"/>
        <v>0</v>
      </c>
      <c r="AR74">
        <f t="shared" si="25"/>
        <v>0</v>
      </c>
      <c r="AS74">
        <f t="shared" si="25"/>
        <v>0</v>
      </c>
      <c r="AT74">
        <f t="shared" si="25"/>
        <v>0</v>
      </c>
      <c r="AU74">
        <f t="shared" si="25"/>
        <v>0</v>
      </c>
      <c r="AV74">
        <f t="shared" si="25"/>
        <v>0</v>
      </c>
      <c r="AW74">
        <f t="shared" si="31"/>
        <v>0</v>
      </c>
      <c r="AX74">
        <f t="shared" si="32"/>
        <v>0</v>
      </c>
      <c r="AY74">
        <f t="shared" si="33"/>
        <v>0</v>
      </c>
      <c r="AZ74">
        <f t="shared" si="34"/>
        <v>784</v>
      </c>
      <c r="BA74">
        <f t="shared" si="35"/>
        <v>784</v>
      </c>
      <c r="BB74">
        <f t="shared" si="36"/>
        <v>0</v>
      </c>
      <c r="BC74">
        <f t="shared" si="37"/>
        <v>0</v>
      </c>
    </row>
    <row r="75" spans="1:55" x14ac:dyDescent="0.2">
      <c r="A75" s="1">
        <v>43701</v>
      </c>
      <c r="B75" s="5">
        <f>'2002 Kwiniuk Hourly Coho'!B74</f>
        <v>45</v>
      </c>
      <c r="C75" s="5">
        <f>'2002 Kwiniuk Hourly Coho'!C74</f>
        <v>63</v>
      </c>
      <c r="D75" s="5">
        <f>'2002 Kwiniuk Hourly Coho'!D74</f>
        <v>15</v>
      </c>
      <c r="E75" s="5">
        <f>'2002 Kwiniuk Hourly Coho'!E74</f>
        <v>0</v>
      </c>
      <c r="F75" s="5">
        <f>'2002 Kwiniuk Hourly Coho'!F74</f>
        <v>0</v>
      </c>
      <c r="G75" s="5">
        <f>'2002 Kwiniuk Hourly Coho'!G74</f>
        <v>0</v>
      </c>
      <c r="H75" s="5">
        <f>'2002 Kwiniuk Hourly Coho'!H74</f>
        <v>0</v>
      </c>
      <c r="I75" s="5">
        <f>'2002 Kwiniuk Hourly Coho'!I74</f>
        <v>0</v>
      </c>
      <c r="J75" s="5">
        <f>'2002 Kwiniuk Hourly Coho'!J74</f>
        <v>0</v>
      </c>
      <c r="K75" s="5">
        <f>'2002 Kwiniuk Hourly Coho'!K74</f>
        <v>0</v>
      </c>
      <c r="L75" s="5">
        <f>'2002 Kwiniuk Hourly Coho'!L74</f>
        <v>0</v>
      </c>
      <c r="M75" s="5">
        <f>'2002 Kwiniuk Hourly Coho'!M74</f>
        <v>0</v>
      </c>
      <c r="N75" s="5">
        <f>'2002 Kwiniuk Hourly Coho'!N74</f>
        <v>0</v>
      </c>
      <c r="O75" s="5">
        <f>'2002 Kwiniuk Hourly Coho'!O74</f>
        <v>0</v>
      </c>
      <c r="P75" s="5">
        <f>'2002 Kwiniuk Hourly Coho'!P74</f>
        <v>0</v>
      </c>
      <c r="Q75" s="5">
        <f>'2002 Kwiniuk Hourly Coho'!Q74</f>
        <v>0</v>
      </c>
      <c r="R75" s="5">
        <f>'2002 Kwiniuk Hourly Coho'!R74</f>
        <v>0</v>
      </c>
      <c r="S75" s="5">
        <f>'2002 Kwiniuk Hourly Coho'!S74</f>
        <v>0</v>
      </c>
      <c r="T75" s="5">
        <f>'2002 Kwiniuk Hourly Coho'!T74</f>
        <v>0</v>
      </c>
      <c r="U75" s="5">
        <f>'2002 Kwiniuk Hourly Coho'!U74</f>
        <v>0</v>
      </c>
      <c r="V75" s="5">
        <f>'2002 Kwiniuk Hourly Coho'!V74</f>
        <v>78</v>
      </c>
      <c r="W75" s="5">
        <f>'2002 Kwiniuk Hourly Coho'!W74</f>
        <v>12</v>
      </c>
      <c r="X75" s="5">
        <f>'2002 Kwiniuk Hourly Coho'!X74</f>
        <v>0</v>
      </c>
      <c r="Y75" s="5">
        <f>'2002 Kwiniuk Hourly Coho'!Y74</f>
        <v>0</v>
      </c>
      <c r="Z75">
        <f t="shared" si="26"/>
        <v>213</v>
      </c>
      <c r="AB75">
        <f t="shared" si="27"/>
        <v>213</v>
      </c>
      <c r="AC75">
        <f t="shared" si="28"/>
        <v>4673.7391304347839</v>
      </c>
      <c r="AE75">
        <f t="shared" si="29"/>
        <v>24</v>
      </c>
      <c r="AF75">
        <f t="shared" si="30"/>
        <v>32.456521739130437</v>
      </c>
      <c r="AG75">
        <f t="shared" si="25"/>
        <v>36</v>
      </c>
      <c r="AH75">
        <f t="shared" si="25"/>
        <v>256</v>
      </c>
      <c r="AI75">
        <f t="shared" si="25"/>
        <v>25</v>
      </c>
      <c r="AJ75">
        <f t="shared" si="25"/>
        <v>0</v>
      </c>
      <c r="AK75">
        <f t="shared" si="25"/>
        <v>0</v>
      </c>
      <c r="AL75">
        <f t="shared" si="25"/>
        <v>0</v>
      </c>
      <c r="AM75">
        <f t="shared" si="25"/>
        <v>0</v>
      </c>
      <c r="AN75">
        <f t="shared" si="25"/>
        <v>0</v>
      </c>
      <c r="AO75">
        <f t="shared" si="25"/>
        <v>0</v>
      </c>
      <c r="AP75">
        <f t="shared" si="25"/>
        <v>0</v>
      </c>
      <c r="AQ75">
        <f t="shared" si="25"/>
        <v>0</v>
      </c>
      <c r="AR75">
        <f t="shared" si="25"/>
        <v>0</v>
      </c>
      <c r="AS75">
        <f t="shared" si="25"/>
        <v>0</v>
      </c>
      <c r="AT75">
        <f t="shared" si="25"/>
        <v>0</v>
      </c>
      <c r="AU75">
        <f t="shared" si="25"/>
        <v>0</v>
      </c>
      <c r="AV75">
        <f t="shared" si="25"/>
        <v>0</v>
      </c>
      <c r="AW75">
        <f t="shared" si="31"/>
        <v>0</v>
      </c>
      <c r="AX75">
        <f t="shared" si="32"/>
        <v>0</v>
      </c>
      <c r="AY75">
        <f t="shared" si="33"/>
        <v>0</v>
      </c>
      <c r="AZ75">
        <f t="shared" si="34"/>
        <v>676</v>
      </c>
      <c r="BA75">
        <f t="shared" si="35"/>
        <v>484</v>
      </c>
      <c r="BB75">
        <f t="shared" si="36"/>
        <v>16</v>
      </c>
      <c r="BC75">
        <f t="shared" si="37"/>
        <v>0</v>
      </c>
    </row>
    <row r="76" spans="1:55" x14ac:dyDescent="0.2">
      <c r="A76" s="1">
        <v>43702</v>
      </c>
      <c r="B76" s="5">
        <f>'2002 Kwiniuk Hourly Coho'!B75</f>
        <v>0</v>
      </c>
      <c r="C76" s="5">
        <f>'2002 Kwiniuk Hourly Coho'!C75</f>
        <v>21</v>
      </c>
      <c r="D76" s="5">
        <f>'2002 Kwiniuk Hourly Coho'!D75</f>
        <v>0</v>
      </c>
      <c r="E76" s="5">
        <f>'2002 Kwiniuk Hourly Coho'!E75</f>
        <v>3</v>
      </c>
      <c r="F76" s="5">
        <f>'2002 Kwiniuk Hourly Coho'!F75</f>
        <v>-3</v>
      </c>
      <c r="G76" s="5">
        <f>'2002 Kwiniuk Hourly Coho'!G75</f>
        <v>0</v>
      </c>
      <c r="H76" s="5">
        <f>'2002 Kwiniuk Hourly Coho'!H75</f>
        <v>0</v>
      </c>
      <c r="I76" s="5">
        <f>'2002 Kwiniuk Hourly Coho'!I75</f>
        <v>0</v>
      </c>
      <c r="J76" s="5">
        <f>'2002 Kwiniuk Hourly Coho'!J75</f>
        <v>0</v>
      </c>
      <c r="K76" s="5">
        <f>'2002 Kwiniuk Hourly Coho'!K75</f>
        <v>0</v>
      </c>
      <c r="L76" s="5">
        <f>'2002 Kwiniuk Hourly Coho'!L75</f>
        <v>0</v>
      </c>
      <c r="M76" s="5">
        <f>'2002 Kwiniuk Hourly Coho'!M75</f>
        <v>0</v>
      </c>
      <c r="N76" s="5">
        <f>'2002 Kwiniuk Hourly Coho'!N75</f>
        <v>0</v>
      </c>
      <c r="O76" s="5">
        <f>'2002 Kwiniuk Hourly Coho'!O75</f>
        <v>0</v>
      </c>
      <c r="P76" s="5">
        <f>'2002 Kwiniuk Hourly Coho'!P75</f>
        <v>0</v>
      </c>
      <c r="Q76" s="5">
        <f>'2002 Kwiniuk Hourly Coho'!Q75</f>
        <v>0</v>
      </c>
      <c r="R76" s="5">
        <f>'2002 Kwiniuk Hourly Coho'!R75</f>
        <v>0</v>
      </c>
      <c r="S76" s="5">
        <f>'2002 Kwiniuk Hourly Coho'!S75</f>
        <v>0</v>
      </c>
      <c r="T76" s="5">
        <f>'2002 Kwiniuk Hourly Coho'!T75</f>
        <v>0</v>
      </c>
      <c r="U76" s="5">
        <f>'2002 Kwiniuk Hourly Coho'!U75</f>
        <v>0</v>
      </c>
      <c r="V76" s="5">
        <f>'2002 Kwiniuk Hourly Coho'!V75</f>
        <v>0</v>
      </c>
      <c r="W76" s="5">
        <f>'2002 Kwiniuk Hourly Coho'!W75</f>
        <v>0</v>
      </c>
      <c r="X76" s="5">
        <f>'2002 Kwiniuk Hourly Coho'!X75</f>
        <v>0</v>
      </c>
      <c r="Y76" s="5">
        <f>'2002 Kwiniuk Hourly Coho'!Y75</f>
        <v>0</v>
      </c>
      <c r="Z76">
        <f t="shared" si="26"/>
        <v>21</v>
      </c>
      <c r="AB76">
        <f t="shared" ref="AB76:AB93" si="38">ROUND(SUM(B76:Y76),0)</f>
        <v>21</v>
      </c>
      <c r="AC76">
        <f t="shared" ref="AC76:AC93" si="39">(1-AE76/72)*72^2*(AF76/AE76)</f>
        <v>325.56521739130437</v>
      </c>
      <c r="AE76">
        <f t="shared" si="29"/>
        <v>24</v>
      </c>
      <c r="AF76">
        <f t="shared" ref="AF76:AF93" si="40">SUM(AG76:BC76)/(2*(AE76-1))</f>
        <v>2.2608695652173911</v>
      </c>
      <c r="AG76">
        <f t="shared" ref="AG76:AV91" si="41">(B76/3-C76/3)^2</f>
        <v>49</v>
      </c>
      <c r="AH76">
        <f t="shared" si="41"/>
        <v>49</v>
      </c>
      <c r="AI76">
        <f t="shared" si="41"/>
        <v>1</v>
      </c>
      <c r="AJ76">
        <f t="shared" si="41"/>
        <v>4</v>
      </c>
      <c r="AK76">
        <f t="shared" si="41"/>
        <v>1</v>
      </c>
      <c r="AL76">
        <f t="shared" si="41"/>
        <v>0</v>
      </c>
      <c r="AM76">
        <f t="shared" si="41"/>
        <v>0</v>
      </c>
      <c r="AN76">
        <f t="shared" si="41"/>
        <v>0</v>
      </c>
      <c r="AO76">
        <f t="shared" si="41"/>
        <v>0</v>
      </c>
      <c r="AP76">
        <f t="shared" si="41"/>
        <v>0</v>
      </c>
      <c r="AQ76">
        <f t="shared" si="41"/>
        <v>0</v>
      </c>
      <c r="AR76">
        <f t="shared" si="41"/>
        <v>0</v>
      </c>
      <c r="AS76">
        <f t="shared" si="41"/>
        <v>0</v>
      </c>
      <c r="AT76">
        <f t="shared" si="41"/>
        <v>0</v>
      </c>
      <c r="AU76">
        <f t="shared" si="41"/>
        <v>0</v>
      </c>
      <c r="AV76">
        <f t="shared" si="41"/>
        <v>0</v>
      </c>
      <c r="AW76">
        <f t="shared" ref="AW76:AW93" si="42">(R76/3-S76/3)^2</f>
        <v>0</v>
      </c>
      <c r="AX76">
        <f t="shared" ref="AX76:AX93" si="43">(S76/3-T76/3)^2</f>
        <v>0</v>
      </c>
      <c r="AY76">
        <f t="shared" ref="AY76:AY93" si="44">(T76/3-U76/3)^2</f>
        <v>0</v>
      </c>
      <c r="AZ76">
        <f t="shared" ref="AZ76:AZ93" si="45">(U76/3-V76/3)^2</f>
        <v>0</v>
      </c>
      <c r="BA76">
        <f t="shared" ref="BA76:BA93" si="46">(V76/3-W76/3)^2</f>
        <v>0</v>
      </c>
      <c r="BB76">
        <f t="shared" ref="BB76:BB93" si="47">(W76/3-X76/3)^2</f>
        <v>0</v>
      </c>
      <c r="BC76">
        <f t="shared" ref="BC76:BC93" si="48">(X76/3-Y76/3)^2</f>
        <v>0</v>
      </c>
    </row>
    <row r="77" spans="1:55" x14ac:dyDescent="0.2">
      <c r="A77" s="1">
        <v>43703</v>
      </c>
      <c r="B77" s="5">
        <f>'2002 Kwiniuk Hourly Coho'!B76</f>
        <v>15</v>
      </c>
      <c r="C77" s="5">
        <f>'2002 Kwiniuk Hourly Coho'!C76</f>
        <v>0</v>
      </c>
      <c r="D77" s="5">
        <f>'2002 Kwiniuk Hourly Coho'!D76</f>
        <v>18</v>
      </c>
      <c r="E77" s="5">
        <f>'2002 Kwiniuk Hourly Coho'!E76</f>
        <v>3</v>
      </c>
      <c r="F77" s="5">
        <f>'2002 Kwiniuk Hourly Coho'!F76</f>
        <v>0</v>
      </c>
      <c r="G77" s="5">
        <f>'2002 Kwiniuk Hourly Coho'!G76</f>
        <v>-3</v>
      </c>
      <c r="H77" s="5">
        <f>'2002 Kwiniuk Hourly Coho'!H76</f>
        <v>0</v>
      </c>
      <c r="I77" s="5">
        <f>'2002 Kwiniuk Hourly Coho'!I76</f>
        <v>0</v>
      </c>
      <c r="J77" s="5">
        <f>'2002 Kwiniuk Hourly Coho'!J76</f>
        <v>0</v>
      </c>
      <c r="K77" s="5">
        <f>'2002 Kwiniuk Hourly Coho'!K76</f>
        <v>0</v>
      </c>
      <c r="L77" s="5">
        <f>'2002 Kwiniuk Hourly Coho'!L76</f>
        <v>0</v>
      </c>
      <c r="M77" s="5">
        <f>'2002 Kwiniuk Hourly Coho'!M76</f>
        <v>0</v>
      </c>
      <c r="N77" s="5">
        <f>'2002 Kwiniuk Hourly Coho'!N76</f>
        <v>0</v>
      </c>
      <c r="O77" s="5">
        <f>'2002 Kwiniuk Hourly Coho'!O76</f>
        <v>0</v>
      </c>
      <c r="P77" s="5">
        <f>'2002 Kwiniuk Hourly Coho'!P76</f>
        <v>0</v>
      </c>
      <c r="Q77" s="5">
        <f>'2002 Kwiniuk Hourly Coho'!Q76</f>
        <v>0</v>
      </c>
      <c r="R77" s="5">
        <f>'2002 Kwiniuk Hourly Coho'!R76</f>
        <v>0</v>
      </c>
      <c r="S77" s="5">
        <f>'2002 Kwiniuk Hourly Coho'!S76</f>
        <v>0</v>
      </c>
      <c r="T77" s="5">
        <f>'2002 Kwiniuk Hourly Coho'!T76</f>
        <v>6</v>
      </c>
      <c r="U77" s="5">
        <f>'2002 Kwiniuk Hourly Coho'!U76</f>
        <v>0</v>
      </c>
      <c r="V77" s="5">
        <f>'2002 Kwiniuk Hourly Coho'!V76</f>
        <v>-3</v>
      </c>
      <c r="W77" s="5">
        <f>'2002 Kwiniuk Hourly Coho'!W76</f>
        <v>0</v>
      </c>
      <c r="X77" s="5">
        <f>'2002 Kwiniuk Hourly Coho'!X76</f>
        <v>0</v>
      </c>
      <c r="Y77" s="5">
        <f>'2002 Kwiniuk Hourly Coho'!Y76</f>
        <v>0</v>
      </c>
      <c r="Z77">
        <f t="shared" si="26"/>
        <v>36</v>
      </c>
      <c r="AB77">
        <f t="shared" si="38"/>
        <v>36</v>
      </c>
      <c r="AC77">
        <f t="shared" si="39"/>
        <v>309.91304347826087</v>
      </c>
      <c r="AE77">
        <f t="shared" si="29"/>
        <v>24</v>
      </c>
      <c r="AF77">
        <f t="shared" si="40"/>
        <v>2.152173913043478</v>
      </c>
      <c r="AG77">
        <f t="shared" si="41"/>
        <v>25</v>
      </c>
      <c r="AH77">
        <f t="shared" si="41"/>
        <v>36</v>
      </c>
      <c r="AI77">
        <f t="shared" si="41"/>
        <v>25</v>
      </c>
      <c r="AJ77">
        <f t="shared" si="41"/>
        <v>1</v>
      </c>
      <c r="AK77">
        <f t="shared" si="41"/>
        <v>1</v>
      </c>
      <c r="AL77">
        <f t="shared" si="41"/>
        <v>1</v>
      </c>
      <c r="AM77">
        <f t="shared" si="41"/>
        <v>0</v>
      </c>
      <c r="AN77">
        <f t="shared" si="41"/>
        <v>0</v>
      </c>
      <c r="AO77">
        <f t="shared" si="41"/>
        <v>0</v>
      </c>
      <c r="AP77">
        <f t="shared" si="41"/>
        <v>0</v>
      </c>
      <c r="AQ77">
        <f t="shared" si="41"/>
        <v>0</v>
      </c>
      <c r="AR77">
        <f t="shared" si="41"/>
        <v>0</v>
      </c>
      <c r="AS77">
        <f t="shared" si="41"/>
        <v>0</v>
      </c>
      <c r="AT77">
        <f t="shared" si="41"/>
        <v>0</v>
      </c>
      <c r="AU77">
        <f t="shared" si="41"/>
        <v>0</v>
      </c>
      <c r="AV77">
        <f t="shared" si="41"/>
        <v>0</v>
      </c>
      <c r="AW77">
        <f t="shared" si="42"/>
        <v>0</v>
      </c>
      <c r="AX77">
        <f t="shared" si="43"/>
        <v>4</v>
      </c>
      <c r="AY77">
        <f t="shared" si="44"/>
        <v>4</v>
      </c>
      <c r="AZ77">
        <f t="shared" si="45"/>
        <v>1</v>
      </c>
      <c r="BA77">
        <f t="shared" si="46"/>
        <v>1</v>
      </c>
      <c r="BB77">
        <f t="shared" si="47"/>
        <v>0</v>
      </c>
      <c r="BC77">
        <f t="shared" si="48"/>
        <v>0</v>
      </c>
    </row>
    <row r="78" spans="1:55" x14ac:dyDescent="0.2">
      <c r="A78" s="1">
        <v>43704</v>
      </c>
      <c r="B78" s="5">
        <f>'2002 Kwiniuk Hourly Coho'!B77</f>
        <v>15</v>
      </c>
      <c r="C78" s="5">
        <f>'2002 Kwiniuk Hourly Coho'!C77</f>
        <v>33</v>
      </c>
      <c r="D78" s="5">
        <f>'2002 Kwiniuk Hourly Coho'!D77</f>
        <v>9</v>
      </c>
      <c r="E78" s="5">
        <f>'2002 Kwiniuk Hourly Coho'!E77</f>
        <v>6</v>
      </c>
      <c r="F78" s="5">
        <f>'2002 Kwiniuk Hourly Coho'!F77</f>
        <v>-3</v>
      </c>
      <c r="G78" s="5">
        <f>'2002 Kwiniuk Hourly Coho'!G77</f>
        <v>0</v>
      </c>
      <c r="H78" s="5">
        <f>'2002 Kwiniuk Hourly Coho'!H77</f>
        <v>0</v>
      </c>
      <c r="I78" s="5">
        <f>'2002 Kwiniuk Hourly Coho'!I77</f>
        <v>0</v>
      </c>
      <c r="J78" s="5">
        <f>'2002 Kwiniuk Hourly Coho'!J77</f>
        <v>0</v>
      </c>
      <c r="K78" s="5">
        <f>'2002 Kwiniuk Hourly Coho'!K77</f>
        <v>0</v>
      </c>
      <c r="L78" s="5">
        <f>'2002 Kwiniuk Hourly Coho'!L77</f>
        <v>0</v>
      </c>
      <c r="M78" s="5">
        <f>'2002 Kwiniuk Hourly Coho'!M77</f>
        <v>0</v>
      </c>
      <c r="N78" s="5">
        <f>'2002 Kwiniuk Hourly Coho'!N77</f>
        <v>0</v>
      </c>
      <c r="O78" s="5">
        <f>'2002 Kwiniuk Hourly Coho'!O77</f>
        <v>0</v>
      </c>
      <c r="P78" s="5">
        <f>'2002 Kwiniuk Hourly Coho'!P77</f>
        <v>0</v>
      </c>
      <c r="Q78" s="5">
        <f>'2002 Kwiniuk Hourly Coho'!Q77</f>
        <v>0</v>
      </c>
      <c r="R78" s="5">
        <f>'2002 Kwiniuk Hourly Coho'!R77</f>
        <v>0</v>
      </c>
      <c r="S78" s="5">
        <f>'2002 Kwiniuk Hourly Coho'!S77</f>
        <v>0</v>
      </c>
      <c r="T78" s="5">
        <f>'2002 Kwiniuk Hourly Coho'!T77</f>
        <v>6</v>
      </c>
      <c r="U78" s="5">
        <f>'2002 Kwiniuk Hourly Coho'!U77</f>
        <v>0</v>
      </c>
      <c r="V78" s="5">
        <f>'2002 Kwiniuk Hourly Coho'!V77</f>
        <v>0</v>
      </c>
      <c r="W78" s="5">
        <f>'2002 Kwiniuk Hourly Coho'!W77</f>
        <v>3</v>
      </c>
      <c r="X78" s="5">
        <f>'2002 Kwiniuk Hourly Coho'!X77</f>
        <v>0</v>
      </c>
      <c r="Y78" s="5">
        <f>'2002 Kwiniuk Hourly Coho'!Y77</f>
        <v>0</v>
      </c>
      <c r="Z78">
        <f t="shared" si="26"/>
        <v>69</v>
      </c>
      <c r="AB78">
        <f t="shared" si="38"/>
        <v>69</v>
      </c>
      <c r="AC78">
        <f t="shared" si="39"/>
        <v>378.78260869565224</v>
      </c>
      <c r="AE78">
        <f t="shared" si="29"/>
        <v>24</v>
      </c>
      <c r="AF78">
        <f t="shared" si="40"/>
        <v>2.6304347826086958</v>
      </c>
      <c r="AG78">
        <f t="shared" si="41"/>
        <v>36</v>
      </c>
      <c r="AH78">
        <f t="shared" si="41"/>
        <v>64</v>
      </c>
      <c r="AI78">
        <f t="shared" si="41"/>
        <v>1</v>
      </c>
      <c r="AJ78">
        <f t="shared" si="41"/>
        <v>9</v>
      </c>
      <c r="AK78">
        <f t="shared" si="41"/>
        <v>1</v>
      </c>
      <c r="AL78">
        <f t="shared" si="41"/>
        <v>0</v>
      </c>
      <c r="AM78">
        <f t="shared" si="41"/>
        <v>0</v>
      </c>
      <c r="AN78">
        <f t="shared" si="41"/>
        <v>0</v>
      </c>
      <c r="AO78">
        <f t="shared" si="41"/>
        <v>0</v>
      </c>
      <c r="AP78">
        <f t="shared" si="41"/>
        <v>0</v>
      </c>
      <c r="AQ78">
        <f t="shared" si="41"/>
        <v>0</v>
      </c>
      <c r="AR78">
        <f t="shared" si="41"/>
        <v>0</v>
      </c>
      <c r="AS78">
        <f t="shared" si="41"/>
        <v>0</v>
      </c>
      <c r="AT78">
        <f t="shared" si="41"/>
        <v>0</v>
      </c>
      <c r="AU78">
        <f t="shared" si="41"/>
        <v>0</v>
      </c>
      <c r="AV78">
        <f t="shared" si="41"/>
        <v>0</v>
      </c>
      <c r="AW78">
        <f t="shared" si="42"/>
        <v>0</v>
      </c>
      <c r="AX78">
        <f t="shared" si="43"/>
        <v>4</v>
      </c>
      <c r="AY78">
        <f t="shared" si="44"/>
        <v>4</v>
      </c>
      <c r="AZ78">
        <f t="shared" si="45"/>
        <v>0</v>
      </c>
      <c r="BA78">
        <f t="shared" si="46"/>
        <v>1</v>
      </c>
      <c r="BB78">
        <f t="shared" si="47"/>
        <v>1</v>
      </c>
      <c r="BC78">
        <f t="shared" si="48"/>
        <v>0</v>
      </c>
    </row>
    <row r="79" spans="1:55" x14ac:dyDescent="0.2">
      <c r="A79" s="1">
        <v>43705</v>
      </c>
      <c r="B79" s="5">
        <f>'2002 Kwiniuk Hourly Coho'!B78</f>
        <v>12</v>
      </c>
      <c r="C79" s="5">
        <f>'2002 Kwiniuk Hourly Coho'!C78</f>
        <v>27</v>
      </c>
      <c r="D79" s="5">
        <f>'2002 Kwiniuk Hourly Coho'!D78</f>
        <v>0</v>
      </c>
      <c r="E79" s="5">
        <f>'2002 Kwiniuk Hourly Coho'!E78</f>
        <v>0</v>
      </c>
      <c r="F79" s="5">
        <f>'2002 Kwiniuk Hourly Coho'!F78</f>
        <v>6</v>
      </c>
      <c r="G79" s="5">
        <f>'2002 Kwiniuk Hourly Coho'!G78</f>
        <v>0</v>
      </c>
      <c r="H79" s="5">
        <f>'2002 Kwiniuk Hourly Coho'!H78</f>
        <v>0</v>
      </c>
      <c r="I79" s="5">
        <f>'2002 Kwiniuk Hourly Coho'!I78</f>
        <v>0</v>
      </c>
      <c r="J79" s="5">
        <f>'2002 Kwiniuk Hourly Coho'!J78</f>
        <v>0</v>
      </c>
      <c r="K79" s="5">
        <f>'2002 Kwiniuk Hourly Coho'!K78</f>
        <v>0</v>
      </c>
      <c r="L79" s="5">
        <f>'2002 Kwiniuk Hourly Coho'!L78</f>
        <v>0</v>
      </c>
      <c r="M79" s="5">
        <f>'2002 Kwiniuk Hourly Coho'!M78</f>
        <v>0</v>
      </c>
      <c r="N79" s="5">
        <f>'2002 Kwiniuk Hourly Coho'!N78</f>
        <v>0</v>
      </c>
      <c r="O79" s="5">
        <f>'2002 Kwiniuk Hourly Coho'!O78</f>
        <v>0</v>
      </c>
      <c r="P79" s="5">
        <f>'2002 Kwiniuk Hourly Coho'!P78</f>
        <v>0</v>
      </c>
      <c r="Q79" s="5">
        <f>'2002 Kwiniuk Hourly Coho'!Q78</f>
        <v>0</v>
      </c>
      <c r="R79" s="5">
        <f>'2002 Kwiniuk Hourly Coho'!R78</f>
        <v>0</v>
      </c>
      <c r="S79" s="5">
        <f>'2002 Kwiniuk Hourly Coho'!S78</f>
        <v>0</v>
      </c>
      <c r="T79" s="5">
        <f>'2002 Kwiniuk Hourly Coho'!T78</f>
        <v>0</v>
      </c>
      <c r="U79" s="5">
        <f>'2002 Kwiniuk Hourly Coho'!U78</f>
        <v>0</v>
      </c>
      <c r="V79" s="5">
        <f>'2002 Kwiniuk Hourly Coho'!V78</f>
        <v>0</v>
      </c>
      <c r="W79" s="5">
        <f>'2002 Kwiniuk Hourly Coho'!W78</f>
        <v>0</v>
      </c>
      <c r="X79" s="5">
        <f>'2002 Kwiniuk Hourly Coho'!X78</f>
        <v>0</v>
      </c>
      <c r="Y79" s="5">
        <f>'2002 Kwiniuk Hourly Coho'!Y78</f>
        <v>6</v>
      </c>
      <c r="Z79">
        <f t="shared" si="26"/>
        <v>51</v>
      </c>
      <c r="AB79">
        <f t="shared" si="38"/>
        <v>51</v>
      </c>
      <c r="AC79">
        <f t="shared" si="39"/>
        <v>369.39130434782612</v>
      </c>
      <c r="AE79">
        <f t="shared" si="29"/>
        <v>24</v>
      </c>
      <c r="AF79">
        <f t="shared" si="40"/>
        <v>2.5652173913043477</v>
      </c>
      <c r="AG79">
        <f t="shared" si="41"/>
        <v>25</v>
      </c>
      <c r="AH79">
        <f t="shared" si="41"/>
        <v>81</v>
      </c>
      <c r="AI79">
        <f t="shared" si="41"/>
        <v>0</v>
      </c>
      <c r="AJ79">
        <f t="shared" si="41"/>
        <v>4</v>
      </c>
      <c r="AK79">
        <f t="shared" si="41"/>
        <v>4</v>
      </c>
      <c r="AL79">
        <f t="shared" si="41"/>
        <v>0</v>
      </c>
      <c r="AM79">
        <f t="shared" si="41"/>
        <v>0</v>
      </c>
      <c r="AN79">
        <f t="shared" si="41"/>
        <v>0</v>
      </c>
      <c r="AO79">
        <f t="shared" si="41"/>
        <v>0</v>
      </c>
      <c r="AP79">
        <f t="shared" si="41"/>
        <v>0</v>
      </c>
      <c r="AQ79">
        <f t="shared" si="41"/>
        <v>0</v>
      </c>
      <c r="AR79">
        <f t="shared" si="41"/>
        <v>0</v>
      </c>
      <c r="AS79">
        <f t="shared" si="41"/>
        <v>0</v>
      </c>
      <c r="AT79">
        <f t="shared" si="41"/>
        <v>0</v>
      </c>
      <c r="AU79">
        <f t="shared" si="41"/>
        <v>0</v>
      </c>
      <c r="AV79">
        <f t="shared" si="41"/>
        <v>0</v>
      </c>
      <c r="AW79">
        <f t="shared" si="42"/>
        <v>0</v>
      </c>
      <c r="AX79">
        <f t="shared" si="43"/>
        <v>0</v>
      </c>
      <c r="AY79">
        <f t="shared" si="44"/>
        <v>0</v>
      </c>
      <c r="AZ79">
        <f t="shared" si="45"/>
        <v>0</v>
      </c>
      <c r="BA79">
        <f t="shared" si="46"/>
        <v>0</v>
      </c>
      <c r="BB79">
        <f t="shared" si="47"/>
        <v>0</v>
      </c>
      <c r="BC79">
        <f t="shared" si="48"/>
        <v>4</v>
      </c>
    </row>
    <row r="80" spans="1:55" x14ac:dyDescent="0.2">
      <c r="A80" s="1">
        <v>43706</v>
      </c>
      <c r="B80" s="5">
        <f>'2002 Kwiniuk Hourly Coho'!B79</f>
        <v>9</v>
      </c>
      <c r="C80" s="5">
        <f>'2002 Kwiniuk Hourly Coho'!C79</f>
        <v>126</v>
      </c>
      <c r="D80" s="5">
        <f>'2002 Kwiniuk Hourly Coho'!D79</f>
        <v>27</v>
      </c>
      <c r="E80" s="5">
        <f>'2002 Kwiniuk Hourly Coho'!E79</f>
        <v>-3</v>
      </c>
      <c r="F80" s="5">
        <f>'2002 Kwiniuk Hourly Coho'!F79</f>
        <v>0</v>
      </c>
      <c r="G80" s="5">
        <f>'2002 Kwiniuk Hourly Coho'!G79</f>
        <v>-6</v>
      </c>
      <c r="H80" s="5">
        <f>'2002 Kwiniuk Hourly Coho'!H79</f>
        <v>0</v>
      </c>
      <c r="I80" s="5">
        <f>'2002 Kwiniuk Hourly Coho'!I79</f>
        <v>0</v>
      </c>
      <c r="J80" s="5">
        <f>'2002 Kwiniuk Hourly Coho'!J79</f>
        <v>0</v>
      </c>
      <c r="K80" s="5">
        <f>'2002 Kwiniuk Hourly Coho'!K79</f>
        <v>0</v>
      </c>
      <c r="L80" s="5">
        <f>'2002 Kwiniuk Hourly Coho'!L79</f>
        <v>0</v>
      </c>
      <c r="M80" s="5">
        <f>'2002 Kwiniuk Hourly Coho'!M79</f>
        <v>0</v>
      </c>
      <c r="N80" s="5">
        <f>'2002 Kwiniuk Hourly Coho'!N79</f>
        <v>0</v>
      </c>
      <c r="O80" s="5">
        <f>'2002 Kwiniuk Hourly Coho'!O79</f>
        <v>0</v>
      </c>
      <c r="P80" s="5">
        <f>'2002 Kwiniuk Hourly Coho'!P79</f>
        <v>0</v>
      </c>
      <c r="Q80" s="5">
        <f>'2002 Kwiniuk Hourly Coho'!Q79</f>
        <v>0</v>
      </c>
      <c r="R80" s="5">
        <f>'2002 Kwiniuk Hourly Coho'!R79</f>
        <v>0</v>
      </c>
      <c r="S80" s="5">
        <f>'2002 Kwiniuk Hourly Coho'!S79</f>
        <v>0</v>
      </c>
      <c r="T80" s="5">
        <f>'2002 Kwiniuk Hourly Coho'!T79</f>
        <v>0</v>
      </c>
      <c r="U80" s="5">
        <f>'2002 Kwiniuk Hourly Coho'!U79</f>
        <v>0</v>
      </c>
      <c r="V80" s="5">
        <f>'2002 Kwiniuk Hourly Coho'!V79</f>
        <v>0</v>
      </c>
      <c r="W80" s="5">
        <f>'2002 Kwiniuk Hourly Coho'!W79</f>
        <v>0</v>
      </c>
      <c r="X80" s="5">
        <f>'2002 Kwiniuk Hourly Coho'!X79</f>
        <v>0</v>
      </c>
      <c r="Y80" s="5">
        <f>'2002 Kwiniuk Hourly Coho'!Y79</f>
        <v>3</v>
      </c>
      <c r="Z80">
        <f t="shared" si="26"/>
        <v>156</v>
      </c>
      <c r="AB80">
        <f t="shared" si="38"/>
        <v>156</v>
      </c>
      <c r="AC80">
        <f t="shared" si="39"/>
        <v>8514.782608695652</v>
      </c>
      <c r="AE80">
        <f t="shared" si="29"/>
        <v>24</v>
      </c>
      <c r="AF80">
        <f t="shared" si="40"/>
        <v>59.130434782608695</v>
      </c>
      <c r="AG80">
        <f t="shared" si="41"/>
        <v>1521</v>
      </c>
      <c r="AH80">
        <f t="shared" si="41"/>
        <v>1089</v>
      </c>
      <c r="AI80">
        <f t="shared" si="41"/>
        <v>100</v>
      </c>
      <c r="AJ80">
        <f t="shared" si="41"/>
        <v>1</v>
      </c>
      <c r="AK80">
        <f t="shared" si="41"/>
        <v>4</v>
      </c>
      <c r="AL80">
        <f t="shared" si="41"/>
        <v>4</v>
      </c>
      <c r="AM80">
        <f t="shared" si="41"/>
        <v>0</v>
      </c>
      <c r="AN80">
        <f t="shared" si="41"/>
        <v>0</v>
      </c>
      <c r="AO80">
        <f t="shared" si="41"/>
        <v>0</v>
      </c>
      <c r="AP80">
        <f t="shared" si="41"/>
        <v>0</v>
      </c>
      <c r="AQ80">
        <f t="shared" si="41"/>
        <v>0</v>
      </c>
      <c r="AR80">
        <f t="shared" si="41"/>
        <v>0</v>
      </c>
      <c r="AS80">
        <f t="shared" si="41"/>
        <v>0</v>
      </c>
      <c r="AT80">
        <f t="shared" si="41"/>
        <v>0</v>
      </c>
      <c r="AU80">
        <f t="shared" si="41"/>
        <v>0</v>
      </c>
      <c r="AV80">
        <f t="shared" si="41"/>
        <v>0</v>
      </c>
      <c r="AW80">
        <f t="shared" si="42"/>
        <v>0</v>
      </c>
      <c r="AX80">
        <f t="shared" si="43"/>
        <v>0</v>
      </c>
      <c r="AY80">
        <f t="shared" si="44"/>
        <v>0</v>
      </c>
      <c r="AZ80">
        <f t="shared" si="45"/>
        <v>0</v>
      </c>
      <c r="BA80">
        <f t="shared" si="46"/>
        <v>0</v>
      </c>
      <c r="BB80">
        <f t="shared" si="47"/>
        <v>0</v>
      </c>
      <c r="BC80">
        <f t="shared" si="48"/>
        <v>1</v>
      </c>
    </row>
    <row r="81" spans="1:55" x14ac:dyDescent="0.2">
      <c r="A81" s="1">
        <v>43707</v>
      </c>
      <c r="B81" s="5">
        <f>'2002 Kwiniuk Hourly Coho'!B80</f>
        <v>129</v>
      </c>
      <c r="C81" s="5">
        <f>'2002 Kwiniuk Hourly Coho'!C80</f>
        <v>129</v>
      </c>
      <c r="D81" s="5">
        <f>'2002 Kwiniuk Hourly Coho'!D80</f>
        <v>51</v>
      </c>
      <c r="E81" s="5">
        <f>'2002 Kwiniuk Hourly Coho'!E80</f>
        <v>3</v>
      </c>
      <c r="F81" s="5">
        <f>'2002 Kwiniuk Hourly Coho'!F80</f>
        <v>0</v>
      </c>
      <c r="G81" s="5">
        <f>'2002 Kwiniuk Hourly Coho'!G80</f>
        <v>0</v>
      </c>
      <c r="H81" s="5">
        <f>'2002 Kwiniuk Hourly Coho'!H80</f>
        <v>-3</v>
      </c>
      <c r="I81" s="5">
        <f>'2002 Kwiniuk Hourly Coho'!I80</f>
        <v>0</v>
      </c>
      <c r="J81" s="5">
        <f>'2002 Kwiniuk Hourly Coho'!J80</f>
        <v>0</v>
      </c>
      <c r="K81" s="5">
        <f>'2002 Kwiniuk Hourly Coho'!K80</f>
        <v>0</v>
      </c>
      <c r="L81" s="5">
        <f>'2002 Kwiniuk Hourly Coho'!L80</f>
        <v>0</v>
      </c>
      <c r="M81" s="5">
        <f>'2002 Kwiniuk Hourly Coho'!M80</f>
        <v>0</v>
      </c>
      <c r="N81" s="5">
        <f>'2002 Kwiniuk Hourly Coho'!N80</f>
        <v>0</v>
      </c>
      <c r="O81" s="5">
        <f>'2002 Kwiniuk Hourly Coho'!O80</f>
        <v>0</v>
      </c>
      <c r="P81" s="5">
        <f>'2002 Kwiniuk Hourly Coho'!P80</f>
        <v>0</v>
      </c>
      <c r="Q81" s="5">
        <f>'2002 Kwiniuk Hourly Coho'!Q80</f>
        <v>0</v>
      </c>
      <c r="R81" s="5">
        <f>'2002 Kwiniuk Hourly Coho'!R80</f>
        <v>0</v>
      </c>
      <c r="S81" s="5">
        <f>'2002 Kwiniuk Hourly Coho'!S80</f>
        <v>0</v>
      </c>
      <c r="T81" s="5">
        <f>'2002 Kwiniuk Hourly Coho'!T80</f>
        <v>0</v>
      </c>
      <c r="U81" s="5">
        <f>'2002 Kwiniuk Hourly Coho'!U80</f>
        <v>0</v>
      </c>
      <c r="V81" s="5">
        <f>'2002 Kwiniuk Hourly Coho'!V80</f>
        <v>0</v>
      </c>
      <c r="W81" s="5">
        <f>'2002 Kwiniuk Hourly Coho'!W80</f>
        <v>0</v>
      </c>
      <c r="X81" s="5">
        <f>'2002 Kwiniuk Hourly Coho'!X80</f>
        <v>3</v>
      </c>
      <c r="Y81" s="5">
        <f>'2002 Kwiniuk Hourly Coho'!Y80</f>
        <v>201</v>
      </c>
      <c r="Z81">
        <f t="shared" si="26"/>
        <v>513</v>
      </c>
      <c r="AB81">
        <f t="shared" si="38"/>
        <v>513</v>
      </c>
      <c r="AC81">
        <f t="shared" si="39"/>
        <v>16566.26086956522</v>
      </c>
      <c r="AE81">
        <f t="shared" si="29"/>
        <v>24</v>
      </c>
      <c r="AF81">
        <f t="shared" si="40"/>
        <v>115.04347826086956</v>
      </c>
      <c r="AG81">
        <f t="shared" si="41"/>
        <v>0</v>
      </c>
      <c r="AH81">
        <f t="shared" si="41"/>
        <v>676</v>
      </c>
      <c r="AI81">
        <f t="shared" si="41"/>
        <v>256</v>
      </c>
      <c r="AJ81">
        <f t="shared" si="41"/>
        <v>1</v>
      </c>
      <c r="AK81">
        <f t="shared" si="41"/>
        <v>0</v>
      </c>
      <c r="AL81">
        <f t="shared" si="41"/>
        <v>1</v>
      </c>
      <c r="AM81">
        <f t="shared" si="41"/>
        <v>1</v>
      </c>
      <c r="AN81">
        <f t="shared" si="41"/>
        <v>0</v>
      </c>
      <c r="AO81">
        <f t="shared" si="41"/>
        <v>0</v>
      </c>
      <c r="AP81">
        <f t="shared" si="41"/>
        <v>0</v>
      </c>
      <c r="AQ81">
        <f t="shared" si="41"/>
        <v>0</v>
      </c>
      <c r="AR81">
        <f t="shared" si="41"/>
        <v>0</v>
      </c>
      <c r="AS81">
        <f t="shared" si="41"/>
        <v>0</v>
      </c>
      <c r="AT81">
        <f t="shared" si="41"/>
        <v>0</v>
      </c>
      <c r="AU81">
        <f t="shared" si="41"/>
        <v>0</v>
      </c>
      <c r="AV81">
        <f t="shared" si="41"/>
        <v>0</v>
      </c>
      <c r="AW81">
        <f t="shared" si="42"/>
        <v>0</v>
      </c>
      <c r="AX81">
        <f t="shared" si="43"/>
        <v>0</v>
      </c>
      <c r="AY81">
        <f t="shared" si="44"/>
        <v>0</v>
      </c>
      <c r="AZ81">
        <f t="shared" si="45"/>
        <v>0</v>
      </c>
      <c r="BA81">
        <f t="shared" si="46"/>
        <v>0</v>
      </c>
      <c r="BB81">
        <f t="shared" si="47"/>
        <v>1</v>
      </c>
      <c r="BC81">
        <f t="shared" si="48"/>
        <v>4356</v>
      </c>
    </row>
    <row r="82" spans="1:55" x14ac:dyDescent="0.2">
      <c r="A82" s="1">
        <v>43708</v>
      </c>
      <c r="B82" s="5">
        <f>'2002 Kwiniuk Hourly Coho'!B81</f>
        <v>24</v>
      </c>
      <c r="C82" s="5">
        <f>'2002 Kwiniuk Hourly Coho'!C81</f>
        <v>-3</v>
      </c>
      <c r="D82" s="5">
        <f>'2002 Kwiniuk Hourly Coho'!D81</f>
        <v>9</v>
      </c>
      <c r="E82" s="5">
        <f>'2002 Kwiniuk Hourly Coho'!E81</f>
        <v>0</v>
      </c>
      <c r="F82" s="5">
        <f>'2002 Kwiniuk Hourly Coho'!F81</f>
        <v>3</v>
      </c>
      <c r="G82" s="5">
        <f>'2002 Kwiniuk Hourly Coho'!G81</f>
        <v>0</v>
      </c>
      <c r="H82" s="5">
        <f>'2002 Kwiniuk Hourly Coho'!H81</f>
        <v>0</v>
      </c>
      <c r="I82" s="5">
        <f>'2002 Kwiniuk Hourly Coho'!I81</f>
        <v>0</v>
      </c>
      <c r="J82" s="5">
        <f>'2002 Kwiniuk Hourly Coho'!J81</f>
        <v>0</v>
      </c>
      <c r="K82" s="5">
        <f>'2002 Kwiniuk Hourly Coho'!K81</f>
        <v>-6</v>
      </c>
      <c r="L82" s="5">
        <f>'2002 Kwiniuk Hourly Coho'!L81</f>
        <v>0</v>
      </c>
      <c r="M82" s="5">
        <f>'2002 Kwiniuk Hourly Coho'!M81</f>
        <v>3</v>
      </c>
      <c r="N82" s="5">
        <f>'2002 Kwiniuk Hourly Coho'!N81</f>
        <v>0</v>
      </c>
      <c r="O82" s="5">
        <f>'2002 Kwiniuk Hourly Coho'!O81</f>
        <v>0</v>
      </c>
      <c r="P82" s="5">
        <f>'2002 Kwiniuk Hourly Coho'!P81</f>
        <v>0</v>
      </c>
      <c r="Q82" s="5">
        <f>'2002 Kwiniuk Hourly Coho'!Q81</f>
        <v>0</v>
      </c>
      <c r="R82" s="5">
        <f>'2002 Kwiniuk Hourly Coho'!R81</f>
        <v>0</v>
      </c>
      <c r="S82" s="5">
        <f>'2002 Kwiniuk Hourly Coho'!S81</f>
        <v>0</v>
      </c>
      <c r="T82" s="5">
        <f>'2002 Kwiniuk Hourly Coho'!T81</f>
        <v>0</v>
      </c>
      <c r="U82" s="5">
        <f>'2002 Kwiniuk Hourly Coho'!U81</f>
        <v>0</v>
      </c>
      <c r="V82" s="5">
        <f>'2002 Kwiniuk Hourly Coho'!V81</f>
        <v>-3</v>
      </c>
      <c r="W82" s="5">
        <f>'2002 Kwiniuk Hourly Coho'!W81</f>
        <v>0</v>
      </c>
      <c r="X82" s="5">
        <f>'2002 Kwiniuk Hourly Coho'!X81</f>
        <v>0</v>
      </c>
      <c r="Y82" s="5">
        <f>'2002 Kwiniuk Hourly Coho'!Y81</f>
        <v>36</v>
      </c>
      <c r="Z82">
        <f t="shared" si="26"/>
        <v>63</v>
      </c>
      <c r="AB82">
        <f t="shared" si="38"/>
        <v>63</v>
      </c>
      <c r="AC82">
        <f t="shared" si="39"/>
        <v>826.43478260869574</v>
      </c>
      <c r="AE82">
        <f t="shared" si="29"/>
        <v>24</v>
      </c>
      <c r="AF82">
        <f t="shared" si="40"/>
        <v>5.7391304347826084</v>
      </c>
      <c r="AG82">
        <f t="shared" si="41"/>
        <v>81</v>
      </c>
      <c r="AH82">
        <f t="shared" si="41"/>
        <v>16</v>
      </c>
      <c r="AI82">
        <f t="shared" si="41"/>
        <v>9</v>
      </c>
      <c r="AJ82">
        <f t="shared" si="41"/>
        <v>1</v>
      </c>
      <c r="AK82">
        <f t="shared" si="41"/>
        <v>1</v>
      </c>
      <c r="AL82">
        <f t="shared" si="41"/>
        <v>0</v>
      </c>
      <c r="AM82">
        <f t="shared" si="41"/>
        <v>0</v>
      </c>
      <c r="AN82">
        <f t="shared" si="41"/>
        <v>0</v>
      </c>
      <c r="AO82">
        <f t="shared" si="41"/>
        <v>4</v>
      </c>
      <c r="AP82">
        <f t="shared" si="41"/>
        <v>4</v>
      </c>
      <c r="AQ82">
        <f t="shared" si="41"/>
        <v>1</v>
      </c>
      <c r="AR82">
        <f t="shared" si="41"/>
        <v>1</v>
      </c>
      <c r="AS82">
        <f t="shared" si="41"/>
        <v>0</v>
      </c>
      <c r="AT82">
        <f t="shared" si="41"/>
        <v>0</v>
      </c>
      <c r="AU82">
        <f t="shared" si="41"/>
        <v>0</v>
      </c>
      <c r="AV82">
        <f t="shared" si="41"/>
        <v>0</v>
      </c>
      <c r="AW82">
        <f t="shared" si="42"/>
        <v>0</v>
      </c>
      <c r="AX82">
        <f t="shared" si="43"/>
        <v>0</v>
      </c>
      <c r="AY82">
        <f t="shared" si="44"/>
        <v>0</v>
      </c>
      <c r="AZ82">
        <f t="shared" si="45"/>
        <v>1</v>
      </c>
      <c r="BA82">
        <f t="shared" si="46"/>
        <v>1</v>
      </c>
      <c r="BB82">
        <f t="shared" si="47"/>
        <v>0</v>
      </c>
      <c r="BC82">
        <f t="shared" si="48"/>
        <v>144</v>
      </c>
    </row>
    <row r="83" spans="1:55" x14ac:dyDescent="0.2">
      <c r="A83" s="1">
        <v>43709</v>
      </c>
      <c r="B83" s="5">
        <f>'2002 Kwiniuk Hourly Coho'!B82</f>
        <v>15</v>
      </c>
      <c r="C83" s="5">
        <f>'2002 Kwiniuk Hourly Coho'!C82</f>
        <v>6</v>
      </c>
      <c r="D83" s="5">
        <f>'2002 Kwiniuk Hourly Coho'!D82</f>
        <v>6</v>
      </c>
      <c r="E83" s="5">
        <f>'2002 Kwiniuk Hourly Coho'!E82</f>
        <v>-3</v>
      </c>
      <c r="F83" s="5">
        <f>'2002 Kwiniuk Hourly Coho'!F82</f>
        <v>15</v>
      </c>
      <c r="G83" s="5">
        <f>'2002 Kwiniuk Hourly Coho'!G82</f>
        <v>-9</v>
      </c>
      <c r="H83" s="5">
        <f>'2002 Kwiniuk Hourly Coho'!H82</f>
        <v>-3</v>
      </c>
      <c r="I83" s="5">
        <f>'2002 Kwiniuk Hourly Coho'!I82</f>
        <v>42</v>
      </c>
      <c r="J83" s="5">
        <f>'2002 Kwiniuk Hourly Coho'!J82</f>
        <v>18</v>
      </c>
      <c r="K83" s="5">
        <f>'2002 Kwiniuk Hourly Coho'!K82</f>
        <v>0</v>
      </c>
      <c r="L83" s="5">
        <f>'2002 Kwiniuk Hourly Coho'!L82</f>
        <v>-3</v>
      </c>
      <c r="M83" s="5">
        <f>'2002 Kwiniuk Hourly Coho'!M82</f>
        <v>0</v>
      </c>
      <c r="N83" s="5">
        <f>'2002 Kwiniuk Hourly Coho'!N82</f>
        <v>0</v>
      </c>
      <c r="O83" s="5">
        <f>'2002 Kwiniuk Hourly Coho'!O82</f>
        <v>0</v>
      </c>
      <c r="P83" s="5">
        <f>'2002 Kwiniuk Hourly Coho'!P82</f>
        <v>0</v>
      </c>
      <c r="Q83" s="5">
        <f>'2002 Kwiniuk Hourly Coho'!Q82</f>
        <v>0</v>
      </c>
      <c r="R83" s="5">
        <f>'2002 Kwiniuk Hourly Coho'!R82</f>
        <v>0</v>
      </c>
      <c r="S83" s="5">
        <f>'2002 Kwiniuk Hourly Coho'!S82</f>
        <v>3</v>
      </c>
      <c r="T83" s="5">
        <f>'2002 Kwiniuk Hourly Coho'!T82</f>
        <v>0</v>
      </c>
      <c r="U83" s="5">
        <f>'2002 Kwiniuk Hourly Coho'!U82</f>
        <v>0</v>
      </c>
      <c r="V83" s="5">
        <f>'2002 Kwiniuk Hourly Coho'!V82</f>
        <v>0</v>
      </c>
      <c r="W83" s="5">
        <f>'2002 Kwiniuk Hourly Coho'!W82</f>
        <v>0</v>
      </c>
      <c r="X83" s="5">
        <f>'2002 Kwiniuk Hourly Coho'!X82</f>
        <v>0</v>
      </c>
      <c r="Y83" s="5">
        <f>'2002 Kwiniuk Hourly Coho'!Y82</f>
        <v>51</v>
      </c>
      <c r="Z83">
        <f t="shared" si="26"/>
        <v>138</v>
      </c>
      <c r="AB83">
        <f t="shared" si="38"/>
        <v>138</v>
      </c>
      <c r="AC83">
        <f t="shared" si="39"/>
        <v>2316.521739130435</v>
      </c>
      <c r="AE83">
        <f t="shared" si="29"/>
        <v>24</v>
      </c>
      <c r="AF83">
        <f t="shared" si="40"/>
        <v>16.086956521739129</v>
      </c>
      <c r="AG83">
        <f t="shared" si="41"/>
        <v>9</v>
      </c>
      <c r="AH83">
        <f t="shared" si="41"/>
        <v>0</v>
      </c>
      <c r="AI83">
        <f t="shared" si="41"/>
        <v>9</v>
      </c>
      <c r="AJ83">
        <f t="shared" si="41"/>
        <v>36</v>
      </c>
      <c r="AK83">
        <f t="shared" si="41"/>
        <v>64</v>
      </c>
      <c r="AL83">
        <f t="shared" si="41"/>
        <v>4</v>
      </c>
      <c r="AM83">
        <f t="shared" si="41"/>
        <v>225</v>
      </c>
      <c r="AN83">
        <f t="shared" si="41"/>
        <v>64</v>
      </c>
      <c r="AO83">
        <f t="shared" si="41"/>
        <v>36</v>
      </c>
      <c r="AP83">
        <f t="shared" si="41"/>
        <v>1</v>
      </c>
      <c r="AQ83">
        <f t="shared" si="41"/>
        <v>1</v>
      </c>
      <c r="AR83">
        <f t="shared" si="41"/>
        <v>0</v>
      </c>
      <c r="AS83">
        <f t="shared" si="41"/>
        <v>0</v>
      </c>
      <c r="AT83">
        <f t="shared" si="41"/>
        <v>0</v>
      </c>
      <c r="AU83">
        <f t="shared" si="41"/>
        <v>0</v>
      </c>
      <c r="AV83">
        <f t="shared" si="41"/>
        <v>0</v>
      </c>
      <c r="AW83">
        <f t="shared" si="42"/>
        <v>1</v>
      </c>
      <c r="AX83">
        <f t="shared" si="43"/>
        <v>1</v>
      </c>
      <c r="AY83">
        <f t="shared" si="44"/>
        <v>0</v>
      </c>
      <c r="AZ83">
        <f t="shared" si="45"/>
        <v>0</v>
      </c>
      <c r="BA83">
        <f t="shared" si="46"/>
        <v>0</v>
      </c>
      <c r="BB83">
        <f t="shared" si="47"/>
        <v>0</v>
      </c>
      <c r="BC83">
        <f t="shared" si="48"/>
        <v>289</v>
      </c>
    </row>
    <row r="84" spans="1:55" x14ac:dyDescent="0.2">
      <c r="A84" s="1">
        <v>43710</v>
      </c>
      <c r="B84" s="5">
        <f>'2002 Kwiniuk Hourly Coho'!B83</f>
        <v>18</v>
      </c>
      <c r="C84" s="5">
        <f>'2002 Kwiniuk Hourly Coho'!C83</f>
        <v>30</v>
      </c>
      <c r="D84" s="5">
        <f>'2002 Kwiniuk Hourly Coho'!D83</f>
        <v>0</v>
      </c>
      <c r="E84" s="5">
        <f>'2002 Kwiniuk Hourly Coho'!E83</f>
        <v>0</v>
      </c>
      <c r="F84" s="5">
        <f>'2002 Kwiniuk Hourly Coho'!F83</f>
        <v>30</v>
      </c>
      <c r="G84" s="5">
        <f>'2002 Kwiniuk Hourly Coho'!G83</f>
        <v>0</v>
      </c>
      <c r="H84" s="5">
        <f>'2002 Kwiniuk Hourly Coho'!H83</f>
        <v>0</v>
      </c>
      <c r="I84" s="5">
        <f>'2002 Kwiniuk Hourly Coho'!I83</f>
        <v>0</v>
      </c>
      <c r="J84" s="5">
        <f>'2002 Kwiniuk Hourly Coho'!J83</f>
        <v>0</v>
      </c>
      <c r="K84" s="5">
        <f>'2002 Kwiniuk Hourly Coho'!K83</f>
        <v>0</v>
      </c>
      <c r="L84" s="5">
        <f>'2002 Kwiniuk Hourly Coho'!L83</f>
        <v>0</v>
      </c>
      <c r="M84" s="5">
        <f>'2002 Kwiniuk Hourly Coho'!M83</f>
        <v>0</v>
      </c>
      <c r="N84" s="5">
        <f>'2002 Kwiniuk Hourly Coho'!N83</f>
        <v>0</v>
      </c>
      <c r="O84" s="5">
        <f>'2002 Kwiniuk Hourly Coho'!O83</f>
        <v>0</v>
      </c>
      <c r="P84" s="5">
        <f>'2002 Kwiniuk Hourly Coho'!P83</f>
        <v>0</v>
      </c>
      <c r="Q84" s="5">
        <f>'2002 Kwiniuk Hourly Coho'!Q83</f>
        <v>0</v>
      </c>
      <c r="R84" s="5">
        <f>'2002 Kwiniuk Hourly Coho'!R83</f>
        <v>0</v>
      </c>
      <c r="S84" s="5">
        <f>'2002 Kwiniuk Hourly Coho'!S83</f>
        <v>0</v>
      </c>
      <c r="T84" s="5">
        <f>'2002 Kwiniuk Hourly Coho'!T83</f>
        <v>0</v>
      </c>
      <c r="U84" s="5">
        <f>'2002 Kwiniuk Hourly Coho'!U83</f>
        <v>0</v>
      </c>
      <c r="V84" s="5">
        <f>'2002 Kwiniuk Hourly Coho'!V83</f>
        <v>0</v>
      </c>
      <c r="W84" s="5">
        <f>'2002 Kwiniuk Hourly Coho'!W83</f>
        <v>0</v>
      </c>
      <c r="X84" s="5">
        <f>'2002 Kwiniuk Hourly Coho'!X83</f>
        <v>0</v>
      </c>
      <c r="Y84" s="5">
        <f>'2002 Kwiniuk Hourly Coho'!Y83</f>
        <v>72</v>
      </c>
      <c r="Z84">
        <f t="shared" si="26"/>
        <v>150</v>
      </c>
      <c r="AB84">
        <f t="shared" si="38"/>
        <v>150</v>
      </c>
      <c r="AC84">
        <f t="shared" si="39"/>
        <v>2792.3478260869565</v>
      </c>
      <c r="AE84">
        <f t="shared" si="29"/>
        <v>24</v>
      </c>
      <c r="AF84">
        <f t="shared" si="40"/>
        <v>19.391304347826086</v>
      </c>
      <c r="AG84">
        <f t="shared" si="41"/>
        <v>16</v>
      </c>
      <c r="AH84">
        <f t="shared" si="41"/>
        <v>100</v>
      </c>
      <c r="AI84">
        <f t="shared" si="41"/>
        <v>0</v>
      </c>
      <c r="AJ84">
        <f t="shared" si="41"/>
        <v>100</v>
      </c>
      <c r="AK84">
        <f t="shared" si="41"/>
        <v>100</v>
      </c>
      <c r="AL84">
        <f t="shared" si="41"/>
        <v>0</v>
      </c>
      <c r="AM84">
        <f t="shared" si="41"/>
        <v>0</v>
      </c>
      <c r="AN84">
        <f t="shared" si="41"/>
        <v>0</v>
      </c>
      <c r="AO84">
        <f t="shared" si="41"/>
        <v>0</v>
      </c>
      <c r="AP84">
        <f t="shared" si="41"/>
        <v>0</v>
      </c>
      <c r="AQ84">
        <f t="shared" si="41"/>
        <v>0</v>
      </c>
      <c r="AR84">
        <f t="shared" si="41"/>
        <v>0</v>
      </c>
      <c r="AS84">
        <f t="shared" si="41"/>
        <v>0</v>
      </c>
      <c r="AT84">
        <f t="shared" si="41"/>
        <v>0</v>
      </c>
      <c r="AU84">
        <f t="shared" si="41"/>
        <v>0</v>
      </c>
      <c r="AV84">
        <f t="shared" si="41"/>
        <v>0</v>
      </c>
      <c r="AW84">
        <f t="shared" si="42"/>
        <v>0</v>
      </c>
      <c r="AX84">
        <f t="shared" si="43"/>
        <v>0</v>
      </c>
      <c r="AY84">
        <f t="shared" si="44"/>
        <v>0</v>
      </c>
      <c r="AZ84">
        <f t="shared" si="45"/>
        <v>0</v>
      </c>
      <c r="BA84">
        <f t="shared" si="46"/>
        <v>0</v>
      </c>
      <c r="BB84">
        <f t="shared" si="47"/>
        <v>0</v>
      </c>
      <c r="BC84">
        <f t="shared" si="48"/>
        <v>576</v>
      </c>
    </row>
    <row r="85" spans="1:55" x14ac:dyDescent="0.2">
      <c r="A85" s="1">
        <v>43711</v>
      </c>
      <c r="B85" s="5">
        <f>'2002 Kwiniuk Hourly Coho'!B84</f>
        <v>69</v>
      </c>
      <c r="C85" s="5">
        <f>'2002 Kwiniuk Hourly Coho'!C84</f>
        <v>36</v>
      </c>
      <c r="D85" s="5">
        <f>'2002 Kwiniuk Hourly Coho'!D84</f>
        <v>9</v>
      </c>
      <c r="E85" s="5">
        <f>'2002 Kwiniuk Hourly Coho'!E84</f>
        <v>9</v>
      </c>
      <c r="F85" s="5">
        <f>'2002 Kwiniuk Hourly Coho'!F84</f>
        <v>-3</v>
      </c>
      <c r="G85" s="5">
        <f>'2002 Kwiniuk Hourly Coho'!G84</f>
        <v>-3</v>
      </c>
      <c r="H85" s="5">
        <f>'2002 Kwiniuk Hourly Coho'!H84</f>
        <v>18</v>
      </c>
      <c r="I85" s="5">
        <f>'2002 Kwiniuk Hourly Coho'!I84</f>
        <v>0</v>
      </c>
      <c r="J85" s="5">
        <f>'2002 Kwiniuk Hourly Coho'!J84</f>
        <v>0</v>
      </c>
      <c r="K85" s="5">
        <f>'2002 Kwiniuk Hourly Coho'!K84</f>
        <v>3</v>
      </c>
      <c r="L85" s="5">
        <f>'2002 Kwiniuk Hourly Coho'!L84</f>
        <v>0</v>
      </c>
      <c r="M85" s="5">
        <f>'2002 Kwiniuk Hourly Coho'!M84</f>
        <v>0</v>
      </c>
      <c r="N85" s="5">
        <f>'2002 Kwiniuk Hourly Coho'!N84</f>
        <v>0</v>
      </c>
      <c r="O85" s="5">
        <f>'2002 Kwiniuk Hourly Coho'!O84</f>
        <v>0</v>
      </c>
      <c r="P85" s="5">
        <f>'2002 Kwiniuk Hourly Coho'!P84</f>
        <v>0</v>
      </c>
      <c r="Q85" s="5">
        <f>'2002 Kwiniuk Hourly Coho'!Q84</f>
        <v>0</v>
      </c>
      <c r="R85" s="5">
        <f>'2002 Kwiniuk Hourly Coho'!R84</f>
        <v>0</v>
      </c>
      <c r="S85" s="5">
        <f>'2002 Kwiniuk Hourly Coho'!S84</f>
        <v>0</v>
      </c>
      <c r="T85" s="5">
        <f>'2002 Kwiniuk Hourly Coho'!T84</f>
        <v>0</v>
      </c>
      <c r="U85" s="5">
        <f>'2002 Kwiniuk Hourly Coho'!U84</f>
        <v>3</v>
      </c>
      <c r="V85" s="5">
        <f>'2002 Kwiniuk Hourly Coho'!V84</f>
        <v>-3</v>
      </c>
      <c r="W85" s="5">
        <f>'2002 Kwiniuk Hourly Coho'!W84</f>
        <v>0</v>
      </c>
      <c r="X85" s="5">
        <f>'2002 Kwiniuk Hourly Coho'!X84</f>
        <v>57</v>
      </c>
      <c r="Y85" s="5">
        <f>'2002 Kwiniuk Hourly Coho'!Y84</f>
        <v>288</v>
      </c>
      <c r="Z85">
        <f t="shared" si="26"/>
        <v>483</v>
      </c>
      <c r="AB85">
        <f t="shared" si="38"/>
        <v>483</v>
      </c>
      <c r="AC85">
        <f t="shared" si="39"/>
        <v>20664.000000000004</v>
      </c>
      <c r="AE85">
        <f t="shared" si="29"/>
        <v>24</v>
      </c>
      <c r="AF85">
        <f t="shared" si="40"/>
        <v>143.5</v>
      </c>
      <c r="AG85">
        <f t="shared" si="41"/>
        <v>121</v>
      </c>
      <c r="AH85">
        <f t="shared" si="41"/>
        <v>81</v>
      </c>
      <c r="AI85">
        <f t="shared" si="41"/>
        <v>0</v>
      </c>
      <c r="AJ85">
        <f t="shared" si="41"/>
        <v>16</v>
      </c>
      <c r="AK85">
        <f t="shared" si="41"/>
        <v>0</v>
      </c>
      <c r="AL85">
        <f t="shared" si="41"/>
        <v>49</v>
      </c>
      <c r="AM85">
        <f t="shared" si="41"/>
        <v>36</v>
      </c>
      <c r="AN85">
        <f t="shared" si="41"/>
        <v>0</v>
      </c>
      <c r="AO85">
        <f t="shared" si="41"/>
        <v>1</v>
      </c>
      <c r="AP85">
        <f t="shared" si="41"/>
        <v>1</v>
      </c>
      <c r="AQ85">
        <f t="shared" si="41"/>
        <v>0</v>
      </c>
      <c r="AR85">
        <f t="shared" si="41"/>
        <v>0</v>
      </c>
      <c r="AS85">
        <f t="shared" si="41"/>
        <v>0</v>
      </c>
      <c r="AT85">
        <f t="shared" si="41"/>
        <v>0</v>
      </c>
      <c r="AU85">
        <f t="shared" si="41"/>
        <v>0</v>
      </c>
      <c r="AV85">
        <f t="shared" si="41"/>
        <v>0</v>
      </c>
      <c r="AW85">
        <f t="shared" si="42"/>
        <v>0</v>
      </c>
      <c r="AX85">
        <f t="shared" si="43"/>
        <v>0</v>
      </c>
      <c r="AY85">
        <f t="shared" si="44"/>
        <v>1</v>
      </c>
      <c r="AZ85">
        <f t="shared" si="45"/>
        <v>4</v>
      </c>
      <c r="BA85">
        <f t="shared" si="46"/>
        <v>1</v>
      </c>
      <c r="BB85">
        <f t="shared" si="47"/>
        <v>361</v>
      </c>
      <c r="BC85">
        <f t="shared" si="48"/>
        <v>5929</v>
      </c>
    </row>
    <row r="86" spans="1:55" x14ac:dyDescent="0.2">
      <c r="A86" s="1">
        <v>43712</v>
      </c>
      <c r="B86" s="5">
        <f>'2002 Kwiniuk Hourly Coho'!B85</f>
        <v>30</v>
      </c>
      <c r="C86" s="5">
        <f>'2002 Kwiniuk Hourly Coho'!C85</f>
        <v>12</v>
      </c>
      <c r="D86" s="5">
        <f>'2002 Kwiniuk Hourly Coho'!D85</f>
        <v>9</v>
      </c>
      <c r="E86" s="5">
        <f>'2002 Kwiniuk Hourly Coho'!E85</f>
        <v>-3</v>
      </c>
      <c r="F86" s="5">
        <f>'2002 Kwiniuk Hourly Coho'!F85</f>
        <v>-3</v>
      </c>
      <c r="G86" s="5">
        <f>'2002 Kwiniuk Hourly Coho'!G85</f>
        <v>-6</v>
      </c>
      <c r="H86" s="5">
        <f>'2002 Kwiniuk Hourly Coho'!H85</f>
        <v>0</v>
      </c>
      <c r="I86" s="5">
        <f>'2002 Kwiniuk Hourly Coho'!I85</f>
        <v>102</v>
      </c>
      <c r="J86" s="5">
        <f>'2002 Kwiniuk Hourly Coho'!J85</f>
        <v>69</v>
      </c>
      <c r="K86" s="5">
        <f>'2002 Kwiniuk Hourly Coho'!K85</f>
        <v>-12</v>
      </c>
      <c r="L86" s="5">
        <f>'2002 Kwiniuk Hourly Coho'!L85</f>
        <v>30</v>
      </c>
      <c r="M86" s="5">
        <f>'2002 Kwiniuk Hourly Coho'!M85</f>
        <v>126</v>
      </c>
      <c r="N86" s="5">
        <f>'2002 Kwiniuk Hourly Coho'!N85</f>
        <v>12</v>
      </c>
      <c r="O86" s="5">
        <f>'2002 Kwiniuk Hourly Coho'!O85</f>
        <v>69</v>
      </c>
      <c r="P86" s="5">
        <f>'2002 Kwiniuk Hourly Coho'!P85</f>
        <v>6</v>
      </c>
      <c r="Q86" s="5">
        <f>'2002 Kwiniuk Hourly Coho'!Q85</f>
        <v>3</v>
      </c>
      <c r="R86" s="5">
        <f>'2002 Kwiniuk Hourly Coho'!R85</f>
        <v>-6</v>
      </c>
      <c r="S86" s="5">
        <f>'2002 Kwiniuk Hourly Coho'!S85</f>
        <v>0</v>
      </c>
      <c r="T86" s="5">
        <f>'2002 Kwiniuk Hourly Coho'!T85</f>
        <v>0</v>
      </c>
      <c r="U86" s="5">
        <f>'2002 Kwiniuk Hourly Coho'!U85</f>
        <v>0</v>
      </c>
      <c r="V86" s="5">
        <f>'2002 Kwiniuk Hourly Coho'!V85</f>
        <v>-3</v>
      </c>
      <c r="W86" s="5">
        <f>'2002 Kwiniuk Hourly Coho'!W85</f>
        <v>0</v>
      </c>
      <c r="X86" s="5">
        <f>'2002 Kwiniuk Hourly Coho'!X85</f>
        <v>33</v>
      </c>
      <c r="Y86" s="5">
        <f>'2002 Kwiniuk Hourly Coho'!Y85</f>
        <v>90</v>
      </c>
      <c r="Z86">
        <f t="shared" si="26"/>
        <v>558</v>
      </c>
      <c r="AB86">
        <f t="shared" si="38"/>
        <v>558</v>
      </c>
      <c r="AC86">
        <f t="shared" si="39"/>
        <v>18870.26086956522</v>
      </c>
      <c r="AE86">
        <f t="shared" si="29"/>
        <v>24</v>
      </c>
      <c r="AF86">
        <f t="shared" si="40"/>
        <v>131.04347826086956</v>
      </c>
      <c r="AG86">
        <f t="shared" si="41"/>
        <v>36</v>
      </c>
      <c r="AH86">
        <f t="shared" si="41"/>
        <v>1</v>
      </c>
      <c r="AI86">
        <f t="shared" si="41"/>
        <v>16</v>
      </c>
      <c r="AJ86">
        <f t="shared" si="41"/>
        <v>0</v>
      </c>
      <c r="AK86">
        <f t="shared" si="41"/>
        <v>1</v>
      </c>
      <c r="AL86">
        <f t="shared" si="41"/>
        <v>4</v>
      </c>
      <c r="AM86">
        <f t="shared" si="41"/>
        <v>1156</v>
      </c>
      <c r="AN86">
        <f t="shared" si="41"/>
        <v>121</v>
      </c>
      <c r="AO86">
        <f t="shared" si="41"/>
        <v>729</v>
      </c>
      <c r="AP86">
        <f t="shared" si="41"/>
        <v>196</v>
      </c>
      <c r="AQ86">
        <f t="shared" si="41"/>
        <v>1024</v>
      </c>
      <c r="AR86">
        <f t="shared" si="41"/>
        <v>1444</v>
      </c>
      <c r="AS86">
        <f t="shared" si="41"/>
        <v>361</v>
      </c>
      <c r="AT86">
        <f t="shared" si="41"/>
        <v>441</v>
      </c>
      <c r="AU86">
        <f t="shared" si="41"/>
        <v>1</v>
      </c>
      <c r="AV86">
        <f t="shared" si="41"/>
        <v>9</v>
      </c>
      <c r="AW86">
        <f t="shared" si="42"/>
        <v>4</v>
      </c>
      <c r="AX86">
        <f t="shared" si="43"/>
        <v>0</v>
      </c>
      <c r="AY86">
        <f t="shared" si="44"/>
        <v>0</v>
      </c>
      <c r="AZ86">
        <f t="shared" si="45"/>
        <v>1</v>
      </c>
      <c r="BA86">
        <f t="shared" si="46"/>
        <v>1</v>
      </c>
      <c r="BB86">
        <f t="shared" si="47"/>
        <v>121</v>
      </c>
      <c r="BC86">
        <f t="shared" si="48"/>
        <v>361</v>
      </c>
    </row>
    <row r="87" spans="1:55" x14ac:dyDescent="0.2">
      <c r="A87" s="1">
        <v>43713</v>
      </c>
      <c r="B87" s="5">
        <f>'2002 Kwiniuk Hourly Coho'!B86</f>
        <v>15</v>
      </c>
      <c r="C87" s="5">
        <f>'2002 Kwiniuk Hourly Coho'!C86</f>
        <v>-12</v>
      </c>
      <c r="D87" s="5">
        <f>'2002 Kwiniuk Hourly Coho'!D86</f>
        <v>18</v>
      </c>
      <c r="E87" s="5">
        <f>'2002 Kwiniuk Hourly Coho'!E86</f>
        <v>-6</v>
      </c>
      <c r="F87" s="5">
        <f>'2002 Kwiniuk Hourly Coho'!F86</f>
        <v>-9</v>
      </c>
      <c r="G87" s="5">
        <f>'2002 Kwiniuk Hourly Coho'!G86</f>
        <v>3</v>
      </c>
      <c r="H87" s="5">
        <f>'2002 Kwiniuk Hourly Coho'!H86</f>
        <v>-21</v>
      </c>
      <c r="I87" s="5">
        <f>'2002 Kwiniuk Hourly Coho'!I86</f>
        <v>-24</v>
      </c>
      <c r="J87" s="5">
        <f>'2002 Kwiniuk Hourly Coho'!J86</f>
        <v>-39</v>
      </c>
      <c r="K87" s="5">
        <f>'2002 Kwiniuk Hourly Coho'!K86</f>
        <v>-3</v>
      </c>
      <c r="L87" s="5">
        <f>'2002 Kwiniuk Hourly Coho'!L86</f>
        <v>9</v>
      </c>
      <c r="M87" s="5">
        <f>'2002 Kwiniuk Hourly Coho'!M86</f>
        <v>12</v>
      </c>
      <c r="N87" s="5">
        <f>'2002 Kwiniuk Hourly Coho'!N86</f>
        <v>-15</v>
      </c>
      <c r="O87" s="5">
        <f>'2002 Kwiniuk Hourly Coho'!O86</f>
        <v>3</v>
      </c>
      <c r="P87" s="5">
        <f>'2002 Kwiniuk Hourly Coho'!P86</f>
        <v>18</v>
      </c>
      <c r="Q87" s="5">
        <f>'2002 Kwiniuk Hourly Coho'!Q86</f>
        <v>6</v>
      </c>
      <c r="R87" s="5">
        <f>'2002 Kwiniuk Hourly Coho'!R86</f>
        <v>144</v>
      </c>
      <c r="S87" s="5">
        <f>'2002 Kwiniuk Hourly Coho'!S86</f>
        <v>-45</v>
      </c>
      <c r="T87" s="5">
        <f>'2002 Kwiniuk Hourly Coho'!T86</f>
        <v>42</v>
      </c>
      <c r="U87" s="5">
        <f>'2002 Kwiniuk Hourly Coho'!U86</f>
        <v>93</v>
      </c>
      <c r="V87" s="5">
        <f>'2002 Kwiniuk Hourly Coho'!V86</f>
        <v>-24</v>
      </c>
      <c r="W87" s="5">
        <f>'2002 Kwiniuk Hourly Coho'!W86</f>
        <v>-9</v>
      </c>
      <c r="X87" s="5">
        <f>'2002 Kwiniuk Hourly Coho'!X86</f>
        <v>21</v>
      </c>
      <c r="Y87" s="5">
        <f>'2002 Kwiniuk Hourly Coho'!Y86</f>
        <v>42</v>
      </c>
      <c r="Z87">
        <f t="shared" si="26"/>
        <v>219</v>
      </c>
      <c r="AB87">
        <f t="shared" si="38"/>
        <v>219</v>
      </c>
      <c r="AC87">
        <f t="shared" si="39"/>
        <v>29992.695652173919</v>
      </c>
      <c r="AE87">
        <f t="shared" si="29"/>
        <v>24</v>
      </c>
      <c r="AF87">
        <f t="shared" si="40"/>
        <v>208.28260869565219</v>
      </c>
      <c r="AG87">
        <f t="shared" si="41"/>
        <v>81</v>
      </c>
      <c r="AH87">
        <f t="shared" si="41"/>
        <v>100</v>
      </c>
      <c r="AI87">
        <f t="shared" si="41"/>
        <v>64</v>
      </c>
      <c r="AJ87">
        <f t="shared" si="41"/>
        <v>1</v>
      </c>
      <c r="AK87">
        <f t="shared" si="41"/>
        <v>16</v>
      </c>
      <c r="AL87">
        <f t="shared" si="41"/>
        <v>64</v>
      </c>
      <c r="AM87">
        <f t="shared" si="41"/>
        <v>1</v>
      </c>
      <c r="AN87">
        <f t="shared" si="41"/>
        <v>25</v>
      </c>
      <c r="AO87">
        <f t="shared" si="41"/>
        <v>144</v>
      </c>
      <c r="AP87">
        <f t="shared" si="41"/>
        <v>16</v>
      </c>
      <c r="AQ87">
        <f t="shared" si="41"/>
        <v>1</v>
      </c>
      <c r="AR87">
        <f t="shared" si="41"/>
        <v>81</v>
      </c>
      <c r="AS87">
        <f t="shared" si="41"/>
        <v>36</v>
      </c>
      <c r="AT87">
        <f t="shared" si="41"/>
        <v>25</v>
      </c>
      <c r="AU87">
        <f t="shared" si="41"/>
        <v>16</v>
      </c>
      <c r="AV87">
        <f t="shared" si="41"/>
        <v>2116</v>
      </c>
      <c r="AW87">
        <f t="shared" si="42"/>
        <v>3969</v>
      </c>
      <c r="AX87">
        <f t="shared" si="43"/>
        <v>841</v>
      </c>
      <c r="AY87">
        <f t="shared" si="44"/>
        <v>289</v>
      </c>
      <c r="AZ87">
        <f t="shared" si="45"/>
        <v>1521</v>
      </c>
      <c r="BA87">
        <f t="shared" si="46"/>
        <v>25</v>
      </c>
      <c r="BB87">
        <f t="shared" si="47"/>
        <v>100</v>
      </c>
      <c r="BC87">
        <f t="shared" si="48"/>
        <v>49</v>
      </c>
    </row>
    <row r="88" spans="1:55" x14ac:dyDescent="0.2">
      <c r="A88" s="1">
        <v>43714</v>
      </c>
      <c r="B88" s="5">
        <f>'2002 Kwiniuk Hourly Coho'!B87</f>
        <v>54</v>
      </c>
      <c r="C88" s="5">
        <f>'2002 Kwiniuk Hourly Coho'!C87</f>
        <v>12</v>
      </c>
      <c r="D88" s="5">
        <f>'2002 Kwiniuk Hourly Coho'!D87</f>
        <v>-12</v>
      </c>
      <c r="E88" s="5">
        <f>'2002 Kwiniuk Hourly Coho'!E87</f>
        <v>18</v>
      </c>
      <c r="F88" s="5">
        <f>'2002 Kwiniuk Hourly Coho'!F87</f>
        <v>-18</v>
      </c>
      <c r="G88" s="5">
        <f>'2002 Kwiniuk Hourly Coho'!G87</f>
        <v>-3</v>
      </c>
      <c r="H88" s="5">
        <f>'2002 Kwiniuk Hourly Coho'!H87</f>
        <v>-36</v>
      </c>
      <c r="I88" s="5">
        <f>'2002 Kwiniuk Hourly Coho'!I87</f>
        <v>-63</v>
      </c>
      <c r="J88" s="5">
        <f>'2002 Kwiniuk Hourly Coho'!J87</f>
        <v>-36</v>
      </c>
      <c r="K88" s="5">
        <f>'2002 Kwiniuk Hourly Coho'!K87</f>
        <v>-15</v>
      </c>
      <c r="L88" s="5">
        <f>'2002 Kwiniuk Hourly Coho'!L87</f>
        <v>12</v>
      </c>
      <c r="M88" s="5">
        <f>'2002 Kwiniuk Hourly Coho'!M87</f>
        <v>3</v>
      </c>
      <c r="N88" s="5">
        <f>'2002 Kwiniuk Hourly Coho'!N87</f>
        <v>-36</v>
      </c>
      <c r="O88" s="5">
        <f>'2002 Kwiniuk Hourly Coho'!O87</f>
        <v>12</v>
      </c>
      <c r="P88" s="5">
        <f>'2002 Kwiniuk Hourly Coho'!P87</f>
        <v>12</v>
      </c>
      <c r="Q88" s="5">
        <f>'2002 Kwiniuk Hourly Coho'!Q87</f>
        <v>6</v>
      </c>
      <c r="R88" s="5">
        <f>'2002 Kwiniuk Hourly Coho'!R87</f>
        <v>27</v>
      </c>
      <c r="S88" s="5">
        <f>'2002 Kwiniuk Hourly Coho'!S87</f>
        <v>33</v>
      </c>
      <c r="T88" s="5">
        <f>'2002 Kwiniuk Hourly Coho'!T87</f>
        <v>78</v>
      </c>
      <c r="U88" s="5">
        <f>'2002 Kwiniuk Hourly Coho'!U87</f>
        <v>102</v>
      </c>
      <c r="V88" s="5">
        <f>'2002 Kwiniuk Hourly Coho'!V87</f>
        <v>36</v>
      </c>
      <c r="W88" s="5">
        <f>'2002 Kwiniuk Hourly Coho'!W87</f>
        <v>48</v>
      </c>
      <c r="X88" s="5">
        <f>'2002 Kwiniuk Hourly Coho'!X87</f>
        <v>27</v>
      </c>
      <c r="Y88" s="5">
        <f>'2002 Kwiniuk Hourly Coho'!Y87</f>
        <v>24</v>
      </c>
      <c r="Z88">
        <f t="shared" si="26"/>
        <v>285</v>
      </c>
      <c r="AB88">
        <f t="shared" si="38"/>
        <v>285</v>
      </c>
      <c r="AC88">
        <f t="shared" si="39"/>
        <v>7112.347826086957</v>
      </c>
      <c r="AE88">
        <f t="shared" si="29"/>
        <v>24</v>
      </c>
      <c r="AF88">
        <f t="shared" si="40"/>
        <v>49.391304347826086</v>
      </c>
      <c r="AG88">
        <f t="shared" si="41"/>
        <v>196</v>
      </c>
      <c r="AH88">
        <f t="shared" si="41"/>
        <v>64</v>
      </c>
      <c r="AI88">
        <f t="shared" si="41"/>
        <v>100</v>
      </c>
      <c r="AJ88">
        <f t="shared" si="41"/>
        <v>144</v>
      </c>
      <c r="AK88">
        <f t="shared" si="41"/>
        <v>25</v>
      </c>
      <c r="AL88">
        <f t="shared" si="41"/>
        <v>121</v>
      </c>
      <c r="AM88">
        <f t="shared" si="41"/>
        <v>81</v>
      </c>
      <c r="AN88">
        <f t="shared" si="41"/>
        <v>81</v>
      </c>
      <c r="AO88">
        <f t="shared" si="41"/>
        <v>49</v>
      </c>
      <c r="AP88">
        <f t="shared" si="41"/>
        <v>81</v>
      </c>
      <c r="AQ88">
        <f t="shared" si="41"/>
        <v>9</v>
      </c>
      <c r="AR88">
        <f t="shared" si="41"/>
        <v>169</v>
      </c>
      <c r="AS88">
        <f t="shared" si="41"/>
        <v>256</v>
      </c>
      <c r="AT88">
        <f t="shared" si="41"/>
        <v>0</v>
      </c>
      <c r="AU88">
        <f t="shared" si="41"/>
        <v>4</v>
      </c>
      <c r="AV88">
        <f t="shared" si="41"/>
        <v>49</v>
      </c>
      <c r="AW88">
        <f t="shared" si="42"/>
        <v>4</v>
      </c>
      <c r="AX88">
        <f t="shared" si="43"/>
        <v>225</v>
      </c>
      <c r="AY88">
        <f t="shared" si="44"/>
        <v>64</v>
      </c>
      <c r="AZ88">
        <f t="shared" si="45"/>
        <v>484</v>
      </c>
      <c r="BA88">
        <f t="shared" si="46"/>
        <v>16</v>
      </c>
      <c r="BB88">
        <f t="shared" si="47"/>
        <v>49</v>
      </c>
      <c r="BC88">
        <f t="shared" si="48"/>
        <v>1</v>
      </c>
    </row>
    <row r="89" spans="1:55" x14ac:dyDescent="0.2">
      <c r="A89" s="1">
        <v>43715</v>
      </c>
      <c r="B89" s="5">
        <f>'2002 Kwiniuk Hourly Coho'!B88</f>
        <v>3</v>
      </c>
      <c r="C89" s="5">
        <f>'2002 Kwiniuk Hourly Coho'!C88</f>
        <v>12</v>
      </c>
      <c r="D89" s="5">
        <f>'2002 Kwiniuk Hourly Coho'!D88</f>
        <v>-3</v>
      </c>
      <c r="E89" s="5">
        <f>'2002 Kwiniuk Hourly Coho'!E88</f>
        <v>-3</v>
      </c>
      <c r="F89" s="5">
        <f>'2002 Kwiniuk Hourly Coho'!F88</f>
        <v>-3</v>
      </c>
      <c r="G89" s="5">
        <f>'2002 Kwiniuk Hourly Coho'!G88</f>
        <v>-6</v>
      </c>
      <c r="H89" s="5">
        <f>'2002 Kwiniuk Hourly Coho'!H88</f>
        <v>-9</v>
      </c>
      <c r="I89" s="5">
        <f>'2002 Kwiniuk Hourly Coho'!I88</f>
        <v>-3</v>
      </c>
      <c r="J89" s="5">
        <f>'2002 Kwiniuk Hourly Coho'!J88</f>
        <v>0</v>
      </c>
      <c r="K89" s="5">
        <f>'2002 Kwiniuk Hourly Coho'!K88</f>
        <v>3</v>
      </c>
      <c r="L89" s="5">
        <f>'2002 Kwiniuk Hourly Coho'!L88</f>
        <v>3</v>
      </c>
      <c r="M89" s="5">
        <f>'2002 Kwiniuk Hourly Coho'!M88</f>
        <v>6</v>
      </c>
      <c r="N89" s="5">
        <f>'2002 Kwiniuk Hourly Coho'!N88</f>
        <v>3</v>
      </c>
      <c r="O89" s="5">
        <f>'2002 Kwiniuk Hourly Coho'!O88</f>
        <v>15</v>
      </c>
      <c r="P89" s="5">
        <f>'2002 Kwiniuk Hourly Coho'!P88</f>
        <v>21</v>
      </c>
      <c r="Q89" s="5">
        <f>'2002 Kwiniuk Hourly Coho'!Q88</f>
        <v>6</v>
      </c>
      <c r="R89" s="5">
        <f>'2002 Kwiniuk Hourly Coho'!R88</f>
        <v>0</v>
      </c>
      <c r="S89" s="5">
        <f>'2002 Kwiniuk Hourly Coho'!S88</f>
        <v>0</v>
      </c>
      <c r="T89" s="5">
        <f>'2002 Kwiniuk Hourly Coho'!T88</f>
        <v>0</v>
      </c>
      <c r="U89" s="5">
        <f>'2002 Kwiniuk Hourly Coho'!U88</f>
        <v>6</v>
      </c>
      <c r="V89" s="5">
        <f>'2002 Kwiniuk Hourly Coho'!V88</f>
        <v>9</v>
      </c>
      <c r="W89" s="5">
        <f>'2002 Kwiniuk Hourly Coho'!W88</f>
        <v>0</v>
      </c>
      <c r="X89" s="5">
        <f>'2002 Kwiniuk Hourly Coho'!X88</f>
        <v>6</v>
      </c>
      <c r="Y89" s="5">
        <f>'2002 Kwiniuk Hourly Coho'!Y88</f>
        <v>-6</v>
      </c>
      <c r="Z89">
        <f t="shared" si="26"/>
        <v>60</v>
      </c>
      <c r="AB89">
        <f t="shared" si="38"/>
        <v>60</v>
      </c>
      <c r="AC89">
        <f t="shared" si="39"/>
        <v>397.56521739130437</v>
      </c>
      <c r="AE89">
        <f t="shared" si="29"/>
        <v>24</v>
      </c>
      <c r="AF89">
        <f t="shared" si="40"/>
        <v>2.7608695652173911</v>
      </c>
      <c r="AG89">
        <f t="shared" si="41"/>
        <v>9</v>
      </c>
      <c r="AH89">
        <f t="shared" si="41"/>
        <v>25</v>
      </c>
      <c r="AI89">
        <f t="shared" si="41"/>
        <v>0</v>
      </c>
      <c r="AJ89">
        <f t="shared" si="41"/>
        <v>0</v>
      </c>
      <c r="AK89">
        <f t="shared" si="41"/>
        <v>1</v>
      </c>
      <c r="AL89">
        <f t="shared" si="41"/>
        <v>1</v>
      </c>
      <c r="AM89">
        <f t="shared" si="41"/>
        <v>4</v>
      </c>
      <c r="AN89">
        <f t="shared" si="41"/>
        <v>1</v>
      </c>
      <c r="AO89">
        <f t="shared" si="41"/>
        <v>1</v>
      </c>
      <c r="AP89">
        <f t="shared" si="41"/>
        <v>0</v>
      </c>
      <c r="AQ89">
        <f t="shared" si="41"/>
        <v>1</v>
      </c>
      <c r="AR89">
        <f t="shared" si="41"/>
        <v>1</v>
      </c>
      <c r="AS89">
        <f t="shared" si="41"/>
        <v>16</v>
      </c>
      <c r="AT89">
        <f t="shared" si="41"/>
        <v>4</v>
      </c>
      <c r="AU89">
        <f t="shared" si="41"/>
        <v>25</v>
      </c>
      <c r="AV89">
        <f t="shared" si="41"/>
        <v>4</v>
      </c>
      <c r="AW89">
        <f t="shared" si="42"/>
        <v>0</v>
      </c>
      <c r="AX89">
        <f t="shared" si="43"/>
        <v>0</v>
      </c>
      <c r="AY89">
        <f t="shared" si="44"/>
        <v>4</v>
      </c>
      <c r="AZ89">
        <f t="shared" si="45"/>
        <v>1</v>
      </c>
      <c r="BA89">
        <f t="shared" si="46"/>
        <v>9</v>
      </c>
      <c r="BB89">
        <f t="shared" si="47"/>
        <v>4</v>
      </c>
      <c r="BC89">
        <f t="shared" si="48"/>
        <v>16</v>
      </c>
    </row>
    <row r="90" spans="1:55" x14ac:dyDescent="0.2">
      <c r="A90" s="1">
        <v>43716</v>
      </c>
      <c r="B90" s="5">
        <f>'2002 Kwiniuk Hourly Coho'!B89</f>
        <v>3</v>
      </c>
      <c r="C90" s="5">
        <f>'2002 Kwiniuk Hourly Coho'!C89</f>
        <v>6</v>
      </c>
      <c r="D90" s="5">
        <f>'2002 Kwiniuk Hourly Coho'!D89</f>
        <v>-12</v>
      </c>
      <c r="E90" s="5">
        <f>'2002 Kwiniuk Hourly Coho'!E89</f>
        <v>-9</v>
      </c>
      <c r="F90" s="5">
        <f>'2002 Kwiniuk Hourly Coho'!F89</f>
        <v>0</v>
      </c>
      <c r="G90" s="5">
        <f>'2002 Kwiniuk Hourly Coho'!G89</f>
        <v>-9</v>
      </c>
      <c r="H90" s="5">
        <f>'2002 Kwiniuk Hourly Coho'!H89</f>
        <v>3</v>
      </c>
      <c r="I90" s="5">
        <f>'2002 Kwiniuk Hourly Coho'!I89</f>
        <v>3</v>
      </c>
      <c r="J90" s="5">
        <f>'2002 Kwiniuk Hourly Coho'!J89</f>
        <v>-3</v>
      </c>
      <c r="K90" s="5">
        <f>'2002 Kwiniuk Hourly Coho'!K89</f>
        <v>0</v>
      </c>
      <c r="L90" s="5">
        <f>'2002 Kwiniuk Hourly Coho'!L89</f>
        <v>0</v>
      </c>
      <c r="M90" s="5">
        <f>'2002 Kwiniuk Hourly Coho'!M89</f>
        <v>0</v>
      </c>
      <c r="N90" s="5">
        <f>'2002 Kwiniuk Hourly Coho'!N89</f>
        <v>0</v>
      </c>
      <c r="O90" s="5">
        <f>'2002 Kwiniuk Hourly Coho'!O89</f>
        <v>0</v>
      </c>
      <c r="P90" s="5">
        <f>'2002 Kwiniuk Hourly Coho'!P89</f>
        <v>0</v>
      </c>
      <c r="Q90" s="5">
        <f>'2002 Kwiniuk Hourly Coho'!Q89</f>
        <v>15</v>
      </c>
      <c r="R90" s="5">
        <f>'2002 Kwiniuk Hourly Coho'!R89</f>
        <v>0</v>
      </c>
      <c r="S90" s="5">
        <f>'2002 Kwiniuk Hourly Coho'!S89</f>
        <v>0</v>
      </c>
      <c r="T90" s="5">
        <f>'2002 Kwiniuk Hourly Coho'!T89</f>
        <v>0</v>
      </c>
      <c r="U90" s="5">
        <f>'2002 Kwiniuk Hourly Coho'!U89</f>
        <v>0</v>
      </c>
      <c r="V90" s="5">
        <f>'2002 Kwiniuk Hourly Coho'!V89</f>
        <v>0</v>
      </c>
      <c r="W90" s="5">
        <f>'2002 Kwiniuk Hourly Coho'!W89</f>
        <v>0</v>
      </c>
      <c r="X90" s="5">
        <f>'2002 Kwiniuk Hourly Coho'!X89</f>
        <v>3</v>
      </c>
      <c r="Y90" s="5">
        <f>'2002 Kwiniuk Hourly Coho'!Y89</f>
        <v>0</v>
      </c>
      <c r="Z90">
        <f t="shared" si="26"/>
        <v>0</v>
      </c>
      <c r="AB90">
        <f t="shared" si="38"/>
        <v>0</v>
      </c>
      <c r="AC90">
        <f t="shared" si="39"/>
        <v>403.82608695652181</v>
      </c>
      <c r="AE90">
        <f t="shared" si="29"/>
        <v>24</v>
      </c>
      <c r="AF90">
        <f t="shared" si="40"/>
        <v>2.8043478260869565</v>
      </c>
      <c r="AG90">
        <f t="shared" si="41"/>
        <v>1</v>
      </c>
      <c r="AH90">
        <f t="shared" si="41"/>
        <v>36</v>
      </c>
      <c r="AI90">
        <f t="shared" si="41"/>
        <v>1</v>
      </c>
      <c r="AJ90">
        <f t="shared" si="41"/>
        <v>9</v>
      </c>
      <c r="AK90">
        <f t="shared" si="41"/>
        <v>9</v>
      </c>
      <c r="AL90">
        <f t="shared" si="41"/>
        <v>16</v>
      </c>
      <c r="AM90">
        <f t="shared" si="41"/>
        <v>0</v>
      </c>
      <c r="AN90">
        <f t="shared" si="41"/>
        <v>4</v>
      </c>
      <c r="AO90">
        <f t="shared" si="41"/>
        <v>1</v>
      </c>
      <c r="AP90">
        <f t="shared" si="41"/>
        <v>0</v>
      </c>
      <c r="AQ90">
        <f t="shared" si="41"/>
        <v>0</v>
      </c>
      <c r="AR90">
        <f t="shared" si="41"/>
        <v>0</v>
      </c>
      <c r="AS90">
        <f t="shared" si="41"/>
        <v>0</v>
      </c>
      <c r="AT90">
        <f t="shared" si="41"/>
        <v>0</v>
      </c>
      <c r="AU90">
        <f t="shared" si="41"/>
        <v>25</v>
      </c>
      <c r="AV90">
        <f t="shared" si="41"/>
        <v>25</v>
      </c>
      <c r="AW90">
        <f t="shared" si="42"/>
        <v>0</v>
      </c>
      <c r="AX90">
        <f t="shared" si="43"/>
        <v>0</v>
      </c>
      <c r="AY90">
        <f t="shared" si="44"/>
        <v>0</v>
      </c>
      <c r="AZ90">
        <f t="shared" si="45"/>
        <v>0</v>
      </c>
      <c r="BA90">
        <f t="shared" si="46"/>
        <v>0</v>
      </c>
      <c r="BB90">
        <f t="shared" si="47"/>
        <v>1</v>
      </c>
      <c r="BC90">
        <f t="shared" si="48"/>
        <v>1</v>
      </c>
    </row>
    <row r="91" spans="1:55" x14ac:dyDescent="0.2">
      <c r="A91" s="1">
        <v>43717</v>
      </c>
      <c r="B91" s="5">
        <f>'2002 Kwiniuk Hourly Coho'!B90</f>
        <v>3</v>
      </c>
      <c r="C91" s="5">
        <f>'2002 Kwiniuk Hourly Coho'!C90</f>
        <v>6</v>
      </c>
      <c r="D91" s="5">
        <f>'2002 Kwiniuk Hourly Coho'!D90</f>
        <v>-6</v>
      </c>
      <c r="E91" s="5">
        <f>'2002 Kwiniuk Hourly Coho'!E90</f>
        <v>-12</v>
      </c>
      <c r="F91" s="5">
        <f>'2002 Kwiniuk Hourly Coho'!F90</f>
        <v>0</v>
      </c>
      <c r="G91" s="5">
        <f>'2002 Kwiniuk Hourly Coho'!G90</f>
        <v>3</v>
      </c>
      <c r="H91" s="5">
        <f>'2002 Kwiniuk Hourly Coho'!H90</f>
        <v>0</v>
      </c>
      <c r="I91" s="5">
        <f>'2002 Kwiniuk Hourly Coho'!I90</f>
        <v>-9</v>
      </c>
      <c r="J91" s="5">
        <f>'2002 Kwiniuk Hourly Coho'!J90</f>
        <v>0</v>
      </c>
      <c r="K91" s="5">
        <f>'2002 Kwiniuk Hourly Coho'!K90</f>
        <v>0</v>
      </c>
      <c r="L91" s="5">
        <f>'2002 Kwiniuk Hourly Coho'!L90</f>
        <v>0</v>
      </c>
      <c r="M91" s="5">
        <f>'2002 Kwiniuk Hourly Coho'!M90</f>
        <v>0</v>
      </c>
      <c r="N91" s="5">
        <f>'2002 Kwiniuk Hourly Coho'!N90</f>
        <v>0</v>
      </c>
      <c r="O91" s="5">
        <f>'2002 Kwiniuk Hourly Coho'!O90</f>
        <v>0</v>
      </c>
      <c r="P91" s="5">
        <f>'2002 Kwiniuk Hourly Coho'!P90</f>
        <v>0</v>
      </c>
      <c r="Q91" s="5">
        <f>'2002 Kwiniuk Hourly Coho'!Q90</f>
        <v>0</v>
      </c>
      <c r="R91" s="5">
        <f>'2002 Kwiniuk Hourly Coho'!R90</f>
        <v>0</v>
      </c>
      <c r="S91" s="5">
        <f>'2002 Kwiniuk Hourly Coho'!S90</f>
        <v>0</v>
      </c>
      <c r="T91" s="5">
        <f>'2002 Kwiniuk Hourly Coho'!T90</f>
        <v>0</v>
      </c>
      <c r="U91" s="5">
        <f>'2002 Kwiniuk Hourly Coho'!U90</f>
        <v>0</v>
      </c>
      <c r="V91" s="5">
        <f>'2002 Kwiniuk Hourly Coho'!V90</f>
        <v>0</v>
      </c>
      <c r="W91" s="5">
        <f>'2002 Kwiniuk Hourly Coho'!W90</f>
        <v>0</v>
      </c>
      <c r="X91" s="5">
        <f>'2002 Kwiniuk Hourly Coho'!X90</f>
        <v>0</v>
      </c>
      <c r="Y91" s="5">
        <f>'2002 Kwiniuk Hourly Coho'!Y90</f>
        <v>21</v>
      </c>
      <c r="Z91">
        <f t="shared" si="26"/>
        <v>6</v>
      </c>
      <c r="AB91">
        <f t="shared" si="38"/>
        <v>6</v>
      </c>
      <c r="AC91">
        <f t="shared" si="39"/>
        <v>331.82608695652175</v>
      </c>
      <c r="AE91">
        <f t="shared" si="29"/>
        <v>24</v>
      </c>
      <c r="AF91">
        <f t="shared" si="40"/>
        <v>2.3043478260869565</v>
      </c>
      <c r="AG91">
        <f t="shared" si="41"/>
        <v>1</v>
      </c>
      <c r="AH91">
        <f t="shared" si="41"/>
        <v>16</v>
      </c>
      <c r="AI91">
        <f t="shared" si="41"/>
        <v>4</v>
      </c>
      <c r="AJ91">
        <f t="shared" si="41"/>
        <v>16</v>
      </c>
      <c r="AK91">
        <f t="shared" si="41"/>
        <v>1</v>
      </c>
      <c r="AL91">
        <f t="shared" si="41"/>
        <v>1</v>
      </c>
      <c r="AM91">
        <f t="shared" si="41"/>
        <v>9</v>
      </c>
      <c r="AN91">
        <f t="shared" si="41"/>
        <v>9</v>
      </c>
      <c r="AO91">
        <f t="shared" si="41"/>
        <v>0</v>
      </c>
      <c r="AP91">
        <f t="shared" si="41"/>
        <v>0</v>
      </c>
      <c r="AQ91">
        <f t="shared" si="41"/>
        <v>0</v>
      </c>
      <c r="AR91">
        <f t="shared" si="41"/>
        <v>0</v>
      </c>
      <c r="AS91">
        <f t="shared" si="41"/>
        <v>0</v>
      </c>
      <c r="AT91">
        <f t="shared" si="41"/>
        <v>0</v>
      </c>
      <c r="AU91">
        <f t="shared" si="41"/>
        <v>0</v>
      </c>
      <c r="AV91">
        <f t="shared" ref="AG91:AV93" si="49">(Q91/3-R91/3)^2</f>
        <v>0</v>
      </c>
      <c r="AW91">
        <f t="shared" si="42"/>
        <v>0</v>
      </c>
      <c r="AX91">
        <f t="shared" si="43"/>
        <v>0</v>
      </c>
      <c r="AY91">
        <f t="shared" si="44"/>
        <v>0</v>
      </c>
      <c r="AZ91">
        <f t="shared" si="45"/>
        <v>0</v>
      </c>
      <c r="BA91">
        <f t="shared" si="46"/>
        <v>0</v>
      </c>
      <c r="BB91">
        <f t="shared" si="47"/>
        <v>0</v>
      </c>
      <c r="BC91">
        <f t="shared" si="48"/>
        <v>49</v>
      </c>
    </row>
    <row r="92" spans="1:55" x14ac:dyDescent="0.2">
      <c r="A92" s="1">
        <v>43718</v>
      </c>
      <c r="B92" s="5">
        <f>'2002 Kwiniuk Hourly Coho'!B91</f>
        <v>0</v>
      </c>
      <c r="C92" s="5">
        <f>'2002 Kwiniuk Hourly Coho'!C91</f>
        <v>0</v>
      </c>
      <c r="D92" s="5">
        <f>'2002 Kwiniuk Hourly Coho'!D91</f>
        <v>0</v>
      </c>
      <c r="E92" s="5">
        <f>'2002 Kwiniuk Hourly Coho'!E91</f>
        <v>-3</v>
      </c>
      <c r="F92" s="5">
        <f>'2002 Kwiniuk Hourly Coho'!F91</f>
        <v>-12</v>
      </c>
      <c r="G92" s="5">
        <f>'2002 Kwiniuk Hourly Coho'!G91</f>
        <v>0</v>
      </c>
      <c r="H92" s="5">
        <f>'2002 Kwiniuk Hourly Coho'!H91</f>
        <v>0</v>
      </c>
      <c r="I92" s="5">
        <f>'2002 Kwiniuk Hourly Coho'!I91</f>
        <v>0</v>
      </c>
      <c r="J92" s="5">
        <f>'2002 Kwiniuk Hourly Coho'!J91</f>
        <v>0</v>
      </c>
      <c r="K92" s="5">
        <f>'2002 Kwiniuk Hourly Coho'!K91</f>
        <v>0</v>
      </c>
      <c r="L92" s="5">
        <f>'2002 Kwiniuk Hourly Coho'!L91</f>
        <v>0</v>
      </c>
      <c r="M92" s="5">
        <f>'2002 Kwiniuk Hourly Coho'!M91</f>
        <v>0</v>
      </c>
      <c r="N92" s="5">
        <f>'2002 Kwiniuk Hourly Coho'!N91</f>
        <v>0</v>
      </c>
      <c r="O92" s="5">
        <f>'2002 Kwiniuk Hourly Coho'!O91</f>
        <v>0</v>
      </c>
      <c r="P92" s="5">
        <f>'2002 Kwiniuk Hourly Coho'!P91</f>
        <v>12</v>
      </c>
      <c r="Q92" s="5">
        <f>'2002 Kwiniuk Hourly Coho'!Q91</f>
        <v>15</v>
      </c>
      <c r="R92" s="5">
        <f>'2002 Kwiniuk Hourly Coho'!R91</f>
        <v>0</v>
      </c>
      <c r="S92" s="5">
        <f>'2002 Kwiniuk Hourly Coho'!S91</f>
        <v>0</v>
      </c>
      <c r="T92" s="5">
        <f>'2002 Kwiniuk Hourly Coho'!T91</f>
        <v>0</v>
      </c>
      <c r="U92" s="5">
        <f>'2002 Kwiniuk Hourly Coho'!U91</f>
        <v>0</v>
      </c>
      <c r="V92" s="5">
        <f>'2002 Kwiniuk Hourly Coho'!V91</f>
        <v>0</v>
      </c>
      <c r="W92" s="5">
        <f>'2002 Kwiniuk Hourly Coho'!W91</f>
        <v>0</v>
      </c>
      <c r="X92" s="5">
        <f>'2002 Kwiniuk Hourly Coho'!X91</f>
        <v>0</v>
      </c>
      <c r="Y92" s="5">
        <f>'2002 Kwiniuk Hourly Coho'!Y91</f>
        <v>3</v>
      </c>
      <c r="Z92">
        <f t="shared" si="26"/>
        <v>15</v>
      </c>
      <c r="AB92">
        <f t="shared" si="38"/>
        <v>15</v>
      </c>
      <c r="AC92">
        <f t="shared" si="39"/>
        <v>216.00000000000003</v>
      </c>
      <c r="AE92">
        <f t="shared" si="29"/>
        <v>24</v>
      </c>
      <c r="AF92">
        <f t="shared" si="40"/>
        <v>1.5</v>
      </c>
      <c r="AG92">
        <f t="shared" si="49"/>
        <v>0</v>
      </c>
      <c r="AH92">
        <f t="shared" si="49"/>
        <v>0</v>
      </c>
      <c r="AI92">
        <f t="shared" si="49"/>
        <v>1</v>
      </c>
      <c r="AJ92">
        <f t="shared" si="49"/>
        <v>9</v>
      </c>
      <c r="AK92">
        <f t="shared" si="49"/>
        <v>16</v>
      </c>
      <c r="AL92">
        <f t="shared" si="49"/>
        <v>0</v>
      </c>
      <c r="AM92">
        <f t="shared" si="49"/>
        <v>0</v>
      </c>
      <c r="AN92">
        <f t="shared" si="49"/>
        <v>0</v>
      </c>
      <c r="AO92">
        <f t="shared" si="49"/>
        <v>0</v>
      </c>
      <c r="AP92">
        <f t="shared" si="49"/>
        <v>0</v>
      </c>
      <c r="AQ92">
        <f t="shared" si="49"/>
        <v>0</v>
      </c>
      <c r="AR92">
        <f t="shared" si="49"/>
        <v>0</v>
      </c>
      <c r="AS92">
        <f t="shared" si="49"/>
        <v>0</v>
      </c>
      <c r="AT92">
        <f t="shared" si="49"/>
        <v>16</v>
      </c>
      <c r="AU92">
        <f t="shared" si="49"/>
        <v>1</v>
      </c>
      <c r="AV92">
        <f t="shared" si="49"/>
        <v>25</v>
      </c>
      <c r="AW92">
        <f t="shared" si="42"/>
        <v>0</v>
      </c>
      <c r="AX92">
        <f t="shared" si="43"/>
        <v>0</v>
      </c>
      <c r="AY92">
        <f t="shared" si="44"/>
        <v>0</v>
      </c>
      <c r="AZ92">
        <f t="shared" si="45"/>
        <v>0</v>
      </c>
      <c r="BA92">
        <f t="shared" si="46"/>
        <v>0</v>
      </c>
      <c r="BB92">
        <f t="shared" si="47"/>
        <v>0</v>
      </c>
      <c r="BC92">
        <f t="shared" si="48"/>
        <v>1</v>
      </c>
    </row>
    <row r="93" spans="1:55" x14ac:dyDescent="0.2">
      <c r="A93" s="1">
        <v>43719</v>
      </c>
      <c r="B93" s="5">
        <f>'2002 Kwiniuk Hourly Coho'!B92</f>
        <v>6</v>
      </c>
      <c r="C93" s="5">
        <f>'2002 Kwiniuk Hourly Coho'!C92</f>
        <v>0</v>
      </c>
      <c r="D93" s="5">
        <f>'2002 Kwiniuk Hourly Coho'!D92</f>
        <v>0</v>
      </c>
      <c r="E93" s="5">
        <f>'2002 Kwiniuk Hourly Coho'!E92</f>
        <v>0</v>
      </c>
      <c r="F93" s="5">
        <f>'2002 Kwiniuk Hourly Coho'!F92</f>
        <v>0</v>
      </c>
      <c r="G93" s="5">
        <f>'2002 Kwiniuk Hourly Coho'!G92</f>
        <v>3</v>
      </c>
      <c r="H93" s="5">
        <f>'2002 Kwiniuk Hourly Coho'!H92</f>
        <v>0</v>
      </c>
      <c r="I93" s="5">
        <f>'2002 Kwiniuk Hourly Coho'!I92</f>
        <v>0</v>
      </c>
      <c r="J93" s="5">
        <f>'2002 Kwiniuk Hourly Coho'!J92</f>
        <v>0</v>
      </c>
      <c r="K93" s="5">
        <f>'2002 Kwiniuk Hourly Coho'!K92</f>
        <v>0</v>
      </c>
      <c r="L93" s="5">
        <f>'2002 Kwiniuk Hourly Coho'!L92</f>
        <v>0</v>
      </c>
      <c r="M93" s="5">
        <f>'2002 Kwiniuk Hourly Coho'!M92</f>
        <v>0</v>
      </c>
      <c r="N93" s="5">
        <f>'2002 Kwiniuk Hourly Coho'!N92</f>
        <v>0</v>
      </c>
      <c r="O93" s="5">
        <f>'2002 Kwiniuk Hourly Coho'!O92</f>
        <v>0</v>
      </c>
      <c r="P93" s="5">
        <f>'2002 Kwiniuk Hourly Coho'!P92</f>
        <v>0</v>
      </c>
      <c r="Q93" s="5">
        <f>'2002 Kwiniuk Hourly Coho'!Q92</f>
        <v>0</v>
      </c>
      <c r="R93" s="5">
        <f>'2002 Kwiniuk Hourly Coho'!R92</f>
        <v>0</v>
      </c>
      <c r="S93" s="5">
        <f>'2002 Kwiniuk Hourly Coho'!S92</f>
        <v>0</v>
      </c>
      <c r="T93" s="5">
        <f>'2002 Kwiniuk Hourly Coho'!T92</f>
        <v>0</v>
      </c>
      <c r="U93" s="5">
        <f>'2002 Kwiniuk Hourly Coho'!U92</f>
        <v>0</v>
      </c>
      <c r="V93" s="5">
        <f>'2002 Kwiniuk Hourly Coho'!V92</f>
        <v>0</v>
      </c>
      <c r="W93" s="5">
        <f>'2002 Kwiniuk Hourly Coho'!W92</f>
        <v>0</v>
      </c>
      <c r="X93" s="5">
        <f>'2002 Kwiniuk Hourly Coho'!X92</f>
        <v>12</v>
      </c>
      <c r="Y93" s="5">
        <f>'2002 Kwiniuk Hourly Coho'!Y92</f>
        <v>0</v>
      </c>
      <c r="Z93">
        <f t="shared" si="26"/>
        <v>21</v>
      </c>
      <c r="AB93">
        <f t="shared" si="38"/>
        <v>21</v>
      </c>
      <c r="AC93">
        <f t="shared" si="39"/>
        <v>118.95652173913045</v>
      </c>
      <c r="AE93">
        <f t="shared" si="29"/>
        <v>24</v>
      </c>
      <c r="AF93">
        <f t="shared" si="40"/>
        <v>0.82608695652173914</v>
      </c>
      <c r="AG93">
        <f t="shared" si="49"/>
        <v>4</v>
      </c>
      <c r="AH93">
        <f t="shared" si="49"/>
        <v>0</v>
      </c>
      <c r="AI93">
        <f t="shared" si="49"/>
        <v>0</v>
      </c>
      <c r="AJ93">
        <f t="shared" si="49"/>
        <v>0</v>
      </c>
      <c r="AK93">
        <f t="shared" si="49"/>
        <v>1</v>
      </c>
      <c r="AL93">
        <f t="shared" si="49"/>
        <v>1</v>
      </c>
      <c r="AM93">
        <f t="shared" si="49"/>
        <v>0</v>
      </c>
      <c r="AN93">
        <f t="shared" si="49"/>
        <v>0</v>
      </c>
      <c r="AO93">
        <f t="shared" si="49"/>
        <v>0</v>
      </c>
      <c r="AP93">
        <f t="shared" si="49"/>
        <v>0</v>
      </c>
      <c r="AQ93">
        <f t="shared" si="49"/>
        <v>0</v>
      </c>
      <c r="AR93">
        <f t="shared" si="49"/>
        <v>0</v>
      </c>
      <c r="AS93">
        <f t="shared" si="49"/>
        <v>0</v>
      </c>
      <c r="AT93">
        <f t="shared" si="49"/>
        <v>0</v>
      </c>
      <c r="AU93">
        <f t="shared" si="49"/>
        <v>0</v>
      </c>
      <c r="AV93">
        <f t="shared" si="49"/>
        <v>0</v>
      </c>
      <c r="AW93">
        <f t="shared" si="42"/>
        <v>0</v>
      </c>
      <c r="AX93">
        <f t="shared" si="43"/>
        <v>0</v>
      </c>
      <c r="AY93">
        <f t="shared" si="44"/>
        <v>0</v>
      </c>
      <c r="AZ93">
        <f t="shared" si="45"/>
        <v>0</v>
      </c>
      <c r="BA93">
        <f t="shared" si="46"/>
        <v>0</v>
      </c>
      <c r="BB93">
        <f t="shared" si="47"/>
        <v>16</v>
      </c>
      <c r="BC93">
        <f t="shared" si="48"/>
        <v>16</v>
      </c>
    </row>
    <row r="94" spans="1:55" x14ac:dyDescent="0.2">
      <c r="A94" s="1"/>
    </row>
    <row r="95" spans="1:55" x14ac:dyDescent="0.2">
      <c r="A95" s="5"/>
      <c r="B95" s="5">
        <v>762</v>
      </c>
      <c r="C95" s="5">
        <v>825</v>
      </c>
      <c r="D95" s="5">
        <v>420</v>
      </c>
      <c r="E95" s="5">
        <v>78</v>
      </c>
      <c r="F95" s="5">
        <v>9</v>
      </c>
      <c r="G95" s="5">
        <v>6</v>
      </c>
      <c r="H95" s="5">
        <v>-39</v>
      </c>
      <c r="I95" s="5">
        <v>54</v>
      </c>
      <c r="J95" s="5">
        <v>-9</v>
      </c>
      <c r="K95" s="5">
        <v>69</v>
      </c>
      <c r="L95" s="5">
        <v>138</v>
      </c>
      <c r="M95" s="5">
        <v>258</v>
      </c>
      <c r="N95" s="5">
        <v>-6</v>
      </c>
      <c r="O95" s="5">
        <v>168</v>
      </c>
      <c r="P95" s="5">
        <v>234</v>
      </c>
      <c r="Q95" s="5">
        <v>336</v>
      </c>
      <c r="R95" s="5">
        <v>420</v>
      </c>
      <c r="S95" s="5">
        <v>258</v>
      </c>
      <c r="T95" s="5">
        <v>252</v>
      </c>
      <c r="U95" s="5">
        <v>300</v>
      </c>
      <c r="V95" s="5">
        <v>192</v>
      </c>
      <c r="W95" s="5">
        <v>144</v>
      </c>
      <c r="X95" s="5">
        <v>588</v>
      </c>
      <c r="Y95" s="5">
        <v>1002</v>
      </c>
      <c r="Z95" s="5">
        <f>SUM(B95:Y95)</f>
        <v>6459</v>
      </c>
    </row>
    <row r="96" spans="1:55" x14ac:dyDescent="0.2">
      <c r="A96" s="5"/>
      <c r="B96" s="7">
        <f>B95/$Z$95</f>
        <v>0.11797491871806781</v>
      </c>
      <c r="C96" s="7">
        <f t="shared" ref="C96:Y96" si="50">C95/$Z$95</f>
        <v>0.12772875058058522</v>
      </c>
      <c r="D96" s="7">
        <f t="shared" si="50"/>
        <v>6.5025545750116112E-2</v>
      </c>
      <c r="E96" s="15">
        <f t="shared" si="50"/>
        <v>1.2076172782164421E-2</v>
      </c>
      <c r="F96" s="15">
        <f t="shared" si="50"/>
        <v>1.3934045517882026E-3</v>
      </c>
      <c r="G96" s="15">
        <f t="shared" si="50"/>
        <v>9.2893636785880169E-4</v>
      </c>
      <c r="H96" s="15">
        <f t="shared" si="50"/>
        <v>-6.0380863910822107E-3</v>
      </c>
      <c r="I96" s="15">
        <f t="shared" si="50"/>
        <v>8.3604273107292151E-3</v>
      </c>
      <c r="J96" s="15">
        <f t="shared" si="50"/>
        <v>-1.3934045517882026E-3</v>
      </c>
      <c r="K96" s="15">
        <f t="shared" si="50"/>
        <v>1.0682768230376219E-2</v>
      </c>
      <c r="L96" s="15">
        <f t="shared" si="50"/>
        <v>2.1365536460752437E-2</v>
      </c>
      <c r="M96" s="15">
        <f t="shared" si="50"/>
        <v>3.9944263817928469E-2</v>
      </c>
      <c r="N96" s="15">
        <f t="shared" si="50"/>
        <v>-9.2893636785880169E-4</v>
      </c>
      <c r="O96" s="15">
        <f t="shared" si="50"/>
        <v>2.6010218300046448E-2</v>
      </c>
      <c r="P96" s="15">
        <f t="shared" si="50"/>
        <v>3.6228518346493266E-2</v>
      </c>
      <c r="Q96" s="7">
        <f t="shared" si="50"/>
        <v>5.2020436600092895E-2</v>
      </c>
      <c r="R96" s="7">
        <f t="shared" si="50"/>
        <v>6.5025545750116112E-2</v>
      </c>
      <c r="S96" s="7">
        <f t="shared" si="50"/>
        <v>3.9944263817928469E-2</v>
      </c>
      <c r="T96" s="7">
        <f t="shared" si="50"/>
        <v>3.9015327450069671E-2</v>
      </c>
      <c r="U96" s="7">
        <f t="shared" si="50"/>
        <v>4.6446818392940084E-2</v>
      </c>
      <c r="V96" s="7">
        <f t="shared" si="50"/>
        <v>2.9725963771481654E-2</v>
      </c>
      <c r="W96" s="7">
        <f t="shared" si="50"/>
        <v>2.2294472828611241E-2</v>
      </c>
      <c r="X96" s="7">
        <f t="shared" si="50"/>
        <v>9.103576405016256E-2</v>
      </c>
      <c r="Y96" s="7">
        <f t="shared" si="50"/>
        <v>0.15513237343241987</v>
      </c>
      <c r="Z96" s="5"/>
      <c r="AB96" t="s">
        <v>28</v>
      </c>
      <c r="AC96" t="s">
        <v>29</v>
      </c>
      <c r="AD96" t="s">
        <v>32</v>
      </c>
    </row>
    <row r="97" spans="1:30" x14ac:dyDescent="0.2">
      <c r="A97" s="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B97">
        <f>SUM(AB7:AB93)</f>
        <v>6459</v>
      </c>
      <c r="AC97">
        <f>SUM(AC7:AC93)</f>
        <v>270939.13043478271</v>
      </c>
      <c r="AD97">
        <f>SQRT(AC97)</f>
        <v>520.51813650898146</v>
      </c>
    </row>
    <row r="98" spans="1:30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30" x14ac:dyDescent="0.2">
      <c r="A99" s="5"/>
      <c r="B99" s="5"/>
      <c r="C99" s="5"/>
      <c r="D99" s="5"/>
      <c r="E99" s="1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>
        <v>6</v>
      </c>
    </row>
    <row r="100" spans="1:30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>
        <v>15</v>
      </c>
    </row>
    <row r="101" spans="1:30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>
        <v>21</v>
      </c>
    </row>
    <row r="102" spans="1:30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30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30" x14ac:dyDescent="0.2">
      <c r="Z104">
        <f>Z99/($Z$95-Z100-Z101)</f>
        <v>9.3414292386735165E-4</v>
      </c>
    </row>
    <row r="105" spans="1:30" x14ac:dyDescent="0.2">
      <c r="Z105">
        <f t="shared" ref="Z105:Z106" si="51">Z100/($Z$95-Z101-Z102)</f>
        <v>2.3299161230195711E-3</v>
      </c>
    </row>
    <row r="106" spans="1:30" x14ac:dyDescent="0.2">
      <c r="Z106">
        <f t="shared" si="51"/>
        <v>3.251277287505806E-3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2002 Kwiniuk Hourly King</vt:lpstr>
      <vt:lpstr>King exp counts and SE 2002</vt:lpstr>
      <vt:lpstr>2002 Kwiniuk Hourly Chum</vt:lpstr>
      <vt:lpstr>Chum exp counts and SE 2002</vt:lpstr>
      <vt:lpstr>2002 Kwiniuk Hourly Pink</vt:lpstr>
      <vt:lpstr>Pink exp counts and SE 2002</vt:lpstr>
      <vt:lpstr>2002 Kwiniuk Hourly Coho</vt:lpstr>
      <vt:lpstr>Coho exp counts and SE 2002</vt:lpstr>
      <vt:lpstr>'2002 Kwiniuk Hourly Chum'!Print_Area</vt:lpstr>
      <vt:lpstr>'2002 Kwiniuk Hourly Coho'!Print_Area</vt:lpstr>
      <vt:lpstr>'2002 Kwiniuk Hourly King'!Print_Area</vt:lpstr>
      <vt:lpstr>'2002 Kwiniuk Hourly Pink'!Print_Area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Leon, Justin J M (DFG)</cp:lastModifiedBy>
  <dcterms:created xsi:type="dcterms:W3CDTF">2016-03-02T19:11:21Z</dcterms:created>
  <dcterms:modified xsi:type="dcterms:W3CDTF">2020-02-18T18:55:05Z</dcterms:modified>
</cp:coreProperties>
</file>