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BCB152D3-5FB0-4294-BC7D-6B1A23A06B50}" xr6:coauthVersionLast="45" xr6:coauthVersionMax="45" xr10:uidLastSave="{00000000-0000-0000-0000-000000000000}"/>
  <bookViews>
    <workbookView xWindow="2505" yWindow="2505" windowWidth="21600" windowHeight="12735" firstSheet="6" activeTab="7" xr2:uid="{00000000-000D-0000-FFFF-FFFF00000000}"/>
  </bookViews>
  <sheets>
    <sheet name="King hourly counts 2007" sheetId="5" r:id="rId1"/>
    <sheet name="King exp counts and SE 2007" sheetId="6" r:id="rId2"/>
    <sheet name=" Chum hourly counts 2007" sheetId="4" r:id="rId3"/>
    <sheet name="Chum exp counts and SE 2007" sheetId="1" r:id="rId4"/>
    <sheet name="Pink hourly counts 2007" sheetId="2" r:id="rId5"/>
    <sheet name="Pink exp counts and SE 2007" sheetId="8" r:id="rId6"/>
    <sheet name="Coho hourly counts 2007" sheetId="3" r:id="rId7"/>
    <sheet name="Coho exp counts and SE 2007" sheetId="9" r:id="rId8"/>
    <sheet name="Sheet1" sheetId="10" r:id="rId9"/>
  </sheets>
  <definedNames>
    <definedName name="_xlnm.Print_Area" localSheetId="2">' Chum hourly counts 2007'!$A$1:$Z$88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00" i="9" l="1"/>
  <c r="Z101" i="9"/>
  <c r="Z99" i="9"/>
  <c r="AB8" i="9" l="1"/>
  <c r="AE8" i="9"/>
  <c r="AB9" i="9"/>
  <c r="AE9" i="9"/>
  <c r="AB10" i="9"/>
  <c r="AE10" i="9"/>
  <c r="AB11" i="9"/>
  <c r="AE11" i="9"/>
  <c r="AB12" i="9"/>
  <c r="AE12" i="9"/>
  <c r="AB13" i="9"/>
  <c r="AE13" i="9"/>
  <c r="AB14" i="9"/>
  <c r="AE14" i="9"/>
  <c r="AB15" i="9"/>
  <c r="AE15" i="9"/>
  <c r="AB16" i="9"/>
  <c r="AE16" i="9"/>
  <c r="AB17" i="9"/>
  <c r="AE17" i="9"/>
  <c r="AB18" i="9"/>
  <c r="AE18" i="9"/>
  <c r="AB19" i="9"/>
  <c r="AE19" i="9"/>
  <c r="AB20" i="9"/>
  <c r="AE20" i="9"/>
  <c r="AB21" i="9"/>
  <c r="AE21" i="9"/>
  <c r="AB22" i="9"/>
  <c r="AE22" i="9"/>
  <c r="AB23" i="9"/>
  <c r="AE23" i="9"/>
  <c r="AB24" i="9"/>
  <c r="AE24" i="9"/>
  <c r="AB25" i="9"/>
  <c r="AE25" i="9"/>
  <c r="AB26" i="9"/>
  <c r="AE26" i="9"/>
  <c r="AB27" i="9"/>
  <c r="AE27" i="9"/>
  <c r="AB28" i="9"/>
  <c r="AE28" i="9"/>
  <c r="AB29" i="9"/>
  <c r="AE29" i="9"/>
  <c r="AB30" i="9"/>
  <c r="AE30" i="9"/>
  <c r="AB31" i="9"/>
  <c r="AE31" i="9"/>
  <c r="AB32" i="9"/>
  <c r="AE32" i="9"/>
  <c r="AB33" i="9"/>
  <c r="AE33" i="9"/>
  <c r="AB34" i="9"/>
  <c r="AE34" i="9"/>
  <c r="AB35" i="9"/>
  <c r="AE35" i="9"/>
  <c r="AB36" i="9"/>
  <c r="AE36" i="9"/>
  <c r="AB37" i="9"/>
  <c r="AE37" i="9"/>
  <c r="AB38" i="9"/>
  <c r="AE38" i="9"/>
  <c r="AB39" i="9"/>
  <c r="AE39" i="9"/>
  <c r="AB40" i="9"/>
  <c r="AE40" i="9"/>
  <c r="AB41" i="9"/>
  <c r="AE41" i="9"/>
  <c r="AB42" i="9"/>
  <c r="AE42" i="9"/>
  <c r="AB43" i="9"/>
  <c r="AE43" i="9"/>
  <c r="AB44" i="9"/>
  <c r="AE44" i="9"/>
  <c r="AB45" i="9"/>
  <c r="AE45" i="9"/>
  <c r="AB46" i="9"/>
  <c r="AE46" i="9"/>
  <c r="AB47" i="9"/>
  <c r="AE47" i="9"/>
  <c r="AB48" i="9"/>
  <c r="AE48" i="9"/>
  <c r="AB49" i="9"/>
  <c r="AE49" i="9"/>
  <c r="AB50" i="9"/>
  <c r="AE50" i="9"/>
  <c r="AB51" i="9"/>
  <c r="AE51" i="9"/>
  <c r="AB52" i="9"/>
  <c r="AE52" i="9"/>
  <c r="AB53" i="9"/>
  <c r="AE53" i="9"/>
  <c r="AB54" i="9"/>
  <c r="AE54" i="9"/>
  <c r="AB55" i="9"/>
  <c r="AE55" i="9"/>
  <c r="AB56" i="9"/>
  <c r="AE56" i="9"/>
  <c r="AB57" i="9"/>
  <c r="AE57" i="9"/>
  <c r="AB58" i="9"/>
  <c r="AE58" i="9"/>
  <c r="AB59" i="9"/>
  <c r="AE59" i="9"/>
  <c r="AB60" i="9"/>
  <c r="AE60" i="9"/>
  <c r="AB61" i="9"/>
  <c r="AE61" i="9"/>
  <c r="AB62" i="9"/>
  <c r="AE62" i="9"/>
  <c r="AB63" i="9"/>
  <c r="AE63" i="9"/>
  <c r="AB64" i="9"/>
  <c r="AE64" i="9"/>
  <c r="AB65" i="9"/>
  <c r="AE65" i="9"/>
  <c r="AB66" i="9"/>
  <c r="AE66" i="9"/>
  <c r="AB67" i="9"/>
  <c r="AE67" i="9"/>
  <c r="AB68" i="9"/>
  <c r="AE68" i="9"/>
  <c r="AB69" i="9"/>
  <c r="AE69" i="9"/>
  <c r="AB70" i="9"/>
  <c r="AE70" i="9"/>
  <c r="AB71" i="9"/>
  <c r="AE71" i="9"/>
  <c r="AB72" i="9"/>
  <c r="AE72" i="9"/>
  <c r="AB73" i="9"/>
  <c r="AE73" i="9"/>
  <c r="AB74" i="9"/>
  <c r="AE74" i="9"/>
  <c r="AB75" i="9"/>
  <c r="AE75" i="9"/>
  <c r="AB76" i="9"/>
  <c r="AE76" i="9"/>
  <c r="AB77" i="9"/>
  <c r="AE77" i="9"/>
  <c r="AB78" i="9"/>
  <c r="AE78" i="9"/>
  <c r="AB79" i="9"/>
  <c r="AE79" i="9"/>
  <c r="AB80" i="9"/>
  <c r="AE80" i="9"/>
  <c r="AB81" i="9"/>
  <c r="AE81" i="9"/>
  <c r="AB82" i="9"/>
  <c r="AE82" i="9"/>
  <c r="AB83" i="9"/>
  <c r="AE83" i="9"/>
  <c r="AB84" i="9"/>
  <c r="AE84" i="9"/>
  <c r="AB85" i="9"/>
  <c r="AE85" i="9"/>
  <c r="AB86" i="9"/>
  <c r="AE86" i="9"/>
  <c r="AB87" i="9"/>
  <c r="AE87" i="9"/>
  <c r="AB88" i="9"/>
  <c r="AE8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T7" i="9"/>
  <c r="U7" i="9"/>
  <c r="V7" i="9"/>
  <c r="W7" i="9"/>
  <c r="X7" i="9"/>
  <c r="Y7" i="9"/>
  <c r="BK110" i="10"/>
  <c r="BJ110" i="10"/>
  <c r="AB8" i="8"/>
  <c r="AE8" i="8"/>
  <c r="AB9" i="8"/>
  <c r="AE9" i="8"/>
  <c r="AB10" i="8"/>
  <c r="AE10" i="8"/>
  <c r="AB11" i="8"/>
  <c r="AE11" i="8"/>
  <c r="AB12" i="8"/>
  <c r="AE12" i="8"/>
  <c r="AB13" i="8"/>
  <c r="AE13" i="8"/>
  <c r="AB14" i="8"/>
  <c r="AE14" i="8"/>
  <c r="AB15" i="8"/>
  <c r="AE15" i="8"/>
  <c r="AB16" i="8"/>
  <c r="AE16" i="8"/>
  <c r="AB17" i="8"/>
  <c r="AE17" i="8"/>
  <c r="AB18" i="8"/>
  <c r="AE18" i="8"/>
  <c r="AB19" i="8"/>
  <c r="AE19" i="8"/>
  <c r="AB20" i="8"/>
  <c r="AE20" i="8"/>
  <c r="AB21" i="8"/>
  <c r="AE21" i="8"/>
  <c r="AB22" i="8"/>
  <c r="AE22" i="8"/>
  <c r="AB23" i="8"/>
  <c r="AE23" i="8"/>
  <c r="AB24" i="8"/>
  <c r="AE24" i="8"/>
  <c r="AB25" i="8"/>
  <c r="AE25" i="8"/>
  <c r="AB26" i="8"/>
  <c r="AE26" i="8"/>
  <c r="AB27" i="8"/>
  <c r="AE27" i="8"/>
  <c r="AB28" i="8"/>
  <c r="AE28" i="8"/>
  <c r="AB29" i="8"/>
  <c r="AE29" i="8"/>
  <c r="AB30" i="8"/>
  <c r="AE30" i="8"/>
  <c r="AB31" i="8"/>
  <c r="AE31" i="8"/>
  <c r="AB32" i="8"/>
  <c r="AE32" i="8"/>
  <c r="AB33" i="8"/>
  <c r="AE33" i="8"/>
  <c r="AB34" i="8"/>
  <c r="AE34" i="8"/>
  <c r="AB35" i="8"/>
  <c r="AE35" i="8"/>
  <c r="AB36" i="8"/>
  <c r="AE36" i="8"/>
  <c r="AB37" i="8"/>
  <c r="AE37" i="8"/>
  <c r="AB38" i="8"/>
  <c r="AE38" i="8"/>
  <c r="AB39" i="8"/>
  <c r="AE39" i="8"/>
  <c r="AB40" i="8"/>
  <c r="AE40" i="8"/>
  <c r="AB41" i="8"/>
  <c r="AE41" i="8"/>
  <c r="AB42" i="8"/>
  <c r="AE42" i="8"/>
  <c r="AB43" i="8"/>
  <c r="AE43" i="8"/>
  <c r="AB44" i="8"/>
  <c r="AE44" i="8"/>
  <c r="AB45" i="8"/>
  <c r="AE45" i="8"/>
  <c r="AB46" i="8"/>
  <c r="AE46" i="8"/>
  <c r="AB47" i="8"/>
  <c r="AE47" i="8"/>
  <c r="AB48" i="8"/>
  <c r="AE48" i="8"/>
  <c r="AB49" i="8"/>
  <c r="AE49" i="8"/>
  <c r="AB50" i="8"/>
  <c r="AE50" i="8"/>
  <c r="AB51" i="8"/>
  <c r="AE51" i="8"/>
  <c r="AB52" i="8"/>
  <c r="AE52" i="8"/>
  <c r="AB53" i="8"/>
  <c r="AE53" i="8"/>
  <c r="AB54" i="8"/>
  <c r="AE54" i="8"/>
  <c r="AB55" i="8"/>
  <c r="AE55" i="8"/>
  <c r="AB56" i="8"/>
  <c r="AE56" i="8"/>
  <c r="AB57" i="8"/>
  <c r="AE57" i="8"/>
  <c r="AB58" i="8"/>
  <c r="AE58" i="8"/>
  <c r="AB59" i="8"/>
  <c r="AE59" i="8"/>
  <c r="AB60" i="8"/>
  <c r="AE60" i="8"/>
  <c r="AB61" i="8"/>
  <c r="AE61" i="8"/>
  <c r="AB62" i="8"/>
  <c r="AE62" i="8"/>
  <c r="AB63" i="8"/>
  <c r="AE63" i="8"/>
  <c r="AB64" i="8"/>
  <c r="AE64" i="8"/>
  <c r="AB65" i="8"/>
  <c r="AE65" i="8"/>
  <c r="AB66" i="8"/>
  <c r="AE66" i="8"/>
  <c r="AB67" i="8"/>
  <c r="AE67" i="8"/>
  <c r="AB68" i="8"/>
  <c r="AE68" i="8"/>
  <c r="AB69" i="8"/>
  <c r="AE69" i="8"/>
  <c r="AB70" i="8"/>
  <c r="AE70" i="8"/>
  <c r="AB71" i="8"/>
  <c r="AE71" i="8"/>
  <c r="AB72" i="8"/>
  <c r="AE72" i="8"/>
  <c r="AB73" i="8"/>
  <c r="AE73" i="8"/>
  <c r="AB74" i="8"/>
  <c r="AE74" i="8"/>
  <c r="AB75" i="8"/>
  <c r="AE75" i="8"/>
  <c r="AB76" i="8"/>
  <c r="AE76" i="8"/>
  <c r="AB77" i="8"/>
  <c r="AE77" i="8"/>
  <c r="AB78" i="8"/>
  <c r="AE78" i="8"/>
  <c r="AB79" i="8"/>
  <c r="AE79" i="8"/>
  <c r="AB80" i="8"/>
  <c r="AE80" i="8"/>
  <c r="AB81" i="8"/>
  <c r="AE81" i="8"/>
  <c r="AB82" i="8"/>
  <c r="AE82" i="8"/>
  <c r="AB83" i="8"/>
  <c r="AE83" i="8"/>
  <c r="AB84" i="8"/>
  <c r="AE84" i="8"/>
  <c r="AB85" i="8"/>
  <c r="AE85" i="8"/>
  <c r="AB86" i="8"/>
  <c r="AE86" i="8"/>
  <c r="AB87" i="8"/>
  <c r="AE87" i="8"/>
  <c r="AB88" i="8"/>
  <c r="AE8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T7" i="8"/>
  <c r="U7" i="8"/>
  <c r="V7" i="8"/>
  <c r="W7" i="8"/>
  <c r="X7" i="8"/>
  <c r="Y7" i="8"/>
  <c r="AB8" i="1"/>
  <c r="AE8" i="1"/>
  <c r="AB9" i="1"/>
  <c r="AE9" i="1"/>
  <c r="AB10" i="1"/>
  <c r="AE10" i="1"/>
  <c r="AB11" i="1"/>
  <c r="AE11" i="1"/>
  <c r="AB12" i="1"/>
  <c r="AE12" i="1"/>
  <c r="AB13" i="1"/>
  <c r="AE13" i="1"/>
  <c r="AB14" i="1"/>
  <c r="AE14" i="1"/>
  <c r="AB15" i="1"/>
  <c r="AE15" i="1"/>
  <c r="AB16" i="1"/>
  <c r="AE16" i="1"/>
  <c r="AB17" i="1"/>
  <c r="AE17" i="1"/>
  <c r="AB18" i="1"/>
  <c r="AE18" i="1"/>
  <c r="AB19" i="1"/>
  <c r="AE19" i="1"/>
  <c r="AB20" i="1"/>
  <c r="AE20" i="1"/>
  <c r="AB21" i="1"/>
  <c r="AE21" i="1"/>
  <c r="AB22" i="1"/>
  <c r="AE22" i="1"/>
  <c r="AB23" i="1"/>
  <c r="AE23" i="1"/>
  <c r="AB24" i="1"/>
  <c r="AE24" i="1"/>
  <c r="AB25" i="1"/>
  <c r="AE25" i="1"/>
  <c r="AB26" i="1"/>
  <c r="AE26" i="1"/>
  <c r="AB27" i="1"/>
  <c r="AE27" i="1"/>
  <c r="AB28" i="1"/>
  <c r="AE28" i="1"/>
  <c r="AB29" i="1"/>
  <c r="AE29" i="1"/>
  <c r="AB30" i="1"/>
  <c r="AE30" i="1"/>
  <c r="AB31" i="1"/>
  <c r="AE31" i="1"/>
  <c r="AB32" i="1"/>
  <c r="AE32" i="1"/>
  <c r="AB33" i="1"/>
  <c r="AE33" i="1"/>
  <c r="AB34" i="1"/>
  <c r="AE34" i="1"/>
  <c r="AB35" i="1"/>
  <c r="AE35" i="1"/>
  <c r="AB36" i="1"/>
  <c r="AE36" i="1"/>
  <c r="AB37" i="1"/>
  <c r="AE37" i="1"/>
  <c r="AB38" i="1"/>
  <c r="AE38" i="1"/>
  <c r="AB39" i="1"/>
  <c r="AE39" i="1"/>
  <c r="AB40" i="1"/>
  <c r="AE40" i="1"/>
  <c r="AB41" i="1"/>
  <c r="AE41" i="1"/>
  <c r="AB42" i="1"/>
  <c r="AE42" i="1"/>
  <c r="AB43" i="1"/>
  <c r="AE43" i="1"/>
  <c r="AB44" i="1"/>
  <c r="AE44" i="1"/>
  <c r="AB45" i="1"/>
  <c r="AE45" i="1"/>
  <c r="AB46" i="1"/>
  <c r="AE46" i="1"/>
  <c r="AB47" i="1"/>
  <c r="AE47" i="1"/>
  <c r="AB48" i="1"/>
  <c r="AE48" i="1"/>
  <c r="AB49" i="1"/>
  <c r="AE49" i="1"/>
  <c r="AB50" i="1"/>
  <c r="AE50" i="1"/>
  <c r="AB51" i="1"/>
  <c r="AE51" i="1"/>
  <c r="AB52" i="1"/>
  <c r="AE52" i="1"/>
  <c r="AB53" i="1"/>
  <c r="AE53" i="1"/>
  <c r="AB54" i="1"/>
  <c r="AE54" i="1"/>
  <c r="AB55" i="1"/>
  <c r="AE55" i="1"/>
  <c r="AB56" i="1"/>
  <c r="AE56" i="1"/>
  <c r="AB57" i="1"/>
  <c r="AE57" i="1"/>
  <c r="AB58" i="1"/>
  <c r="AE58" i="1"/>
  <c r="AB59" i="1"/>
  <c r="AE59" i="1"/>
  <c r="AB60" i="1"/>
  <c r="AE60" i="1"/>
  <c r="AB61" i="1"/>
  <c r="AE61" i="1"/>
  <c r="AB62" i="1"/>
  <c r="AE62" i="1"/>
  <c r="AB63" i="1"/>
  <c r="AE63" i="1"/>
  <c r="AB64" i="1"/>
  <c r="AE64" i="1"/>
  <c r="AB65" i="1"/>
  <c r="AE65" i="1"/>
  <c r="AB66" i="1"/>
  <c r="AE66" i="1"/>
  <c r="AB67" i="1"/>
  <c r="AE67" i="1"/>
  <c r="AB68" i="1"/>
  <c r="AE68" i="1"/>
  <c r="AB69" i="1"/>
  <c r="AE69" i="1"/>
  <c r="AB70" i="1"/>
  <c r="AE70" i="1"/>
  <c r="AB71" i="1"/>
  <c r="AE71" i="1"/>
  <c r="AB72" i="1"/>
  <c r="AE72" i="1"/>
  <c r="AB73" i="1"/>
  <c r="AE73" i="1"/>
  <c r="AB74" i="1"/>
  <c r="AE74" i="1"/>
  <c r="AB75" i="1"/>
  <c r="AE75" i="1"/>
  <c r="AB76" i="1"/>
  <c r="AE76" i="1"/>
  <c r="AB77" i="1"/>
  <c r="AE77" i="1"/>
  <c r="AB78" i="1"/>
  <c r="AE78" i="1"/>
  <c r="AB79" i="1"/>
  <c r="AE79" i="1"/>
  <c r="AB80" i="1"/>
  <c r="AE80" i="1"/>
  <c r="AB81" i="1"/>
  <c r="AE81" i="1"/>
  <c r="AB82" i="1"/>
  <c r="AE82" i="1"/>
  <c r="AB83" i="1"/>
  <c r="AE83" i="1"/>
  <c r="AB84" i="1"/>
  <c r="AE84" i="1"/>
  <c r="AB85" i="1"/>
  <c r="AE85" i="1"/>
  <c r="AB86" i="1"/>
  <c r="AE86" i="1"/>
  <c r="AB87" i="1"/>
  <c r="AE87" i="1"/>
  <c r="AB88" i="1"/>
  <c r="AE88" i="1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B88" i="1"/>
  <c r="C88" i="1"/>
  <c r="D88" i="1"/>
  <c r="T7" i="1"/>
  <c r="U7" i="1"/>
  <c r="V7" i="1"/>
  <c r="W7" i="1"/>
  <c r="X7" i="1"/>
  <c r="Y7" i="1"/>
  <c r="AB8" i="6"/>
  <c r="AE8" i="6"/>
  <c r="AB9" i="6"/>
  <c r="AE9" i="6"/>
  <c r="AB10" i="6"/>
  <c r="AE10" i="6"/>
  <c r="AB11" i="6"/>
  <c r="AE11" i="6"/>
  <c r="AB12" i="6"/>
  <c r="AE12" i="6"/>
  <c r="AB13" i="6"/>
  <c r="AE13" i="6"/>
  <c r="AB14" i="6"/>
  <c r="AE14" i="6"/>
  <c r="AB15" i="6"/>
  <c r="AE15" i="6"/>
  <c r="AB16" i="6"/>
  <c r="AE16" i="6"/>
  <c r="AB17" i="6"/>
  <c r="AE17" i="6"/>
  <c r="AB18" i="6"/>
  <c r="AE18" i="6"/>
  <c r="AB19" i="6"/>
  <c r="AE19" i="6"/>
  <c r="AB20" i="6"/>
  <c r="AE20" i="6"/>
  <c r="AB21" i="6"/>
  <c r="AE21" i="6"/>
  <c r="AB22" i="6"/>
  <c r="AE22" i="6"/>
  <c r="AB23" i="6"/>
  <c r="AE23" i="6"/>
  <c r="AB24" i="6"/>
  <c r="AE24" i="6"/>
  <c r="AB25" i="6"/>
  <c r="AE25" i="6"/>
  <c r="AB26" i="6"/>
  <c r="AE26" i="6"/>
  <c r="AB27" i="6"/>
  <c r="AE27" i="6"/>
  <c r="AB28" i="6"/>
  <c r="AE28" i="6"/>
  <c r="AB29" i="6"/>
  <c r="AE29" i="6"/>
  <c r="AB30" i="6"/>
  <c r="AE30" i="6"/>
  <c r="AB31" i="6"/>
  <c r="AE31" i="6"/>
  <c r="AB32" i="6"/>
  <c r="AE32" i="6"/>
  <c r="AB33" i="6"/>
  <c r="AE33" i="6"/>
  <c r="AB34" i="6"/>
  <c r="AE34" i="6"/>
  <c r="AB35" i="6"/>
  <c r="AE35" i="6"/>
  <c r="AB36" i="6"/>
  <c r="AE36" i="6"/>
  <c r="AB37" i="6"/>
  <c r="AE37" i="6"/>
  <c r="AB38" i="6"/>
  <c r="AE38" i="6"/>
  <c r="AB39" i="6"/>
  <c r="AE39" i="6"/>
  <c r="AB40" i="6"/>
  <c r="AE40" i="6"/>
  <c r="AB41" i="6"/>
  <c r="AE41" i="6"/>
  <c r="AB42" i="6"/>
  <c r="AE42" i="6"/>
  <c r="AB43" i="6"/>
  <c r="AE43" i="6"/>
  <c r="AB44" i="6"/>
  <c r="AE44" i="6"/>
  <c r="AB45" i="6"/>
  <c r="AE45" i="6"/>
  <c r="AB46" i="6"/>
  <c r="AE46" i="6"/>
  <c r="AB47" i="6"/>
  <c r="AE47" i="6"/>
  <c r="AB48" i="6"/>
  <c r="AE48" i="6"/>
  <c r="AB49" i="6"/>
  <c r="AE49" i="6"/>
  <c r="AB50" i="6"/>
  <c r="AE50" i="6"/>
  <c r="AB51" i="6"/>
  <c r="AE51" i="6"/>
  <c r="AB52" i="6"/>
  <c r="AE52" i="6"/>
  <c r="AB53" i="6"/>
  <c r="AE53" i="6"/>
  <c r="AB54" i="6"/>
  <c r="AE54" i="6"/>
  <c r="AB55" i="6"/>
  <c r="AE55" i="6"/>
  <c r="AB56" i="6"/>
  <c r="AE56" i="6"/>
  <c r="AB57" i="6"/>
  <c r="AE57" i="6"/>
  <c r="AB58" i="6"/>
  <c r="AE58" i="6"/>
  <c r="AB59" i="6"/>
  <c r="AE59" i="6"/>
  <c r="AB60" i="6"/>
  <c r="AE60" i="6"/>
  <c r="AB61" i="6"/>
  <c r="AE61" i="6"/>
  <c r="AB62" i="6"/>
  <c r="AE62" i="6"/>
  <c r="AB63" i="6"/>
  <c r="AE63" i="6"/>
  <c r="AB64" i="6"/>
  <c r="AE64" i="6"/>
  <c r="AB65" i="6"/>
  <c r="AE65" i="6"/>
  <c r="AB66" i="6"/>
  <c r="AE66" i="6"/>
  <c r="AB67" i="6"/>
  <c r="AE67" i="6"/>
  <c r="AB68" i="6"/>
  <c r="AE68" i="6"/>
  <c r="AB69" i="6"/>
  <c r="AE69" i="6"/>
  <c r="AB70" i="6"/>
  <c r="AE70" i="6"/>
  <c r="AB71" i="6"/>
  <c r="AE71" i="6"/>
  <c r="AB72" i="6"/>
  <c r="AE72" i="6"/>
  <c r="AB73" i="6"/>
  <c r="AE73" i="6"/>
  <c r="AB74" i="6"/>
  <c r="AE74" i="6"/>
  <c r="AB75" i="6"/>
  <c r="AE75" i="6"/>
  <c r="AB76" i="6"/>
  <c r="AE76" i="6"/>
  <c r="AB77" i="6"/>
  <c r="AE77" i="6"/>
  <c r="AB78" i="6"/>
  <c r="AE78" i="6"/>
  <c r="AB79" i="6"/>
  <c r="AE79" i="6"/>
  <c r="AB80" i="6"/>
  <c r="AE80" i="6"/>
  <c r="AB81" i="6"/>
  <c r="AE81" i="6"/>
  <c r="AB82" i="6"/>
  <c r="AE82" i="6"/>
  <c r="AB83" i="6"/>
  <c r="AE83" i="6"/>
  <c r="AB84" i="6"/>
  <c r="AE84" i="6"/>
  <c r="AB85" i="6"/>
  <c r="AE85" i="6"/>
  <c r="AB86" i="6"/>
  <c r="AE86" i="6"/>
  <c r="AB87" i="6"/>
  <c r="AE87" i="6"/>
  <c r="AB88" i="6"/>
  <c r="AE8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B88" i="6"/>
  <c r="C88" i="6"/>
  <c r="D88" i="6"/>
  <c r="T7" i="6"/>
  <c r="U7" i="6"/>
  <c r="V7" i="6"/>
  <c r="W7" i="6"/>
  <c r="X7" i="6"/>
  <c r="Y7" i="6"/>
  <c r="AF82" i="10" l="1"/>
  <c r="AC82" i="10"/>
  <c r="AA55" i="10" l="1"/>
  <c r="AB55" i="10"/>
  <c r="AC55" i="10"/>
  <c r="Q55" i="10"/>
  <c r="AI28" i="10"/>
  <c r="Z28" i="10"/>
  <c r="X28" i="10"/>
  <c r="Y28" i="10"/>
  <c r="B28" i="10"/>
  <c r="Z85" i="8" l="1"/>
  <c r="Z85" i="1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8" i="8" l="1"/>
  <c r="Z87" i="8"/>
  <c r="Z78" i="8"/>
  <c r="Z70" i="8"/>
  <c r="Z62" i="8"/>
  <c r="Z54" i="8"/>
  <c r="Z46" i="8"/>
  <c r="Z38" i="8"/>
  <c r="Z30" i="8"/>
  <c r="Z22" i="8"/>
  <c r="Z14" i="8"/>
  <c r="Z83" i="8"/>
  <c r="Z79" i="8"/>
  <c r="Z77" i="8"/>
  <c r="Z75" i="8"/>
  <c r="Z73" i="8"/>
  <c r="Z71" i="8"/>
  <c r="Z69" i="8"/>
  <c r="Z68" i="8"/>
  <c r="Z67" i="8"/>
  <c r="Z66" i="8"/>
  <c r="Z65" i="8"/>
  <c r="Z64" i="8"/>
  <c r="Z63" i="8"/>
  <c r="Z61" i="8"/>
  <c r="Z60" i="8"/>
  <c r="Z59" i="8"/>
  <c r="Z58" i="8"/>
  <c r="Z57" i="8"/>
  <c r="Z56" i="8"/>
  <c r="Z55" i="8"/>
  <c r="Z53" i="8"/>
  <c r="Z52" i="8"/>
  <c r="Z51" i="8"/>
  <c r="Z50" i="8"/>
  <c r="Z49" i="8"/>
  <c r="Z48" i="8"/>
  <c r="Z47" i="8"/>
  <c r="Z45" i="8"/>
  <c r="Z44" i="8"/>
  <c r="Z43" i="8"/>
  <c r="Z42" i="8"/>
  <c r="Z41" i="8"/>
  <c r="Z40" i="8"/>
  <c r="Z39" i="8"/>
  <c r="Z37" i="8"/>
  <c r="Z36" i="8"/>
  <c r="Z35" i="8"/>
  <c r="Z34" i="8"/>
  <c r="Z33" i="8"/>
  <c r="Z32" i="8"/>
  <c r="Z31" i="8"/>
  <c r="Z29" i="8"/>
  <c r="Z28" i="8"/>
  <c r="Z27" i="8"/>
  <c r="Z26" i="8"/>
  <c r="Z25" i="8"/>
  <c r="Z24" i="8"/>
  <c r="Z23" i="8"/>
  <c r="Z21" i="8"/>
  <c r="Z20" i="8"/>
  <c r="Z19" i="8"/>
  <c r="Z18" i="8"/>
  <c r="Z17" i="8"/>
  <c r="Z16" i="8"/>
  <c r="Z15" i="8"/>
  <c r="Z13" i="8"/>
  <c r="Z12" i="8"/>
  <c r="Z11" i="8"/>
  <c r="Z10" i="8"/>
  <c r="Z9" i="8"/>
  <c r="Z82" i="8"/>
  <c r="Z80" i="8"/>
  <c r="Z76" i="8"/>
  <c r="Z74" i="8"/>
  <c r="Z81" i="8"/>
  <c r="Z72" i="8"/>
  <c r="Z84" i="8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B82" i="10"/>
  <c r="CC82" i="10"/>
  <c r="CD82" i="10"/>
  <c r="CE82" i="10"/>
  <c r="AZ82" i="10"/>
  <c r="BA82" i="10"/>
  <c r="BB82" i="10"/>
  <c r="BC82" i="10"/>
  <c r="BD82" i="10"/>
  <c r="T82" i="10"/>
  <c r="U82" i="10"/>
  <c r="V82" i="10"/>
  <c r="W82" i="10"/>
  <c r="P82" i="10"/>
  <c r="Q82" i="10"/>
  <c r="G82" i="10"/>
  <c r="E82" i="10"/>
  <c r="F82" i="10"/>
  <c r="Z86" i="8" l="1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AF55" i="10" l="1"/>
  <c r="AG55" i="10"/>
  <c r="AH55" i="10"/>
  <c r="Z86" i="4" l="1"/>
  <c r="Z87" i="4"/>
  <c r="Z88" i="4"/>
  <c r="CA110" i="10"/>
  <c r="CB110" i="10"/>
  <c r="CC110" i="10"/>
  <c r="X110" i="10"/>
  <c r="Y110" i="10"/>
  <c r="Z110" i="10"/>
  <c r="AA110" i="10"/>
  <c r="A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D110" i="10"/>
  <c r="CE110" i="10"/>
  <c r="CF110" i="10"/>
  <c r="CG110" i="10"/>
  <c r="CH110" i="10"/>
  <c r="CI110" i="10"/>
  <c r="CJ110" i="10"/>
  <c r="CK110" i="10"/>
  <c r="CL110" i="10"/>
  <c r="CM110" i="10"/>
  <c r="CN110" i="10"/>
  <c r="CO110" i="10"/>
  <c r="CP110" i="10"/>
  <c r="B110" i="10"/>
  <c r="BQ82" i="10"/>
  <c r="BR82" i="10"/>
  <c r="C82" i="10"/>
  <c r="D82" i="10"/>
  <c r="H82" i="10"/>
  <c r="I82" i="10"/>
  <c r="J82" i="10"/>
  <c r="K82" i="10"/>
  <c r="L82" i="10"/>
  <c r="M82" i="10"/>
  <c r="N82" i="10"/>
  <c r="O82" i="10"/>
  <c r="R82" i="10"/>
  <c r="S82" i="10"/>
  <c r="X82" i="10"/>
  <c r="Y82" i="10"/>
  <c r="Z82" i="10"/>
  <c r="AA82" i="10"/>
  <c r="AB82" i="10"/>
  <c r="AD82" i="10"/>
  <c r="AE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S82" i="10"/>
  <c r="BT82" i="10"/>
  <c r="BU82" i="10"/>
  <c r="BV82" i="10"/>
  <c r="BW82" i="10"/>
  <c r="BX82" i="10"/>
  <c r="BY82" i="10"/>
  <c r="BZ82" i="10"/>
  <c r="CA82" i="10"/>
  <c r="CF82" i="10"/>
  <c r="CG82" i="10"/>
  <c r="CH82" i="10"/>
  <c r="CI82" i="10"/>
  <c r="CJ82" i="10"/>
  <c r="CK82" i="10"/>
  <c r="CL82" i="10"/>
  <c r="CM82" i="10"/>
  <c r="CN82" i="10"/>
  <c r="CO82" i="10"/>
  <c r="CP82" i="10"/>
  <c r="B82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AA28" i="10"/>
  <c r="AB28" i="10"/>
  <c r="AC28" i="10"/>
  <c r="AD28" i="10"/>
  <c r="AE28" i="10"/>
  <c r="AF28" i="10"/>
  <c r="AG28" i="10"/>
  <c r="AH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R55" i="10"/>
  <c r="S55" i="10"/>
  <c r="T55" i="10"/>
  <c r="U55" i="10"/>
  <c r="V55" i="10"/>
  <c r="W55" i="10"/>
  <c r="X55" i="10"/>
  <c r="Y55" i="10"/>
  <c r="Z55" i="10"/>
  <c r="AD55" i="10"/>
  <c r="AE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B55" i="10"/>
  <c r="Z61" i="9" l="1"/>
  <c r="Z65" i="9"/>
  <c r="Z66" i="9"/>
  <c r="Z67" i="9"/>
  <c r="Z68" i="9"/>
  <c r="Z19" i="9"/>
  <c r="Z27" i="9"/>
  <c r="Z35" i="9"/>
  <c r="Z43" i="9"/>
  <c r="Z53" i="9"/>
  <c r="Z70" i="9"/>
  <c r="Z7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11" i="9" l="1"/>
  <c r="Z60" i="9"/>
  <c r="Z59" i="9"/>
  <c r="Z58" i="9"/>
  <c r="Z57" i="9"/>
  <c r="Z56" i="9"/>
  <c r="Z55" i="9"/>
  <c r="Z52" i="9"/>
  <c r="Z51" i="9"/>
  <c r="Z50" i="9"/>
  <c r="Z48" i="9"/>
  <c r="Z47" i="9"/>
  <c r="Z46" i="9"/>
  <c r="Z42" i="9"/>
  <c r="Z41" i="9"/>
  <c r="Z40" i="9"/>
  <c r="Z39" i="9"/>
  <c r="Z38" i="9"/>
  <c r="Z37" i="9"/>
  <c r="Z34" i="9"/>
  <c r="Z33" i="9"/>
  <c r="Z32" i="9"/>
  <c r="Z31" i="9"/>
  <c r="Z30" i="9"/>
  <c r="Z29" i="9"/>
  <c r="Z26" i="9"/>
  <c r="Z25" i="9"/>
  <c r="Z24" i="9"/>
  <c r="Z23" i="9"/>
  <c r="Z22" i="9"/>
  <c r="Z21" i="9"/>
  <c r="Z18" i="9"/>
  <c r="Z17" i="9"/>
  <c r="Z16" i="9"/>
  <c r="Z15" i="9"/>
  <c r="Z14" i="9"/>
  <c r="Z13" i="9"/>
  <c r="Z10" i="9"/>
  <c r="Z9" i="9"/>
  <c r="Z85" i="9"/>
  <c r="Z83" i="9"/>
  <c r="Z82" i="9"/>
  <c r="Z81" i="9"/>
  <c r="Z80" i="9"/>
  <c r="Z77" i="9"/>
  <c r="Z76" i="9"/>
  <c r="Z75" i="9"/>
  <c r="Z74" i="9"/>
  <c r="Z73" i="9"/>
  <c r="Z72" i="9"/>
  <c r="Z69" i="9"/>
  <c r="Z64" i="9"/>
  <c r="Z87" i="9"/>
  <c r="Z79" i="9"/>
  <c r="Z71" i="9"/>
  <c r="Z63" i="9"/>
  <c r="Z54" i="9"/>
  <c r="Z44" i="9"/>
  <c r="Z36" i="9"/>
  <c r="Z28" i="9"/>
  <c r="Z20" i="9"/>
  <c r="Z12" i="9"/>
  <c r="Z49" i="9"/>
  <c r="Z24" i="1"/>
  <c r="Z23" i="1"/>
  <c r="Z22" i="1"/>
  <c r="Z21" i="1"/>
  <c r="Z20" i="1"/>
  <c r="Z19" i="1"/>
  <c r="Z17" i="1"/>
  <c r="Z16" i="1"/>
  <c r="Z15" i="1"/>
  <c r="Z14" i="1"/>
  <c r="Z13" i="1"/>
  <c r="Z12" i="1"/>
  <c r="Z11" i="1"/>
  <c r="Z9" i="1"/>
  <c r="Z8" i="1"/>
  <c r="Z10" i="1"/>
  <c r="Z18" i="1"/>
  <c r="Z62" i="9"/>
  <c r="Z88" i="9"/>
  <c r="Z45" i="9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0" i="6" l="1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75" i="6"/>
  <c r="Z52" i="6"/>
  <c r="Z35" i="2"/>
  <c r="Z74" i="6" l="1"/>
  <c r="AJ50" i="9"/>
  <c r="AL50" i="9"/>
  <c r="AT51" i="9"/>
  <c r="BB51" i="9"/>
  <c r="AH52" i="9"/>
  <c r="AP52" i="9"/>
  <c r="AH53" i="9"/>
  <c r="AP53" i="9"/>
  <c r="AX53" i="9"/>
  <c r="AX54" i="9"/>
  <c r="AS51" i="9"/>
  <c r="AW51" i="9"/>
  <c r="BA51" i="9"/>
  <c r="AK50" i="9"/>
  <c r="AX51" i="9"/>
  <c r="AX10" i="9"/>
  <c r="AI11" i="9"/>
  <c r="AY11" i="9"/>
  <c r="AJ12" i="9"/>
  <c r="BB14" i="9"/>
  <c r="AM15" i="9"/>
  <c r="BC15" i="9"/>
  <c r="AN16" i="9"/>
  <c r="AK31" i="9"/>
  <c r="AS31" i="9"/>
  <c r="BA31" i="9"/>
  <c r="AL32" i="9"/>
  <c r="AT32" i="9"/>
  <c r="BB32" i="9"/>
  <c r="AM33" i="9"/>
  <c r="AU33" i="9"/>
  <c r="BC33" i="9"/>
  <c r="AN34" i="9"/>
  <c r="AV34" i="9"/>
  <c r="AO35" i="9"/>
  <c r="AW35" i="9"/>
  <c r="AH36" i="9"/>
  <c r="AP36" i="9"/>
  <c r="AX36" i="9"/>
  <c r="AI37" i="9"/>
  <c r="AQ37" i="9"/>
  <c r="AY37" i="9"/>
  <c r="AJ38" i="9"/>
  <c r="AR38" i="9"/>
  <c r="AZ38" i="9"/>
  <c r="AK39" i="9"/>
  <c r="AS39" i="9"/>
  <c r="BA39" i="9"/>
  <c r="AL40" i="9"/>
  <c r="AT40" i="9"/>
  <c r="BB40" i="9"/>
  <c r="AM41" i="9"/>
  <c r="AU41" i="9"/>
  <c r="BC41" i="9"/>
  <c r="AN42" i="9"/>
  <c r="AV42" i="9"/>
  <c r="AO43" i="9"/>
  <c r="AW43" i="9"/>
  <c r="AH44" i="9"/>
  <c r="AP44" i="9"/>
  <c r="AX44" i="9"/>
  <c r="AI45" i="9"/>
  <c r="AQ45" i="9"/>
  <c r="AY45" i="9"/>
  <c r="AJ46" i="9"/>
  <c r="AR46" i="9"/>
  <c r="AZ46" i="9"/>
  <c r="AK47" i="9"/>
  <c r="AS47" i="9"/>
  <c r="BA47" i="9"/>
  <c r="AL48" i="9"/>
  <c r="AT48" i="9"/>
  <c r="BB48" i="9"/>
  <c r="AM55" i="9"/>
  <c r="AU55" i="9"/>
  <c r="BC55" i="9"/>
  <c r="AN56" i="9"/>
  <c r="AV56" i="9"/>
  <c r="AO57" i="9"/>
  <c r="AW57" i="9"/>
  <c r="AH58" i="9"/>
  <c r="AP58" i="9"/>
  <c r="AX58" i="9"/>
  <c r="AI59" i="9"/>
  <c r="AQ59" i="9"/>
  <c r="AY59" i="9"/>
  <c r="AJ60" i="9"/>
  <c r="AR60" i="9"/>
  <c r="AZ60" i="9"/>
  <c r="AK61" i="9"/>
  <c r="AS61" i="9"/>
  <c r="BA61" i="9"/>
  <c r="AL62" i="9"/>
  <c r="AT62" i="9"/>
  <c r="BB62" i="9"/>
  <c r="AM63" i="9"/>
  <c r="AU63" i="9"/>
  <c r="AO72" i="9"/>
  <c r="AR72" i="9"/>
  <c r="AU72" i="9"/>
  <c r="AW72" i="9"/>
  <c r="AZ72" i="9"/>
  <c r="BC72" i="9"/>
  <c r="B8" i="9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7" i="3"/>
  <c r="B8" i="8"/>
  <c r="Z31" i="2"/>
  <c r="Z32" i="2"/>
  <c r="Z33" i="2"/>
  <c r="Z34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AN87" i="1"/>
  <c r="AV87" i="1"/>
  <c r="AO88" i="1"/>
  <c r="AW88" i="1"/>
  <c r="AS88" i="6"/>
  <c r="Z31" i="6"/>
  <c r="Z39" i="6"/>
  <c r="Z47" i="6"/>
  <c r="Z61" i="6"/>
  <c r="Z69" i="6"/>
  <c r="Z79" i="6"/>
  <c r="Z87" i="6"/>
  <c r="AW88" i="6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75" i="5"/>
  <c r="Z90" i="8" l="1"/>
  <c r="Z8" i="8"/>
  <c r="Z8" i="6"/>
  <c r="Z8" i="9"/>
  <c r="AZ71" i="9"/>
  <c r="AR71" i="9"/>
  <c r="AJ71" i="9"/>
  <c r="AY70" i="9"/>
  <c r="AQ70" i="9"/>
  <c r="AI70" i="9"/>
  <c r="AX69" i="9"/>
  <c r="AP69" i="9"/>
  <c r="AH69" i="9"/>
  <c r="AW68" i="9"/>
  <c r="AO68" i="9"/>
  <c r="AV67" i="9"/>
  <c r="AN67" i="9"/>
  <c r="BC66" i="9"/>
  <c r="AU66" i="9"/>
  <c r="AM66" i="9"/>
  <c r="BB65" i="9"/>
  <c r="AT65" i="9"/>
  <c r="AL65" i="9"/>
  <c r="BA64" i="9"/>
  <c r="AS64" i="9"/>
  <c r="AK64" i="9"/>
  <c r="AZ63" i="9"/>
  <c r="AJ63" i="9"/>
  <c r="AY62" i="9"/>
  <c r="AQ62" i="9"/>
  <c r="AI62" i="9"/>
  <c r="AX61" i="9"/>
  <c r="AP61" i="9"/>
  <c r="AH61" i="9"/>
  <c r="AW60" i="9"/>
  <c r="AO60" i="9"/>
  <c r="AV59" i="9"/>
  <c r="AN59" i="9"/>
  <c r="BC58" i="9"/>
  <c r="AU58" i="9"/>
  <c r="AM58" i="9"/>
  <c r="BB57" i="9"/>
  <c r="AT57" i="9"/>
  <c r="AL57" i="9"/>
  <c r="BA56" i="9"/>
  <c r="AS56" i="9"/>
  <c r="AK56" i="9"/>
  <c r="AZ55" i="9"/>
  <c r="AR55" i="9"/>
  <c r="AJ55" i="9"/>
  <c r="AY48" i="9"/>
  <c r="AQ48" i="9"/>
  <c r="AI48" i="9"/>
  <c r="AX47" i="9"/>
  <c r="AP47" i="9"/>
  <c r="AH47" i="9"/>
  <c r="AW46" i="9"/>
  <c r="BB27" i="9"/>
  <c r="AT27" i="9"/>
  <c r="AL27" i="9"/>
  <c r="BA26" i="9"/>
  <c r="AS26" i="9"/>
  <c r="AK26" i="9"/>
  <c r="AZ25" i="9"/>
  <c r="AW52" i="9"/>
  <c r="AG52" i="9"/>
  <c r="BB49" i="9"/>
  <c r="AL49" i="9"/>
  <c r="AV54" i="9"/>
  <c r="AN54" i="9"/>
  <c r="AV53" i="9"/>
  <c r="AV52" i="9"/>
  <c r="BA49" i="9"/>
  <c r="AS49" i="9"/>
  <c r="AK49" i="9"/>
  <c r="AZ53" i="9"/>
  <c r="AR53" i="9"/>
  <c r="AJ53" i="9"/>
  <c r="AZ52" i="9"/>
  <c r="AR52" i="9"/>
  <c r="AW49" i="9"/>
  <c r="AO49" i="9"/>
  <c r="AG49" i="9"/>
  <c r="AW71" i="9"/>
  <c r="AO71" i="9"/>
  <c r="AV70" i="9"/>
  <c r="AN70" i="9"/>
  <c r="BC69" i="9"/>
  <c r="AU69" i="9"/>
  <c r="AM69" i="9"/>
  <c r="BB68" i="9"/>
  <c r="AT68" i="9"/>
  <c r="AL68" i="9"/>
  <c r="BA67" i="9"/>
  <c r="AS67" i="9"/>
  <c r="AK67" i="9"/>
  <c r="AZ66" i="9"/>
  <c r="AR66" i="9"/>
  <c r="AJ66" i="9"/>
  <c r="AY65" i="9"/>
  <c r="AI65" i="9"/>
  <c r="AX64" i="9"/>
  <c r="AP64" i="9"/>
  <c r="AH64" i="9"/>
  <c r="AW63" i="9"/>
  <c r="AO63" i="9"/>
  <c r="AV62" i="9"/>
  <c r="AN62" i="9"/>
  <c r="BC61" i="9"/>
  <c r="AU61" i="9"/>
  <c r="AM61" i="9"/>
  <c r="BB60" i="9"/>
  <c r="AT60" i="9"/>
  <c r="AL60" i="9"/>
  <c r="BA59" i="9"/>
  <c r="AS59" i="9"/>
  <c r="AK59" i="9"/>
  <c r="AZ58" i="9"/>
  <c r="AR58" i="9"/>
  <c r="AJ58" i="9"/>
  <c r="AY57" i="9"/>
  <c r="AQ57" i="9"/>
  <c r="AI57" i="9"/>
  <c r="AX56" i="9"/>
  <c r="AP56" i="9"/>
  <c r="AH56" i="9"/>
  <c r="AW55" i="9"/>
  <c r="AO55" i="9"/>
  <c r="AV48" i="9"/>
  <c r="AN48" i="9"/>
  <c r="BC47" i="9"/>
  <c r="AU47" i="9"/>
  <c r="AM47" i="9"/>
  <c r="BB46" i="9"/>
  <c r="AO53" i="9"/>
  <c r="AT49" i="9"/>
  <c r="AO46" i="9"/>
  <c r="AV45" i="9"/>
  <c r="AN45" i="9"/>
  <c r="BC44" i="9"/>
  <c r="AU44" i="9"/>
  <c r="AM44" i="9"/>
  <c r="BB43" i="9"/>
  <c r="AT43" i="9"/>
  <c r="AL43" i="9"/>
  <c r="BA42" i="9"/>
  <c r="AS42" i="9"/>
  <c r="AK42" i="9"/>
  <c r="AZ41" i="9"/>
  <c r="AR41" i="9"/>
  <c r="AJ41" i="9"/>
  <c r="AY40" i="9"/>
  <c r="AQ40" i="9"/>
  <c r="AI40" i="9"/>
  <c r="AX39" i="9"/>
  <c r="AP39" i="9"/>
  <c r="AH39" i="9"/>
  <c r="AW38" i="9"/>
  <c r="AO38" i="9"/>
  <c r="AV37" i="9"/>
  <c r="AN37" i="9"/>
  <c r="BC36" i="9"/>
  <c r="AU36" i="9"/>
  <c r="AM36" i="9"/>
  <c r="BB35" i="9"/>
  <c r="AT35" i="9"/>
  <c r="AL35" i="9"/>
  <c r="BA34" i="9"/>
  <c r="AS34" i="9"/>
  <c r="AK34" i="9"/>
  <c r="AZ33" i="9"/>
  <c r="AR33" i="9"/>
  <c r="AJ33" i="9"/>
  <c r="AY32" i="9"/>
  <c r="AQ32" i="9"/>
  <c r="AI32" i="9"/>
  <c r="AX31" i="9"/>
  <c r="AP31" i="9"/>
  <c r="AH31" i="9"/>
  <c r="AW30" i="9"/>
  <c r="AO30" i="9"/>
  <c r="AV29" i="9"/>
  <c r="AN29" i="9"/>
  <c r="BC28" i="9"/>
  <c r="AU28" i="9"/>
  <c r="AM28" i="9"/>
  <c r="AR25" i="9"/>
  <c r="AJ25" i="9"/>
  <c r="AY24" i="9"/>
  <c r="AQ24" i="9"/>
  <c r="AI24" i="9"/>
  <c r="AX23" i="9"/>
  <c r="AP23" i="9"/>
  <c r="AH23" i="9"/>
  <c r="AW22" i="9"/>
  <c r="AO22" i="9"/>
  <c r="AV21" i="9"/>
  <c r="AN21" i="9"/>
  <c r="BC20" i="9"/>
  <c r="AU20" i="9"/>
  <c r="AM20" i="9"/>
  <c r="BB19" i="9"/>
  <c r="AT19" i="9"/>
  <c r="AL19" i="9"/>
  <c r="BA18" i="9"/>
  <c r="AS18" i="9"/>
  <c r="AK18" i="9"/>
  <c r="AZ17" i="9"/>
  <c r="AR17" i="9"/>
  <c r="AJ17" i="9"/>
  <c r="AY16" i="9"/>
  <c r="AW54" i="9"/>
  <c r="AO54" i="9"/>
  <c r="AW53" i="9"/>
  <c r="AO52" i="9"/>
  <c r="AT46" i="9"/>
  <c r="AL46" i="9"/>
  <c r="BA45" i="9"/>
  <c r="AS45" i="9"/>
  <c r="AK45" i="9"/>
  <c r="AZ44" i="9"/>
  <c r="AR44" i="9"/>
  <c r="AJ44" i="9"/>
  <c r="AY43" i="9"/>
  <c r="AQ43" i="9"/>
  <c r="AI43" i="9"/>
  <c r="AX42" i="9"/>
  <c r="AP42" i="9"/>
  <c r="AH42" i="9"/>
  <c r="AW41" i="9"/>
  <c r="AO41" i="9"/>
  <c r="AV40" i="9"/>
  <c r="AN40" i="9"/>
  <c r="BC39" i="9"/>
  <c r="AU39" i="9"/>
  <c r="AM39" i="9"/>
  <c r="BB38" i="9"/>
  <c r="AT38" i="9"/>
  <c r="AL38" i="9"/>
  <c r="BA37" i="9"/>
  <c r="AS37" i="9"/>
  <c r="AK37" i="9"/>
  <c r="AZ36" i="9"/>
  <c r="AR36" i="9"/>
  <c r="AJ36" i="9"/>
  <c r="AY35" i="9"/>
  <c r="AQ35" i="9"/>
  <c r="AI35" i="9"/>
  <c r="AX34" i="9"/>
  <c r="AP34" i="9"/>
  <c r="AH34" i="9"/>
  <c r="AW33" i="9"/>
  <c r="AO33" i="9"/>
  <c r="AV32" i="9"/>
  <c r="AN32" i="9"/>
  <c r="BC31" i="9"/>
  <c r="AU31" i="9"/>
  <c r="AM31" i="9"/>
  <c r="BB30" i="9"/>
  <c r="AT30" i="9"/>
  <c r="AL30" i="9"/>
  <c r="BA29" i="9"/>
  <c r="AS29" i="9"/>
  <c r="AK29" i="9"/>
  <c r="AZ28" i="9"/>
  <c r="AR28" i="9"/>
  <c r="AJ28" i="9"/>
  <c r="AY27" i="9"/>
  <c r="AQ27" i="9"/>
  <c r="AI27" i="9"/>
  <c r="AX26" i="9"/>
  <c r="AP26" i="9"/>
  <c r="AH26" i="9"/>
  <c r="AW25" i="9"/>
  <c r="AO25" i="9"/>
  <c r="AV24" i="9"/>
  <c r="AN24" i="9"/>
  <c r="BC23" i="9"/>
  <c r="AU23" i="9"/>
  <c r="AM23" i="9"/>
  <c r="BB22" i="9"/>
  <c r="AT22" i="9"/>
  <c r="AL22" i="9"/>
  <c r="BA21" i="9"/>
  <c r="AS21" i="9"/>
  <c r="AK21" i="9"/>
  <c r="AZ20" i="9"/>
  <c r="AR20" i="9"/>
  <c r="AJ20" i="9"/>
  <c r="AY19" i="9"/>
  <c r="AQ19" i="9"/>
  <c r="AI19" i="9"/>
  <c r="AX18" i="9"/>
  <c r="AP18" i="9"/>
  <c r="AH18" i="9"/>
  <c r="AW17" i="9"/>
  <c r="AK13" i="9"/>
  <c r="AZ12" i="9"/>
  <c r="AV8" i="9"/>
  <c r="AY54" i="9"/>
  <c r="AQ54" i="9"/>
  <c r="AI54" i="9"/>
  <c r="AI52" i="9"/>
  <c r="AV87" i="9"/>
  <c r="AS84" i="9"/>
  <c r="AH10" i="9"/>
  <c r="AW9" i="9"/>
  <c r="AG50" i="9"/>
  <c r="AU85" i="9"/>
  <c r="AO17" i="9"/>
  <c r="AV16" i="9"/>
  <c r="AL14" i="9"/>
  <c r="BA13" i="9"/>
  <c r="AN8" i="9"/>
  <c r="BA54" i="9"/>
  <c r="AS54" i="9"/>
  <c r="AK54" i="9"/>
  <c r="BA53" i="9"/>
  <c r="AS53" i="9"/>
  <c r="AK53" i="9"/>
  <c r="BA52" i="9"/>
  <c r="AS52" i="9"/>
  <c r="AX49" i="9"/>
  <c r="AP49" i="9"/>
  <c r="AO88" i="9"/>
  <c r="AN87" i="9"/>
  <c r="BC86" i="9"/>
  <c r="AU86" i="9"/>
  <c r="BB85" i="9"/>
  <c r="AT85" i="9"/>
  <c r="AL85" i="9"/>
  <c r="BA84" i="9"/>
  <c r="AZ83" i="9"/>
  <c r="AR83" i="9"/>
  <c r="AJ83" i="9"/>
  <c r="AY82" i="9"/>
  <c r="AQ82" i="9"/>
  <c r="AI82" i="9"/>
  <c r="AX81" i="9"/>
  <c r="AP81" i="9"/>
  <c r="AH81" i="9"/>
  <c r="AW80" i="9"/>
  <c r="AO80" i="9"/>
  <c r="AV79" i="9"/>
  <c r="AN79" i="9"/>
  <c r="BC78" i="9"/>
  <c r="AU78" i="9"/>
  <c r="AM78" i="9"/>
  <c r="BB77" i="9"/>
  <c r="AT77" i="9"/>
  <c r="AL77" i="9"/>
  <c r="BA76" i="9"/>
  <c r="AS76" i="9"/>
  <c r="AK76" i="9"/>
  <c r="AZ75" i="9"/>
  <c r="AR75" i="9"/>
  <c r="AJ75" i="9"/>
  <c r="AY74" i="9"/>
  <c r="AQ74" i="9"/>
  <c r="AI74" i="9"/>
  <c r="AX73" i="9"/>
  <c r="AP73" i="9"/>
  <c r="AH73" i="9"/>
  <c r="BC71" i="9"/>
  <c r="AU71" i="9"/>
  <c r="AM71" i="9"/>
  <c r="BB70" i="9"/>
  <c r="AT70" i="9"/>
  <c r="AL70" i="9"/>
  <c r="BA69" i="9"/>
  <c r="AS69" i="9"/>
  <c r="AK69" i="9"/>
  <c r="AZ68" i="9"/>
  <c r="AR68" i="9"/>
  <c r="AJ68" i="9"/>
  <c r="AY67" i="9"/>
  <c r="AQ67" i="9"/>
  <c r="AI67" i="9"/>
  <c r="AX66" i="9"/>
  <c r="AP66" i="9"/>
  <c r="AH66" i="9"/>
  <c r="AW65" i="9"/>
  <c r="AV64" i="9"/>
  <c r="AN64" i="9"/>
  <c r="BC63" i="9"/>
  <c r="AW88" i="9"/>
  <c r="AK84" i="9"/>
  <c r="AY88" i="8"/>
  <c r="AQ88" i="8"/>
  <c r="AI88" i="8"/>
  <c r="AX87" i="8"/>
  <c r="AP87" i="8"/>
  <c r="AH87" i="8"/>
  <c r="AW88" i="8"/>
  <c r="AO88" i="8"/>
  <c r="AV87" i="8"/>
  <c r="AN87" i="8"/>
  <c r="Z7" i="8"/>
  <c r="AR88" i="1"/>
  <c r="BB88" i="1"/>
  <c r="AT88" i="1"/>
  <c r="AL88" i="1"/>
  <c r="BA87" i="1"/>
  <c r="AS87" i="1"/>
  <c r="AK87" i="1"/>
  <c r="Z38" i="6"/>
  <c r="Z85" i="6"/>
  <c r="Z77" i="6"/>
  <c r="Z67" i="6"/>
  <c r="Z59" i="6"/>
  <c r="Z45" i="6"/>
  <c r="Z37" i="6"/>
  <c r="Z78" i="6"/>
  <c r="Z44" i="6"/>
  <c r="Z73" i="6"/>
  <c r="Z65" i="6"/>
  <c r="Z57" i="6"/>
  <c r="Z43" i="6"/>
  <c r="Z35" i="6"/>
  <c r="Z46" i="6"/>
  <c r="Z66" i="6"/>
  <c r="Z83" i="6"/>
  <c r="Z82" i="6"/>
  <c r="Z72" i="6"/>
  <c r="Z64" i="6"/>
  <c r="Z56" i="6"/>
  <c r="Z42" i="6"/>
  <c r="Z34" i="6"/>
  <c r="Z50" i="6"/>
  <c r="Z60" i="6"/>
  <c r="Z58" i="6"/>
  <c r="Z81" i="6"/>
  <c r="Z49" i="6"/>
  <c r="Z41" i="6"/>
  <c r="Z33" i="6"/>
  <c r="Z68" i="6"/>
  <c r="Z76" i="6"/>
  <c r="Z36" i="6"/>
  <c r="Z71" i="6"/>
  <c r="Z88" i="6"/>
  <c r="Z80" i="6"/>
  <c r="Z70" i="6"/>
  <c r="Z62" i="6"/>
  <c r="Z48" i="6"/>
  <c r="Z40" i="6"/>
  <c r="Z32" i="6"/>
  <c r="AL88" i="6"/>
  <c r="Z55" i="6"/>
  <c r="Z54" i="6"/>
  <c r="Z53" i="6"/>
  <c r="Z7" i="6"/>
  <c r="AB7" i="6"/>
  <c r="AQ65" i="9"/>
  <c r="AO65" i="9"/>
  <c r="AR63" i="9"/>
  <c r="AH49" i="9"/>
  <c r="AL81" i="9"/>
  <c r="AW76" i="9"/>
  <c r="AV38" i="9"/>
  <c r="AN38" i="9"/>
  <c r="BC37" i="9"/>
  <c r="AU37" i="9"/>
  <c r="BC88" i="9"/>
  <c r="AU88" i="9"/>
  <c r="AM88" i="9"/>
  <c r="BB87" i="9"/>
  <c r="AT87" i="9"/>
  <c r="AL87" i="9"/>
  <c r="BA86" i="9"/>
  <c r="AS86" i="9"/>
  <c r="AZ85" i="9"/>
  <c r="AR85" i="9"/>
  <c r="AJ85" i="9"/>
  <c r="AY84" i="9"/>
  <c r="AQ84" i="9"/>
  <c r="AI84" i="9"/>
  <c r="AX83" i="9"/>
  <c r="AP83" i="9"/>
  <c r="AH83" i="9"/>
  <c r="AW82" i="9"/>
  <c r="AO82" i="9"/>
  <c r="AV81" i="9"/>
  <c r="AN81" i="9"/>
  <c r="BC80" i="9"/>
  <c r="AU80" i="9"/>
  <c r="AM80" i="9"/>
  <c r="BB79" i="9"/>
  <c r="AT79" i="9"/>
  <c r="AL79" i="9"/>
  <c r="BA78" i="9"/>
  <c r="AS78" i="9"/>
  <c r="AK78" i="9"/>
  <c r="AZ77" i="9"/>
  <c r="AR77" i="9"/>
  <c r="AJ77" i="9"/>
  <c r="AY76" i="9"/>
  <c r="AQ76" i="9"/>
  <c r="AI76" i="9"/>
  <c r="AX75" i="9"/>
  <c r="AP75" i="9"/>
  <c r="AH75" i="9"/>
  <c r="AW74" i="9"/>
  <c r="AO74" i="9"/>
  <c r="AV73" i="9"/>
  <c r="AN73" i="9"/>
  <c r="AJ54" i="9"/>
  <c r="AM37" i="9"/>
  <c r="BB36" i="9"/>
  <c r="AT36" i="9"/>
  <c r="AL36" i="9"/>
  <c r="BA35" i="9"/>
  <c r="AS35" i="9"/>
  <c r="AK35" i="9"/>
  <c r="AR34" i="9"/>
  <c r="AJ34" i="9"/>
  <c r="AY33" i="9"/>
  <c r="AQ33" i="9"/>
  <c r="AI33" i="9"/>
  <c r="AX32" i="9"/>
  <c r="AP32" i="9"/>
  <c r="AH32" i="9"/>
  <c r="AW31" i="9"/>
  <c r="AO31" i="9"/>
  <c r="AV30" i="9"/>
  <c r="AN30" i="9"/>
  <c r="BC29" i="9"/>
  <c r="AU29" i="9"/>
  <c r="AM29" i="9"/>
  <c r="BB28" i="9"/>
  <c r="AT28" i="9"/>
  <c r="AL28" i="9"/>
  <c r="BA27" i="9"/>
  <c r="AS27" i="9"/>
  <c r="AK27" i="9"/>
  <c r="AZ26" i="9"/>
  <c r="AR26" i="9"/>
  <c r="AJ26" i="9"/>
  <c r="AY25" i="9"/>
  <c r="AQ25" i="9"/>
  <c r="AI25" i="9"/>
  <c r="AX24" i="9"/>
  <c r="AP24" i="9"/>
  <c r="AH24" i="9"/>
  <c r="AW23" i="9"/>
  <c r="AO23" i="9"/>
  <c r="AV22" i="9"/>
  <c r="AN22" i="9"/>
  <c r="BC21" i="9"/>
  <c r="AU21" i="9"/>
  <c r="AM21" i="9"/>
  <c r="BB20" i="9"/>
  <c r="AT20" i="9"/>
  <c r="AL20" i="9"/>
  <c r="BA19" i="9"/>
  <c r="AS19" i="9"/>
  <c r="AK19" i="9"/>
  <c r="AZ18" i="9"/>
  <c r="AR18" i="9"/>
  <c r="AJ18" i="9"/>
  <c r="AY17" i="9"/>
  <c r="AQ17" i="9"/>
  <c r="AI17" i="9"/>
  <c r="AX16" i="9"/>
  <c r="AH16" i="9"/>
  <c r="AW15" i="9"/>
  <c r="AV14" i="9"/>
  <c r="AN14" i="9"/>
  <c r="BC13" i="9"/>
  <c r="AM13" i="9"/>
  <c r="BB12" i="9"/>
  <c r="AL12" i="9"/>
  <c r="BA11" i="9"/>
  <c r="AK11" i="9"/>
  <c r="AZ10" i="9"/>
  <c r="AJ10" i="9"/>
  <c r="AY9" i="9"/>
  <c r="AI9" i="9"/>
  <c r="AX8" i="9"/>
  <c r="AH8" i="9"/>
  <c r="AZ88" i="9"/>
  <c r="AR88" i="9"/>
  <c r="AJ88" i="9"/>
  <c r="AY87" i="9"/>
  <c r="AQ87" i="9"/>
  <c r="AI87" i="9"/>
  <c r="AX86" i="9"/>
  <c r="AW85" i="9"/>
  <c r="AO85" i="9"/>
  <c r="AV84" i="9"/>
  <c r="AN84" i="9"/>
  <c r="BC83" i="9"/>
  <c r="AU83" i="9"/>
  <c r="AM83" i="9"/>
  <c r="BB82" i="9"/>
  <c r="AT82" i="9"/>
  <c r="AL82" i="9"/>
  <c r="BA81" i="9"/>
  <c r="AS81" i="9"/>
  <c r="AK81" i="9"/>
  <c r="AZ80" i="9"/>
  <c r="AR80" i="9"/>
  <c r="AJ80" i="9"/>
  <c r="AY79" i="9"/>
  <c r="AQ79" i="9"/>
  <c r="AI79" i="9"/>
  <c r="AX78" i="9"/>
  <c r="AP78" i="9"/>
  <c r="AH78" i="9"/>
  <c r="AW77" i="9"/>
  <c r="AO77" i="9"/>
  <c r="AV76" i="9"/>
  <c r="AN76" i="9"/>
  <c r="BC75" i="9"/>
  <c r="AU75" i="9"/>
  <c r="AM75" i="9"/>
  <c r="BB74" i="9"/>
  <c r="AT74" i="9"/>
  <c r="AL74" i="9"/>
  <c r="BA73" i="9"/>
  <c r="AS73" i="9"/>
  <c r="AK73" i="9"/>
  <c r="AZ54" i="9"/>
  <c r="BC49" i="9"/>
  <c r="AG54" i="9"/>
  <c r="AG53" i="9"/>
  <c r="AZ30" i="9"/>
  <c r="AR30" i="9"/>
  <c r="AJ30" i="9"/>
  <c r="AY29" i="9"/>
  <c r="AQ29" i="9"/>
  <c r="AI29" i="9"/>
  <c r="AX28" i="9"/>
  <c r="AP28" i="9"/>
  <c r="AH28" i="9"/>
  <c r="AW27" i="9"/>
  <c r="AO27" i="9"/>
  <c r="AV26" i="9"/>
  <c r="AN26" i="9"/>
  <c r="BC25" i="9"/>
  <c r="AU25" i="9"/>
  <c r="AM25" i="9"/>
  <c r="BB24" i="9"/>
  <c r="AT24" i="9"/>
  <c r="AL24" i="9"/>
  <c r="BA23" i="9"/>
  <c r="AS23" i="9"/>
  <c r="AK23" i="9"/>
  <c r="AZ22" i="9"/>
  <c r="AR22" i="9"/>
  <c r="AJ22" i="9"/>
  <c r="AY21" i="9"/>
  <c r="AQ21" i="9"/>
  <c r="AI21" i="9"/>
  <c r="AX20" i="9"/>
  <c r="AP20" i="9"/>
  <c r="AH20" i="9"/>
  <c r="AW19" i="9"/>
  <c r="AO19" i="9"/>
  <c r="AV18" i="9"/>
  <c r="AN18" i="9"/>
  <c r="BC17" i="9"/>
  <c r="AU17" i="9"/>
  <c r="AM17" i="9"/>
  <c r="BB16" i="9"/>
  <c r="AL16" i="9"/>
  <c r="BA15" i="9"/>
  <c r="AK15" i="9"/>
  <c r="AZ14" i="9"/>
  <c r="AJ14" i="9"/>
  <c r="AY13" i="9"/>
  <c r="AI13" i="9"/>
  <c r="AX12" i="9"/>
  <c r="AH12" i="9"/>
  <c r="AW11" i="9"/>
  <c r="AV10" i="9"/>
  <c r="AN10" i="9"/>
  <c r="BC9" i="9"/>
  <c r="AM9" i="9"/>
  <c r="BB8" i="9"/>
  <c r="AL8" i="9"/>
  <c r="AR54" i="9"/>
  <c r="BB54" i="9"/>
  <c r="AT54" i="9"/>
  <c r="AL54" i="9"/>
  <c r="BB53" i="9"/>
  <c r="AT53" i="9"/>
  <c r="AL53" i="9"/>
  <c r="BB52" i="9"/>
  <c r="AT52" i="9"/>
  <c r="AL52" i="9"/>
  <c r="BA77" i="9"/>
  <c r="AY52" i="9"/>
  <c r="AU49" i="9"/>
  <c r="AM49" i="9"/>
  <c r="AI16" i="9"/>
  <c r="AX15" i="9"/>
  <c r="AH15" i="9"/>
  <c r="AW14" i="9"/>
  <c r="AV13" i="9"/>
  <c r="AN13" i="9"/>
  <c r="BC12" i="9"/>
  <c r="AM12" i="9"/>
  <c r="BB11" i="9"/>
  <c r="AL11" i="9"/>
  <c r="BA10" i="9"/>
  <c r="AK10" i="9"/>
  <c r="AZ9" i="9"/>
  <c r="AJ9" i="9"/>
  <c r="AY8" i="9"/>
  <c r="AI8" i="9"/>
  <c r="AV68" i="9"/>
  <c r="AU59" i="9"/>
  <c r="AM59" i="9"/>
  <c r="BB58" i="9"/>
  <c r="AT58" i="9"/>
  <c r="AL58" i="9"/>
  <c r="BA57" i="9"/>
  <c r="AS57" i="9"/>
  <c r="AK57" i="9"/>
  <c r="AZ56" i="9"/>
  <c r="AR56" i="9"/>
  <c r="AJ56" i="9"/>
  <c r="AY55" i="9"/>
  <c r="AQ55" i="9"/>
  <c r="AI55" i="9"/>
  <c r="AX48" i="9"/>
  <c r="AP48" i="9"/>
  <c r="AH48" i="9"/>
  <c r="AW47" i="9"/>
  <c r="AO47" i="9"/>
  <c r="AV46" i="9"/>
  <c r="AN46" i="9"/>
  <c r="BC45" i="9"/>
  <c r="AU45" i="9"/>
  <c r="AM45" i="9"/>
  <c r="BB44" i="9"/>
  <c r="AT44" i="9"/>
  <c r="AL44" i="9"/>
  <c r="BA43" i="9"/>
  <c r="AS43" i="9"/>
  <c r="AK43" i="9"/>
  <c r="AZ42" i="9"/>
  <c r="AR42" i="9"/>
  <c r="AJ42" i="9"/>
  <c r="AY41" i="9"/>
  <c r="AQ41" i="9"/>
  <c r="AI41" i="9"/>
  <c r="AX40" i="9"/>
  <c r="AP40" i="9"/>
  <c r="AH40" i="9"/>
  <c r="AW39" i="9"/>
  <c r="AO39" i="9"/>
  <c r="AZ34" i="9"/>
  <c r="AJ43" i="9"/>
  <c r="BC54" i="9"/>
  <c r="AU54" i="9"/>
  <c r="AM54" i="9"/>
  <c r="AN53" i="9"/>
  <c r="BC52" i="9"/>
  <c r="AU52" i="9"/>
  <c r="AN52" i="9"/>
  <c r="AU51" i="9"/>
  <c r="AI50" i="9"/>
  <c r="Z47" i="1"/>
  <c r="Z31" i="1"/>
  <c r="Z76" i="1"/>
  <c r="Z68" i="1"/>
  <c r="Z73" i="1"/>
  <c r="Z64" i="1"/>
  <c r="AG88" i="1"/>
  <c r="AY88" i="1"/>
  <c r="AQ88" i="1"/>
  <c r="AI88" i="1"/>
  <c r="AX87" i="1"/>
  <c r="AP87" i="1"/>
  <c r="AH87" i="1"/>
  <c r="Z81" i="1"/>
  <c r="Z56" i="1"/>
  <c r="AX88" i="1"/>
  <c r="AP88" i="1"/>
  <c r="AH88" i="1"/>
  <c r="AW87" i="1"/>
  <c r="AO87" i="1"/>
  <c r="BA88" i="1"/>
  <c r="AS88" i="1"/>
  <c r="AK88" i="1"/>
  <c r="AZ87" i="1"/>
  <c r="AR87" i="1"/>
  <c r="AJ87" i="1"/>
  <c r="Z77" i="1"/>
  <c r="Z67" i="1"/>
  <c r="AZ88" i="1"/>
  <c r="AJ88" i="1"/>
  <c r="Z78" i="1"/>
  <c r="AV88" i="1"/>
  <c r="AN88" i="1"/>
  <c r="BC87" i="1"/>
  <c r="AU87" i="1"/>
  <c r="AM87" i="1"/>
  <c r="Z82" i="1"/>
  <c r="Z60" i="1"/>
  <c r="Z59" i="1"/>
  <c r="Z52" i="1"/>
  <c r="Z49" i="1"/>
  <c r="Z42" i="1"/>
  <c r="Z34" i="1"/>
  <c r="Z26" i="1"/>
  <c r="Z46" i="1"/>
  <c r="Z38" i="1"/>
  <c r="Z30" i="1"/>
  <c r="Z41" i="1"/>
  <c r="Z33" i="1"/>
  <c r="Z25" i="1"/>
  <c r="Z69" i="1"/>
  <c r="Z61" i="1"/>
  <c r="Z53" i="1"/>
  <c r="Z43" i="1"/>
  <c r="Z35" i="1"/>
  <c r="Z27" i="1"/>
  <c r="Z7" i="1"/>
  <c r="Z74" i="1"/>
  <c r="Z65" i="1"/>
  <c r="Z57" i="1"/>
  <c r="AZ87" i="8"/>
  <c r="AK88" i="8"/>
  <c r="AR87" i="8"/>
  <c r="BA88" i="8"/>
  <c r="AS88" i="8"/>
  <c r="AJ87" i="8"/>
  <c r="AZ88" i="8"/>
  <c r="AR88" i="8"/>
  <c r="AJ88" i="8"/>
  <c r="AY87" i="8"/>
  <c r="AQ87" i="8"/>
  <c r="AI87" i="8"/>
  <c r="BC88" i="6"/>
  <c r="BB88" i="6"/>
  <c r="AO88" i="6"/>
  <c r="BB88" i="8"/>
  <c r="AT88" i="8"/>
  <c r="AL88" i="8"/>
  <c r="BA87" i="8"/>
  <c r="AS87" i="8"/>
  <c r="AK87" i="8"/>
  <c r="AV88" i="8"/>
  <c r="AN88" i="8"/>
  <c r="BC87" i="8"/>
  <c r="AU87" i="8"/>
  <c r="AM87" i="8"/>
  <c r="AU88" i="6"/>
  <c r="AM88" i="6"/>
  <c r="AY87" i="1"/>
  <c r="AQ87" i="1"/>
  <c r="AI87" i="1"/>
  <c r="Z83" i="1"/>
  <c r="Z75" i="1"/>
  <c r="Z66" i="1"/>
  <c r="Z58" i="1"/>
  <c r="Z48" i="1"/>
  <c r="Z40" i="1"/>
  <c r="Z32" i="1"/>
  <c r="Z39" i="1"/>
  <c r="AX88" i="8"/>
  <c r="BC88" i="8"/>
  <c r="AU88" i="8"/>
  <c r="AM88" i="8"/>
  <c r="BB87" i="8"/>
  <c r="AT87" i="8"/>
  <c r="AL87" i="8"/>
  <c r="AP88" i="8"/>
  <c r="Z88" i="1"/>
  <c r="Z80" i="1"/>
  <c r="Z71" i="1"/>
  <c r="Z63" i="1"/>
  <c r="Z55" i="1"/>
  <c r="Z45" i="1"/>
  <c r="Z37" i="1"/>
  <c r="Z29" i="1"/>
  <c r="AH88" i="8"/>
  <c r="Z87" i="1"/>
  <c r="Z79" i="1"/>
  <c r="Z70" i="1"/>
  <c r="Z62" i="1"/>
  <c r="Z54" i="1"/>
  <c r="Z44" i="1"/>
  <c r="Z36" i="1"/>
  <c r="Z28" i="1"/>
  <c r="AG87" i="1"/>
  <c r="AG88" i="8"/>
  <c r="AW87" i="8"/>
  <c r="AG87" i="8"/>
  <c r="BC88" i="1"/>
  <c r="AU88" i="1"/>
  <c r="AM88" i="1"/>
  <c r="BB87" i="1"/>
  <c r="AT87" i="1"/>
  <c r="AL87" i="1"/>
  <c r="AO87" i="8"/>
  <c r="AG87" i="9"/>
  <c r="AG79" i="9"/>
  <c r="AG70" i="9"/>
  <c r="AG62" i="9"/>
  <c r="AG48" i="9"/>
  <c r="AG40" i="9"/>
  <c r="AG32" i="9"/>
  <c r="AG24" i="9"/>
  <c r="AG16" i="9"/>
  <c r="AG8" i="9"/>
  <c r="AG78" i="9"/>
  <c r="AG69" i="9"/>
  <c r="AG61" i="9"/>
  <c r="AG47" i="9"/>
  <c r="AG39" i="9"/>
  <c r="AG31" i="9"/>
  <c r="AG23" i="9"/>
  <c r="AG15" i="9"/>
  <c r="AZ86" i="9"/>
  <c r="AM73" i="9"/>
  <c r="AG85" i="9"/>
  <c r="AG84" i="9"/>
  <c r="AG76" i="9"/>
  <c r="AG67" i="9"/>
  <c r="AG59" i="9"/>
  <c r="AG45" i="9"/>
  <c r="AG37" i="9"/>
  <c r="AG29" i="9"/>
  <c r="AG21" i="9"/>
  <c r="AG13" i="9"/>
  <c r="AG83" i="9"/>
  <c r="AG75" i="9"/>
  <c r="AG66" i="9"/>
  <c r="AG58" i="9"/>
  <c r="AG44" i="9"/>
  <c r="AG36" i="9"/>
  <c r="AG28" i="9"/>
  <c r="AG20" i="9"/>
  <c r="AG12" i="9"/>
  <c r="AY88" i="9"/>
  <c r="AQ88" i="9"/>
  <c r="AI88" i="9"/>
  <c r="AX87" i="9"/>
  <c r="AP87" i="9"/>
  <c r="AH87" i="9"/>
  <c r="AW86" i="9"/>
  <c r="AV85" i="9"/>
  <c r="AN85" i="9"/>
  <c r="AU84" i="9"/>
  <c r="AM84" i="9"/>
  <c r="BB83" i="9"/>
  <c r="AT83" i="9"/>
  <c r="AL83" i="9"/>
  <c r="BA82" i="9"/>
  <c r="AS82" i="9"/>
  <c r="AK82" i="9"/>
  <c r="AG82" i="9"/>
  <c r="AG81" i="9"/>
  <c r="AG73" i="9"/>
  <c r="AG64" i="9"/>
  <c r="AG56" i="9"/>
  <c r="AG42" i="9"/>
  <c r="AG34" i="9"/>
  <c r="AG26" i="9"/>
  <c r="AG18" i="9"/>
  <c r="AG10" i="9"/>
  <c r="AG88" i="9"/>
  <c r="AG71" i="9"/>
  <c r="AG63" i="9"/>
  <c r="AG55" i="9"/>
  <c r="AG41" i="9"/>
  <c r="AG33" i="9"/>
  <c r="AG25" i="9"/>
  <c r="AG17" i="9"/>
  <c r="AG9" i="9"/>
  <c r="AV88" i="9"/>
  <c r="AN88" i="9"/>
  <c r="BC87" i="9"/>
  <c r="AU87" i="9"/>
  <c r="AM87" i="9"/>
  <c r="BB86" i="9"/>
  <c r="AT86" i="9"/>
  <c r="BA85" i="9"/>
  <c r="AS85" i="9"/>
  <c r="AK85" i="9"/>
  <c r="AZ84" i="9"/>
  <c r="AR84" i="9"/>
  <c r="AJ84" i="9"/>
  <c r="AY83" i="9"/>
  <c r="AQ83" i="9"/>
  <c r="AI83" i="9"/>
  <c r="AX82" i="9"/>
  <c r="AP82" i="9"/>
  <c r="AH82" i="9"/>
  <c r="AW81" i="9"/>
  <c r="AO81" i="9"/>
  <c r="AV80" i="9"/>
  <c r="AN80" i="9"/>
  <c r="BC79" i="9"/>
  <c r="AU79" i="9"/>
  <c r="AM79" i="9"/>
  <c r="BB78" i="9"/>
  <c r="AT78" i="9"/>
  <c r="AL78" i="9"/>
  <c r="AS77" i="9"/>
  <c r="AK77" i="9"/>
  <c r="AZ76" i="9"/>
  <c r="AR76" i="9"/>
  <c r="AJ76" i="9"/>
  <c r="AY75" i="9"/>
  <c r="AQ75" i="9"/>
  <c r="AI75" i="9"/>
  <c r="AX74" i="9"/>
  <c r="AP74" i="9"/>
  <c r="AH74" i="9"/>
  <c r="AW73" i="9"/>
  <c r="AO73" i="9"/>
  <c r="AV72" i="9"/>
  <c r="AV71" i="9"/>
  <c r="AN71" i="9"/>
  <c r="BC70" i="9"/>
  <c r="AU70" i="9"/>
  <c r="AM70" i="9"/>
  <c r="BB69" i="9"/>
  <c r="AT69" i="9"/>
  <c r="AL69" i="9"/>
  <c r="BA68" i="9"/>
  <c r="AS68" i="9"/>
  <c r="AK68" i="9"/>
  <c r="AZ67" i="9"/>
  <c r="AR67" i="9"/>
  <c r="AJ67" i="9"/>
  <c r="AY66" i="9"/>
  <c r="AQ66" i="9"/>
  <c r="AI66" i="9"/>
  <c r="AX65" i="9"/>
  <c r="AP65" i="9"/>
  <c r="AH65" i="9"/>
  <c r="AW64" i="9"/>
  <c r="AO64" i="9"/>
  <c r="AV63" i="9"/>
  <c r="AN63" i="9"/>
  <c r="BC62" i="9"/>
  <c r="AU62" i="9"/>
  <c r="AM62" i="9"/>
  <c r="BB61" i="9"/>
  <c r="AT61" i="9"/>
  <c r="AL61" i="9"/>
  <c r="BA60" i="9"/>
  <c r="AS60" i="9"/>
  <c r="AK60" i="9"/>
  <c r="AZ59" i="9"/>
  <c r="AR59" i="9"/>
  <c r="AJ59" i="9"/>
  <c r="AY58" i="9"/>
  <c r="AQ58" i="9"/>
  <c r="AI58" i="9"/>
  <c r="AX57" i="9"/>
  <c r="AP57" i="9"/>
  <c r="AH57" i="9"/>
  <c r="AW56" i="9"/>
  <c r="AO56" i="9"/>
  <c r="AV55" i="9"/>
  <c r="AN55" i="9"/>
  <c r="BC48" i="9"/>
  <c r="AU48" i="9"/>
  <c r="AM48" i="9"/>
  <c r="BB47" i="9"/>
  <c r="AT47" i="9"/>
  <c r="AL47" i="9"/>
  <c r="BA46" i="9"/>
  <c r="AS46" i="9"/>
  <c r="AK46" i="9"/>
  <c r="AZ45" i="9"/>
  <c r="AR45" i="9"/>
  <c r="AJ45" i="9"/>
  <c r="AY44" i="9"/>
  <c r="AQ44" i="9"/>
  <c r="AI44" i="9"/>
  <c r="AX43" i="9"/>
  <c r="AP43" i="9"/>
  <c r="AH43" i="9"/>
  <c r="AW42" i="9"/>
  <c r="AO42" i="9"/>
  <c r="AV41" i="9"/>
  <c r="AN41" i="9"/>
  <c r="BC40" i="9"/>
  <c r="AU40" i="9"/>
  <c r="AM40" i="9"/>
  <c r="BB39" i="9"/>
  <c r="AT39" i="9"/>
  <c r="AL39" i="9"/>
  <c r="AG80" i="9"/>
  <c r="BB88" i="9"/>
  <c r="AT88" i="9"/>
  <c r="AL88" i="9"/>
  <c r="BA87" i="9"/>
  <c r="AS87" i="9"/>
  <c r="AK87" i="9"/>
  <c r="AR86" i="9"/>
  <c r="AY85" i="9"/>
  <c r="AQ85" i="9"/>
  <c r="AI85" i="9"/>
  <c r="AX84" i="9"/>
  <c r="AP84" i="9"/>
  <c r="AH84" i="9"/>
  <c r="AW83" i="9"/>
  <c r="AO83" i="9"/>
  <c r="AV82" i="9"/>
  <c r="AN82" i="9"/>
  <c r="BC81" i="9"/>
  <c r="AU81" i="9"/>
  <c r="AM81" i="9"/>
  <c r="BB80" i="9"/>
  <c r="AT80" i="9"/>
  <c r="AL80" i="9"/>
  <c r="BA79" i="9"/>
  <c r="AS79" i="9"/>
  <c r="AK79" i="9"/>
  <c r="AZ78" i="9"/>
  <c r="AR78" i="9"/>
  <c r="AJ78" i="9"/>
  <c r="AY77" i="9"/>
  <c r="AQ77" i="9"/>
  <c r="AI77" i="9"/>
  <c r="AX76" i="9"/>
  <c r="AP76" i="9"/>
  <c r="AH76" i="9"/>
  <c r="AW75" i="9"/>
  <c r="AO75" i="9"/>
  <c r="AV74" i="9"/>
  <c r="AN74" i="9"/>
  <c r="BC73" i="9"/>
  <c r="AU73" i="9"/>
  <c r="BB72" i="9"/>
  <c r="AT72" i="9"/>
  <c r="BB71" i="9"/>
  <c r="AT71" i="9"/>
  <c r="AL71" i="9"/>
  <c r="BA70" i="9"/>
  <c r="AS70" i="9"/>
  <c r="AK70" i="9"/>
  <c r="AZ69" i="9"/>
  <c r="AR69" i="9"/>
  <c r="AJ69" i="9"/>
  <c r="AY68" i="9"/>
  <c r="AQ68" i="9"/>
  <c r="AI68" i="9"/>
  <c r="AX67" i="9"/>
  <c r="AP67" i="9"/>
  <c r="AH67" i="9"/>
  <c r="AW66" i="9"/>
  <c r="AO66" i="9"/>
  <c r="AV65" i="9"/>
  <c r="AN65" i="9"/>
  <c r="BC64" i="9"/>
  <c r="AU64" i="9"/>
  <c r="AM64" i="9"/>
  <c r="BB63" i="9"/>
  <c r="AT63" i="9"/>
  <c r="AL63" i="9"/>
  <c r="BA62" i="9"/>
  <c r="AS62" i="9"/>
  <c r="AK62" i="9"/>
  <c r="AZ61" i="9"/>
  <c r="AR61" i="9"/>
  <c r="AJ61" i="9"/>
  <c r="AY60" i="9"/>
  <c r="AQ60" i="9"/>
  <c r="AI60" i="9"/>
  <c r="AX59" i="9"/>
  <c r="AP59" i="9"/>
  <c r="AH59" i="9"/>
  <c r="AW58" i="9"/>
  <c r="AO58" i="9"/>
  <c r="AV57" i="9"/>
  <c r="AN57" i="9"/>
  <c r="BC56" i="9"/>
  <c r="AU56" i="9"/>
  <c r="AM56" i="9"/>
  <c r="BB55" i="9"/>
  <c r="AT55" i="9"/>
  <c r="AL55" i="9"/>
  <c r="BA48" i="9"/>
  <c r="AS48" i="9"/>
  <c r="AK48" i="9"/>
  <c r="AZ47" i="9"/>
  <c r="AR47" i="9"/>
  <c r="AJ47" i="9"/>
  <c r="AY46" i="9"/>
  <c r="AQ46" i="9"/>
  <c r="AI46" i="9"/>
  <c r="AX45" i="9"/>
  <c r="AP45" i="9"/>
  <c r="AH45" i="9"/>
  <c r="AW44" i="9"/>
  <c r="AO44" i="9"/>
  <c r="AV43" i="9"/>
  <c r="AN43" i="9"/>
  <c r="BC42" i="9"/>
  <c r="AU42" i="9"/>
  <c r="AM42" i="9"/>
  <c r="BB41" i="9"/>
  <c r="AT41" i="9"/>
  <c r="AL41" i="9"/>
  <c r="BA40" i="9"/>
  <c r="AS40" i="9"/>
  <c r="AK40" i="9"/>
  <c r="AZ39" i="9"/>
  <c r="AR39" i="9"/>
  <c r="AJ39" i="9"/>
  <c r="AY38" i="9"/>
  <c r="AQ38" i="9"/>
  <c r="AI38" i="9"/>
  <c r="AX37" i="9"/>
  <c r="AP37" i="9"/>
  <c r="AH37" i="9"/>
  <c r="AW36" i="9"/>
  <c r="AO36" i="9"/>
  <c r="AV35" i="9"/>
  <c r="AN35" i="9"/>
  <c r="BC34" i="9"/>
  <c r="AU34" i="9"/>
  <c r="AM34" i="9"/>
  <c r="BB33" i="9"/>
  <c r="AT33" i="9"/>
  <c r="AL33" i="9"/>
  <c r="BA32" i="9"/>
  <c r="AS32" i="9"/>
  <c r="AK32" i="9"/>
  <c r="AZ31" i="9"/>
  <c r="AR31" i="9"/>
  <c r="AJ31" i="9"/>
  <c r="AY30" i="9"/>
  <c r="AQ30" i="9"/>
  <c r="AI30" i="9"/>
  <c r="AX29" i="9"/>
  <c r="AP29" i="9"/>
  <c r="AG77" i="9"/>
  <c r="AG68" i="9"/>
  <c r="AG60" i="9"/>
  <c r="AG46" i="9"/>
  <c r="AG38" i="9"/>
  <c r="AG30" i="9"/>
  <c r="AG22" i="9"/>
  <c r="AG14" i="9"/>
  <c r="BA88" i="9"/>
  <c r="AS88" i="9"/>
  <c r="AK88" i="9"/>
  <c r="AZ87" i="9"/>
  <c r="AR87" i="9"/>
  <c r="AJ87" i="9"/>
  <c r="AY86" i="9"/>
  <c r="AQ86" i="9"/>
  <c r="AX85" i="9"/>
  <c r="AP85" i="9"/>
  <c r="AH85" i="9"/>
  <c r="AW84" i="9"/>
  <c r="AO84" i="9"/>
  <c r="AV83" i="9"/>
  <c r="AN83" i="9"/>
  <c r="BC82" i="9"/>
  <c r="AU82" i="9"/>
  <c r="AM82" i="9"/>
  <c r="BB81" i="9"/>
  <c r="AT81" i="9"/>
  <c r="BA80" i="9"/>
  <c r="AS80" i="9"/>
  <c r="AK80" i="9"/>
  <c r="AZ79" i="9"/>
  <c r="AR79" i="9"/>
  <c r="AJ79" i="9"/>
  <c r="AY78" i="9"/>
  <c r="AQ78" i="9"/>
  <c r="AI78" i="9"/>
  <c r="AX77" i="9"/>
  <c r="AP77" i="9"/>
  <c r="AH77" i="9"/>
  <c r="AO76" i="9"/>
  <c r="AV75" i="9"/>
  <c r="AN75" i="9"/>
  <c r="BC74" i="9"/>
  <c r="AU74" i="9"/>
  <c r="AM74" i="9"/>
  <c r="BB73" i="9"/>
  <c r="AT73" i="9"/>
  <c r="AL73" i="9"/>
  <c r="BA72" i="9"/>
  <c r="AS72" i="9"/>
  <c r="BA71" i="9"/>
  <c r="AS71" i="9"/>
  <c r="AK71" i="9"/>
  <c r="AZ70" i="9"/>
  <c r="AR70" i="9"/>
  <c r="AJ70" i="9"/>
  <c r="AY69" i="9"/>
  <c r="AQ69" i="9"/>
  <c r="AI69" i="9"/>
  <c r="AX68" i="9"/>
  <c r="AP68" i="9"/>
  <c r="AH68" i="9"/>
  <c r="AW67" i="9"/>
  <c r="AO67" i="9"/>
  <c r="AV66" i="9"/>
  <c r="AN66" i="9"/>
  <c r="BC65" i="9"/>
  <c r="AU65" i="9"/>
  <c r="AM65" i="9"/>
  <c r="BB64" i="9"/>
  <c r="AT64" i="9"/>
  <c r="AL64" i="9"/>
  <c r="BA63" i="9"/>
  <c r="AS63" i="9"/>
  <c r="AK63" i="9"/>
  <c r="AZ62" i="9"/>
  <c r="AR62" i="9"/>
  <c r="AJ62" i="9"/>
  <c r="AY61" i="9"/>
  <c r="AQ61" i="9"/>
  <c r="AI61" i="9"/>
  <c r="AX60" i="9"/>
  <c r="AP60" i="9"/>
  <c r="AH60" i="9"/>
  <c r="AW59" i="9"/>
  <c r="AO59" i="9"/>
  <c r="AV58" i="9"/>
  <c r="AN58" i="9"/>
  <c r="BC57" i="9"/>
  <c r="AU57" i="9"/>
  <c r="AM57" i="9"/>
  <c r="BB56" i="9"/>
  <c r="AT56" i="9"/>
  <c r="AL56" i="9"/>
  <c r="BA55" i="9"/>
  <c r="AS55" i="9"/>
  <c r="AK55" i="9"/>
  <c r="AZ48" i="9"/>
  <c r="AR48" i="9"/>
  <c r="AJ48" i="9"/>
  <c r="AY47" i="9"/>
  <c r="AQ47" i="9"/>
  <c r="AI47" i="9"/>
  <c r="AX46" i="9"/>
  <c r="AP46" i="9"/>
  <c r="AH46" i="9"/>
  <c r="AW45" i="9"/>
  <c r="AO45" i="9"/>
  <c r="AV44" i="9"/>
  <c r="AN44" i="9"/>
  <c r="BC43" i="9"/>
  <c r="AU43" i="9"/>
  <c r="AM43" i="9"/>
  <c r="BB42" i="9"/>
  <c r="AT42" i="9"/>
  <c r="AL42" i="9"/>
  <c r="BA41" i="9"/>
  <c r="AS41" i="9"/>
  <c r="AK41" i="9"/>
  <c r="AZ40" i="9"/>
  <c r="AR40" i="9"/>
  <c r="AJ40" i="9"/>
  <c r="AY39" i="9"/>
  <c r="AQ39" i="9"/>
  <c r="AI39" i="9"/>
  <c r="AX38" i="9"/>
  <c r="AP38" i="9"/>
  <c r="AH38" i="9"/>
  <c r="AW37" i="9"/>
  <c r="AZ81" i="9"/>
  <c r="AR81" i="9"/>
  <c r="AJ81" i="9"/>
  <c r="AY80" i="9"/>
  <c r="AQ80" i="9"/>
  <c r="AI80" i="9"/>
  <c r="AX79" i="9"/>
  <c r="AP79" i="9"/>
  <c r="AH79" i="9"/>
  <c r="AW78" i="9"/>
  <c r="AO78" i="9"/>
  <c r="AV77" i="9"/>
  <c r="AN77" i="9"/>
  <c r="BC76" i="9"/>
  <c r="AU76" i="9"/>
  <c r="AM76" i="9"/>
  <c r="BB75" i="9"/>
  <c r="AT75" i="9"/>
  <c r="AL75" i="9"/>
  <c r="BA74" i="9"/>
  <c r="AS74" i="9"/>
  <c r="AK74" i="9"/>
  <c r="AZ73" i="9"/>
  <c r="AR73" i="9"/>
  <c r="AJ73" i="9"/>
  <c r="AY72" i="9"/>
  <c r="AQ72" i="9"/>
  <c r="AY71" i="9"/>
  <c r="AQ71" i="9"/>
  <c r="AI71" i="9"/>
  <c r="AX70" i="9"/>
  <c r="AP70" i="9"/>
  <c r="AH70" i="9"/>
  <c r="AW69" i="9"/>
  <c r="AO69" i="9"/>
  <c r="AN68" i="9"/>
  <c r="BC67" i="9"/>
  <c r="AU67" i="9"/>
  <c r="AM67" i="9"/>
  <c r="BB66" i="9"/>
  <c r="AT66" i="9"/>
  <c r="AL66" i="9"/>
  <c r="BA65" i="9"/>
  <c r="AS65" i="9"/>
  <c r="AK65" i="9"/>
  <c r="AZ64" i="9"/>
  <c r="AR64" i="9"/>
  <c r="AJ64" i="9"/>
  <c r="AY63" i="9"/>
  <c r="AQ63" i="9"/>
  <c r="AI63" i="9"/>
  <c r="AX62" i="9"/>
  <c r="AP62" i="9"/>
  <c r="AH62" i="9"/>
  <c r="AW61" i="9"/>
  <c r="AO61" i="9"/>
  <c r="AV60" i="9"/>
  <c r="AN60" i="9"/>
  <c r="BC59" i="9"/>
  <c r="AG74" i="9"/>
  <c r="AG65" i="9"/>
  <c r="AG57" i="9"/>
  <c r="AG43" i="9"/>
  <c r="AG35" i="9"/>
  <c r="AG27" i="9"/>
  <c r="AG19" i="9"/>
  <c r="AG11" i="9"/>
  <c r="AX88" i="9"/>
  <c r="AP88" i="9"/>
  <c r="AH88" i="9"/>
  <c r="AW87" i="9"/>
  <c r="AO87" i="9"/>
  <c r="AV86" i="9"/>
  <c r="BC85" i="9"/>
  <c r="AM85" i="9"/>
  <c r="AT84" i="9"/>
  <c r="AL84" i="9"/>
  <c r="BA83" i="9"/>
  <c r="AS83" i="9"/>
  <c r="AK83" i="9"/>
  <c r="AZ82" i="9"/>
  <c r="AR82" i="9"/>
  <c r="AJ82" i="9"/>
  <c r="AY81" i="9"/>
  <c r="AQ81" i="9"/>
  <c r="AI81" i="9"/>
  <c r="AX80" i="9"/>
  <c r="AP80" i="9"/>
  <c r="AH80" i="9"/>
  <c r="AW79" i="9"/>
  <c r="AO79" i="9"/>
  <c r="AV78" i="9"/>
  <c r="AN78" i="9"/>
  <c r="BC77" i="9"/>
  <c r="AU77" i="9"/>
  <c r="AM77" i="9"/>
  <c r="BB76" i="9"/>
  <c r="AT76" i="9"/>
  <c r="AL76" i="9"/>
  <c r="BA75" i="9"/>
  <c r="AS75" i="9"/>
  <c r="AK75" i="9"/>
  <c r="AZ74" i="9"/>
  <c r="AR74" i="9"/>
  <c r="AJ74" i="9"/>
  <c r="AY73" i="9"/>
  <c r="AQ73" i="9"/>
  <c r="AI73" i="9"/>
  <c r="AX72" i="9"/>
  <c r="AP72" i="9"/>
  <c r="AX71" i="9"/>
  <c r="AP71" i="9"/>
  <c r="AH71" i="9"/>
  <c r="AW70" i="9"/>
  <c r="AO70" i="9"/>
  <c r="AV69" i="9"/>
  <c r="AN69" i="9"/>
  <c r="BC68" i="9"/>
  <c r="AU68" i="9"/>
  <c r="AM68" i="9"/>
  <c r="BB67" i="9"/>
  <c r="AT67" i="9"/>
  <c r="AL67" i="9"/>
  <c r="BA66" i="9"/>
  <c r="AS66" i="9"/>
  <c r="AK66" i="9"/>
  <c r="AZ65" i="9"/>
  <c r="AR65" i="9"/>
  <c r="AJ65" i="9"/>
  <c r="AY64" i="9"/>
  <c r="AQ64" i="9"/>
  <c r="AI64" i="9"/>
  <c r="AX63" i="9"/>
  <c r="AP63" i="9"/>
  <c r="AH63" i="9"/>
  <c r="AW62" i="9"/>
  <c r="AO62" i="9"/>
  <c r="AV61" i="9"/>
  <c r="AN61" i="9"/>
  <c r="BC60" i="9"/>
  <c r="AU60" i="9"/>
  <c r="AM60" i="9"/>
  <c r="BB59" i="9"/>
  <c r="AT59" i="9"/>
  <c r="AL59" i="9"/>
  <c r="BA58" i="9"/>
  <c r="AS58" i="9"/>
  <c r="AK58" i="9"/>
  <c r="AZ57" i="9"/>
  <c r="AR57" i="9"/>
  <c r="AJ57" i="9"/>
  <c r="AY56" i="9"/>
  <c r="AQ56" i="9"/>
  <c r="AI56" i="9"/>
  <c r="AX55" i="9"/>
  <c r="AP55" i="9"/>
  <c r="AH55" i="9"/>
  <c r="AW48" i="9"/>
  <c r="AO48" i="9"/>
  <c r="AV47" i="9"/>
  <c r="AN47" i="9"/>
  <c r="BC46" i="9"/>
  <c r="AU46" i="9"/>
  <c r="AM46" i="9"/>
  <c r="BB45" i="9"/>
  <c r="AT45" i="9"/>
  <c r="AL45" i="9"/>
  <c r="BA44" i="9"/>
  <c r="AS44" i="9"/>
  <c r="AK44" i="9"/>
  <c r="AZ43" i="9"/>
  <c r="AR43" i="9"/>
  <c r="AY42" i="9"/>
  <c r="AQ42" i="9"/>
  <c r="AI42" i="9"/>
  <c r="AX41" i="9"/>
  <c r="AP41" i="9"/>
  <c r="AH41" i="9"/>
  <c r="AW40" i="9"/>
  <c r="AO40" i="9"/>
  <c r="AV39" i="9"/>
  <c r="AN39" i="9"/>
  <c r="BC38" i="9"/>
  <c r="AU38" i="9"/>
  <c r="AM38" i="9"/>
  <c r="BB37" i="9"/>
  <c r="AT37" i="9"/>
  <c r="AL37" i="9"/>
  <c r="BA36" i="9"/>
  <c r="AS36" i="9"/>
  <c r="AK36" i="9"/>
  <c r="AZ35" i="9"/>
  <c r="AR35" i="9"/>
  <c r="AJ35" i="9"/>
  <c r="AH29" i="9"/>
  <c r="AW28" i="9"/>
  <c r="AO28" i="9"/>
  <c r="AV27" i="9"/>
  <c r="AN27" i="9"/>
  <c r="BC26" i="9"/>
  <c r="AU26" i="9"/>
  <c r="AM26" i="9"/>
  <c r="BB25" i="9"/>
  <c r="AT25" i="9"/>
  <c r="AL25" i="9"/>
  <c r="BA24" i="9"/>
  <c r="AS24" i="9"/>
  <c r="AK24" i="9"/>
  <c r="AZ23" i="9"/>
  <c r="AR23" i="9"/>
  <c r="AJ23" i="9"/>
  <c r="AY22" i="9"/>
  <c r="AQ22" i="9"/>
  <c r="AI22" i="9"/>
  <c r="AX21" i="9"/>
  <c r="AP21" i="9"/>
  <c r="AH21" i="9"/>
  <c r="AW20" i="9"/>
  <c r="AO20" i="9"/>
  <c r="AV19" i="9"/>
  <c r="AN19" i="9"/>
  <c r="BC18" i="9"/>
  <c r="AU18" i="9"/>
  <c r="AM18" i="9"/>
  <c r="BB17" i="9"/>
  <c r="AT17" i="9"/>
  <c r="AL17" i="9"/>
  <c r="BA16" i="9"/>
  <c r="AK16" i="9"/>
  <c r="AZ15" i="9"/>
  <c r="AJ15" i="9"/>
  <c r="AY14" i="9"/>
  <c r="AI14" i="9"/>
  <c r="AX13" i="9"/>
  <c r="AH13" i="9"/>
  <c r="AW12" i="9"/>
  <c r="AV11" i="9"/>
  <c r="AN11" i="9"/>
  <c r="BC10" i="9"/>
  <c r="AM10" i="9"/>
  <c r="BB9" i="9"/>
  <c r="AL9" i="9"/>
  <c r="BA8" i="9"/>
  <c r="AK8" i="9"/>
  <c r="AO37" i="9"/>
  <c r="AV36" i="9"/>
  <c r="AN36" i="9"/>
  <c r="BC35" i="9"/>
  <c r="AU35" i="9"/>
  <c r="AM35" i="9"/>
  <c r="BB34" i="9"/>
  <c r="AT34" i="9"/>
  <c r="AL34" i="9"/>
  <c r="BA33" i="9"/>
  <c r="AS33" i="9"/>
  <c r="AK33" i="9"/>
  <c r="AZ32" i="9"/>
  <c r="AR32" i="9"/>
  <c r="AJ32" i="9"/>
  <c r="AY31" i="9"/>
  <c r="AQ31" i="9"/>
  <c r="AI31" i="9"/>
  <c r="AX30" i="9"/>
  <c r="AP30" i="9"/>
  <c r="AH30" i="9"/>
  <c r="AW29" i="9"/>
  <c r="AO29" i="9"/>
  <c r="AV28" i="9"/>
  <c r="AN28" i="9"/>
  <c r="BC27" i="9"/>
  <c r="AU27" i="9"/>
  <c r="AM27" i="9"/>
  <c r="BB26" i="9"/>
  <c r="AT26" i="9"/>
  <c r="AL26" i="9"/>
  <c r="BA25" i="9"/>
  <c r="AS25" i="9"/>
  <c r="AK25" i="9"/>
  <c r="AZ24" i="9"/>
  <c r="AR24" i="9"/>
  <c r="AJ24" i="9"/>
  <c r="AY23" i="9"/>
  <c r="AQ23" i="9"/>
  <c r="AI23" i="9"/>
  <c r="AX22" i="9"/>
  <c r="AP22" i="9"/>
  <c r="AH22" i="9"/>
  <c r="AW21" i="9"/>
  <c r="AO21" i="9"/>
  <c r="AV20" i="9"/>
  <c r="AN20" i="9"/>
  <c r="BC19" i="9"/>
  <c r="AU19" i="9"/>
  <c r="AM19" i="9"/>
  <c r="BB18" i="9"/>
  <c r="AT18" i="9"/>
  <c r="AL18" i="9"/>
  <c r="BA17" i="9"/>
  <c r="AS17" i="9"/>
  <c r="AK17" i="9"/>
  <c r="AZ16" i="9"/>
  <c r="AJ16" i="9"/>
  <c r="AY15" i="9"/>
  <c r="AI15" i="9"/>
  <c r="AX14" i="9"/>
  <c r="AH14" i="9"/>
  <c r="AW13" i="9"/>
  <c r="AV12" i="9"/>
  <c r="AN12" i="9"/>
  <c r="BC11" i="9"/>
  <c r="AM11" i="9"/>
  <c r="BB10" i="9"/>
  <c r="AL10" i="9"/>
  <c r="BA9" i="9"/>
  <c r="AK9" i="9"/>
  <c r="AY34" i="9"/>
  <c r="AQ34" i="9"/>
  <c r="AI34" i="9"/>
  <c r="AX33" i="9"/>
  <c r="AP33" i="9"/>
  <c r="AH33" i="9"/>
  <c r="AW32" i="9"/>
  <c r="AO32" i="9"/>
  <c r="AV31" i="9"/>
  <c r="AN31" i="9"/>
  <c r="BC30" i="9"/>
  <c r="AU30" i="9"/>
  <c r="AM30" i="9"/>
  <c r="BB29" i="9"/>
  <c r="AT29" i="9"/>
  <c r="AL29" i="9"/>
  <c r="BA28" i="9"/>
  <c r="AS28" i="9"/>
  <c r="AK28" i="9"/>
  <c r="AZ27" i="9"/>
  <c r="AR27" i="9"/>
  <c r="AJ27" i="9"/>
  <c r="AY26" i="9"/>
  <c r="AQ26" i="9"/>
  <c r="AI26" i="9"/>
  <c r="AX25" i="9"/>
  <c r="AP25" i="9"/>
  <c r="AH25" i="9"/>
  <c r="AW24" i="9"/>
  <c r="AO24" i="9"/>
  <c r="AV23" i="9"/>
  <c r="AN23" i="9"/>
  <c r="BC22" i="9"/>
  <c r="AU22" i="9"/>
  <c r="AM22" i="9"/>
  <c r="BB21" i="9"/>
  <c r="AT21" i="9"/>
  <c r="AL21" i="9"/>
  <c r="BA20" i="9"/>
  <c r="AS20" i="9"/>
  <c r="AK20" i="9"/>
  <c r="AZ19" i="9"/>
  <c r="AR19" i="9"/>
  <c r="AJ19" i="9"/>
  <c r="AY18" i="9"/>
  <c r="AQ18" i="9"/>
  <c r="AI18" i="9"/>
  <c r="AX17" i="9"/>
  <c r="AP17" i="9"/>
  <c r="AH17" i="9"/>
  <c r="AW16" i="9"/>
  <c r="AV15" i="9"/>
  <c r="AN15" i="9"/>
  <c r="BC14" i="9"/>
  <c r="AM14" i="9"/>
  <c r="BB13" i="9"/>
  <c r="AL13" i="9"/>
  <c r="BA12" i="9"/>
  <c r="AK12" i="9"/>
  <c r="AZ11" i="9"/>
  <c r="AJ11" i="9"/>
  <c r="AY10" i="9"/>
  <c r="AI10" i="9"/>
  <c r="AX9" i="9"/>
  <c r="BA38" i="9"/>
  <c r="AS38" i="9"/>
  <c r="AK38" i="9"/>
  <c r="AZ37" i="9"/>
  <c r="AR37" i="9"/>
  <c r="AJ37" i="9"/>
  <c r="AY36" i="9"/>
  <c r="AQ36" i="9"/>
  <c r="AI36" i="9"/>
  <c r="AX35" i="9"/>
  <c r="AP35" i="9"/>
  <c r="AH35" i="9"/>
  <c r="AW34" i="9"/>
  <c r="AO34" i="9"/>
  <c r="AV33" i="9"/>
  <c r="AN33" i="9"/>
  <c r="BC32" i="9"/>
  <c r="AU32" i="9"/>
  <c r="AM32" i="9"/>
  <c r="BB31" i="9"/>
  <c r="AT31" i="9"/>
  <c r="AL31" i="9"/>
  <c r="BA30" i="9"/>
  <c r="AS30" i="9"/>
  <c r="AK30" i="9"/>
  <c r="AZ29" i="9"/>
  <c r="AR29" i="9"/>
  <c r="AJ29" i="9"/>
  <c r="AY28" i="9"/>
  <c r="AQ28" i="9"/>
  <c r="AI28" i="9"/>
  <c r="AX27" i="9"/>
  <c r="AP27" i="9"/>
  <c r="AH27" i="9"/>
  <c r="AW26" i="9"/>
  <c r="AO26" i="9"/>
  <c r="AV25" i="9"/>
  <c r="AN25" i="9"/>
  <c r="BC24" i="9"/>
  <c r="AU24" i="9"/>
  <c r="AM24" i="9"/>
  <c r="BB23" i="9"/>
  <c r="AT23" i="9"/>
  <c r="AL23" i="9"/>
  <c r="BA22" i="9"/>
  <c r="AS22" i="9"/>
  <c r="AK22" i="9"/>
  <c r="AZ21" i="9"/>
  <c r="AR21" i="9"/>
  <c r="AJ21" i="9"/>
  <c r="AY20" i="9"/>
  <c r="AQ20" i="9"/>
  <c r="AI20" i="9"/>
  <c r="AX19" i="9"/>
  <c r="AP19" i="9"/>
  <c r="AH19" i="9"/>
  <c r="AW18" i="9"/>
  <c r="AO18" i="9"/>
  <c r="AV17" i="9"/>
  <c r="AN17" i="9"/>
  <c r="BC16" i="9"/>
  <c r="AM16" i="9"/>
  <c r="BB15" i="9"/>
  <c r="AL15" i="9"/>
  <c r="BA14" i="9"/>
  <c r="AK14" i="9"/>
  <c r="AZ13" i="9"/>
  <c r="AJ13" i="9"/>
  <c r="AY12" i="9"/>
  <c r="AI12" i="9"/>
  <c r="AX11" i="9"/>
  <c r="AH11" i="9"/>
  <c r="AW10" i="9"/>
  <c r="AV9" i="9"/>
  <c r="AN9" i="9"/>
  <c r="BC8" i="9"/>
  <c r="AM8" i="9"/>
  <c r="AZ8" i="9"/>
  <c r="AJ8" i="9"/>
  <c r="AH9" i="9"/>
  <c r="AW8" i="9"/>
  <c r="AQ52" i="9"/>
  <c r="AP54" i="9"/>
  <c r="AY53" i="9"/>
  <c r="AQ53" i="9"/>
  <c r="AX52" i="9"/>
  <c r="AY51" i="9"/>
  <c r="AM50" i="9"/>
  <c r="AV49" i="9"/>
  <c r="AN49" i="9"/>
  <c r="BC51" i="9"/>
  <c r="BC53" i="9"/>
  <c r="AU53" i="9"/>
  <c r="AM53" i="9"/>
  <c r="AZ49" i="9"/>
  <c r="AR49" i="9"/>
  <c r="AJ49" i="9"/>
  <c r="AY49" i="9"/>
  <c r="AQ49" i="9"/>
  <c r="AH54" i="9"/>
  <c r="AM52" i="9"/>
  <c r="AH50" i="9"/>
  <c r="AJ52" i="9"/>
  <c r="AI53" i="9"/>
  <c r="AI49" i="9"/>
  <c r="AK52" i="9"/>
  <c r="AZ51" i="9"/>
  <c r="AV51" i="9"/>
  <c r="BA88" i="6"/>
  <c r="AX88" i="6"/>
  <c r="AT88" i="6"/>
  <c r="AP88" i="6"/>
  <c r="AK88" i="6"/>
  <c r="AN88" i="6"/>
  <c r="AJ88" i="6"/>
  <c r="AI88" i="6"/>
  <c r="AZ88" i="6"/>
  <c r="AY88" i="6"/>
  <c r="AV88" i="6"/>
  <c r="AR88" i="6"/>
  <c r="AQ88" i="6"/>
  <c r="AH88" i="6"/>
  <c r="AG88" i="6"/>
  <c r="AE7" i="9"/>
  <c r="Z90" i="9"/>
  <c r="AE7" i="8"/>
  <c r="AE7" i="1"/>
  <c r="B91" i="8"/>
  <c r="AF67" i="9" l="1"/>
  <c r="AC67" i="9" s="1"/>
  <c r="AF53" i="9"/>
  <c r="AC53" i="9" s="1"/>
  <c r="AF54" i="9"/>
  <c r="AC54" i="9" s="1"/>
  <c r="AF32" i="9"/>
  <c r="AC32" i="9" s="1"/>
  <c r="AF34" i="9"/>
  <c r="AC34" i="9" s="1"/>
  <c r="AF19" i="9"/>
  <c r="AC19" i="9" s="1"/>
  <c r="AF28" i="9"/>
  <c r="AC28" i="9" s="1"/>
  <c r="AF21" i="9"/>
  <c r="AC21" i="9" s="1"/>
  <c r="AF27" i="9"/>
  <c r="AC27" i="9" s="1"/>
  <c r="AF29" i="9"/>
  <c r="AC29" i="9" s="1"/>
  <c r="AF42" i="9"/>
  <c r="AC42" i="9" s="1"/>
  <c r="AF57" i="9"/>
  <c r="AC57" i="9" s="1"/>
  <c r="AF63" i="9"/>
  <c r="AC63" i="9" s="1"/>
  <c r="AF77" i="9"/>
  <c r="AC77" i="9" s="1"/>
  <c r="AF68" i="9"/>
  <c r="AC68" i="9" s="1"/>
  <c r="AF39" i="9"/>
  <c r="AC39" i="9" s="1"/>
  <c r="AF44" i="9"/>
  <c r="AC44" i="9" s="1"/>
  <c r="AF47" i="9"/>
  <c r="AC47" i="9" s="1"/>
  <c r="AF56" i="9"/>
  <c r="AC56" i="9" s="1"/>
  <c r="AF65" i="9"/>
  <c r="AC65" i="9" s="1"/>
  <c r="AF31" i="9"/>
  <c r="AC31" i="9" s="1"/>
  <c r="AF37" i="9"/>
  <c r="AC37" i="9" s="1"/>
  <c r="AF69" i="9"/>
  <c r="AC69" i="9" s="1"/>
  <c r="AF78" i="9"/>
  <c r="AC78" i="9" s="1"/>
  <c r="AF40" i="9"/>
  <c r="AC40" i="9" s="1"/>
  <c r="AF43" i="9"/>
  <c r="AC43" i="9" s="1"/>
  <c r="AF55" i="9"/>
  <c r="AC55" i="9" s="1"/>
  <c r="AF58" i="9"/>
  <c r="AC58" i="9" s="1"/>
  <c r="AF64" i="9"/>
  <c r="AC64" i="9" s="1"/>
  <c r="AF76" i="9"/>
  <c r="AC76" i="9" s="1"/>
  <c r="AF79" i="9"/>
  <c r="AC79" i="9" s="1"/>
  <c r="AF82" i="9"/>
  <c r="AC82" i="9" s="1"/>
  <c r="AF85" i="9"/>
  <c r="AC85" i="9" s="1"/>
  <c r="AF88" i="9"/>
  <c r="AC88" i="9" s="1"/>
  <c r="AF35" i="9"/>
  <c r="AC35" i="9" s="1"/>
  <c r="AF46" i="9"/>
  <c r="AC46" i="9" s="1"/>
  <c r="AF23" i="9"/>
  <c r="AC23" i="9" s="1"/>
  <c r="AF17" i="9"/>
  <c r="AC17" i="9" s="1"/>
  <c r="AF30" i="9"/>
  <c r="AC30" i="9" s="1"/>
  <c r="AF25" i="9"/>
  <c r="AC25" i="9" s="1"/>
  <c r="AF22" i="9"/>
  <c r="AC22" i="9" s="1"/>
  <c r="AF66" i="9"/>
  <c r="AC66" i="9" s="1"/>
  <c r="AF75" i="9"/>
  <c r="AC75" i="9" s="1"/>
  <c r="AF81" i="9"/>
  <c r="AC81" i="9" s="1"/>
  <c r="AF48" i="9"/>
  <c r="AC48" i="9" s="1"/>
  <c r="AF60" i="9"/>
  <c r="AC60" i="9" s="1"/>
  <c r="AF70" i="9"/>
  <c r="AC70" i="9" s="1"/>
  <c r="AF74" i="9"/>
  <c r="AC74" i="9" s="1"/>
  <c r="AF83" i="9"/>
  <c r="AC83" i="9" s="1"/>
  <c r="AF73" i="9"/>
  <c r="AC73" i="9" s="1"/>
  <c r="AF45" i="9"/>
  <c r="AC45" i="9" s="1"/>
  <c r="AF59" i="9"/>
  <c r="AC59" i="9" s="1"/>
  <c r="AF33" i="9"/>
  <c r="AC33" i="9" s="1"/>
  <c r="AF18" i="9"/>
  <c r="AC18" i="9" s="1"/>
  <c r="AF20" i="9"/>
  <c r="AC20" i="9" s="1"/>
  <c r="AF61" i="9"/>
  <c r="AC61" i="9" s="1"/>
  <c r="AF87" i="9"/>
  <c r="AC87" i="9" s="1"/>
  <c r="AF80" i="9"/>
  <c r="AC80" i="9" s="1"/>
  <c r="AF41" i="9"/>
  <c r="AC41" i="9" s="1"/>
  <c r="AF49" i="9"/>
  <c r="AC49" i="9" s="1"/>
  <c r="AF38" i="9"/>
  <c r="AC38" i="9" s="1"/>
  <c r="AF26" i="9"/>
  <c r="AC26" i="9" s="1"/>
  <c r="AF24" i="9"/>
  <c r="AC24" i="9" s="1"/>
  <c r="AF71" i="9"/>
  <c r="AC71" i="9" s="1"/>
  <c r="AF36" i="9"/>
  <c r="AC36" i="9" s="1"/>
  <c r="AF88" i="1"/>
  <c r="AC88" i="1" s="1"/>
  <c r="AF87" i="1"/>
  <c r="AC87" i="1" s="1"/>
  <c r="AF88" i="6"/>
  <c r="AC88" i="6" s="1"/>
  <c r="AF88" i="8"/>
  <c r="AC88" i="8" s="1"/>
  <c r="F91" i="9"/>
  <c r="B91" i="9"/>
  <c r="AF87" i="8"/>
  <c r="AC87" i="8" s="1"/>
  <c r="AF52" i="9"/>
  <c r="AC52" i="9" s="1"/>
  <c r="U91" i="9"/>
  <c r="P91" i="9"/>
  <c r="E91" i="9"/>
  <c r="M91" i="9"/>
  <c r="X91" i="9"/>
  <c r="H91" i="9"/>
  <c r="T91" i="9"/>
  <c r="L91" i="9"/>
  <c r="D91" i="9"/>
  <c r="Y91" i="9"/>
  <c r="Q91" i="9"/>
  <c r="I91" i="9"/>
  <c r="W91" i="9"/>
  <c r="S91" i="9"/>
  <c r="O91" i="9"/>
  <c r="K91" i="9"/>
  <c r="AP86" i="9" s="1"/>
  <c r="G91" i="9"/>
  <c r="C91" i="9"/>
  <c r="V91" i="9"/>
  <c r="R91" i="9"/>
  <c r="N91" i="9"/>
  <c r="J91" i="9"/>
  <c r="D91" i="8"/>
  <c r="H91" i="8"/>
  <c r="L91" i="8"/>
  <c r="P91" i="8"/>
  <c r="T91" i="8"/>
  <c r="X91" i="8"/>
  <c r="C91" i="8"/>
  <c r="G91" i="8"/>
  <c r="K91" i="8"/>
  <c r="O91" i="8"/>
  <c r="S91" i="8"/>
  <c r="W91" i="8"/>
  <c r="I91" i="8"/>
  <c r="M91" i="8"/>
  <c r="Q91" i="8"/>
  <c r="U91" i="8"/>
  <c r="Y91" i="8"/>
  <c r="F91" i="8"/>
  <c r="J91" i="8"/>
  <c r="N91" i="8"/>
  <c r="R91" i="8"/>
  <c r="V91" i="8"/>
  <c r="E91" i="8"/>
  <c r="AE7" i="6"/>
  <c r="AN86" i="9" l="1"/>
  <c r="AJ86" i="9"/>
  <c r="AL86" i="9"/>
  <c r="AI86" i="9"/>
  <c r="AO86" i="9"/>
  <c r="AM86" i="9"/>
  <c r="AF62" i="9"/>
  <c r="AC62" i="9" s="1"/>
  <c r="AS11" i="9"/>
  <c r="AS10" i="9"/>
  <c r="AS8" i="9"/>
  <c r="AU15" i="9"/>
  <c r="AU13" i="9"/>
  <c r="AU9" i="9"/>
  <c r="AU11" i="9"/>
  <c r="AU12" i="9"/>
  <c r="AU10" i="9"/>
  <c r="AU8" i="9"/>
  <c r="AU14" i="9"/>
  <c r="AQ14" i="9"/>
  <c r="AQ11" i="9"/>
  <c r="AQ15" i="9"/>
  <c r="AQ9" i="9"/>
  <c r="AT9" i="9"/>
  <c r="AT15" i="9"/>
  <c r="AT13" i="9"/>
  <c r="AT11" i="9"/>
  <c r="AT12" i="9"/>
  <c r="AT14" i="9"/>
  <c r="AR16" i="9"/>
  <c r="AR15" i="9"/>
  <c r="AR12" i="9"/>
  <c r="AR11" i="9"/>
  <c r="AR10" i="9"/>
  <c r="AR14" i="9"/>
  <c r="AV50" i="9"/>
  <c r="AR51" i="9"/>
  <c r="AN72" i="9"/>
  <c r="AT50" i="9"/>
  <c r="AW50" i="9"/>
  <c r="AX7" i="9"/>
  <c r="AW7" i="9"/>
  <c r="AO7" i="9"/>
  <c r="Z86" i="9" l="1"/>
  <c r="AG86" i="9"/>
  <c r="AF86" i="9" s="1"/>
  <c r="AC86" i="9" s="1"/>
  <c r="AH86" i="9"/>
  <c r="AK86" i="9"/>
  <c r="Z84" i="9"/>
  <c r="BC84" i="9"/>
  <c r="BB84" i="9"/>
  <c r="AP12" i="9"/>
  <c r="AO12" i="9"/>
  <c r="AO14" i="9"/>
  <c r="AP14" i="9"/>
  <c r="AQ12" i="9"/>
  <c r="AS13" i="9"/>
  <c r="AQ13" i="9"/>
  <c r="AR13" i="9"/>
  <c r="AQ8" i="9"/>
  <c r="AR8" i="9"/>
  <c r="AT8" i="9"/>
  <c r="AO9" i="9"/>
  <c r="AP9" i="9"/>
  <c r="AO10" i="9"/>
  <c r="AP10" i="9"/>
  <c r="AS14" i="9"/>
  <c r="AO8" i="9"/>
  <c r="AP8" i="9"/>
  <c r="AO13" i="9"/>
  <c r="AP13" i="9"/>
  <c r="AO11" i="9"/>
  <c r="AP11" i="9"/>
  <c r="AQ10" i="9"/>
  <c r="AS9" i="9"/>
  <c r="AS15" i="9"/>
  <c r="AT10" i="9"/>
  <c r="AO15" i="9"/>
  <c r="AP15" i="9"/>
  <c r="AT16" i="9"/>
  <c r="AU16" i="9"/>
  <c r="AR9" i="9"/>
  <c r="AO16" i="9"/>
  <c r="AP16" i="9"/>
  <c r="AQ16" i="9"/>
  <c r="AS16" i="9"/>
  <c r="AS12" i="9"/>
  <c r="AI51" i="9"/>
  <c r="AH51" i="9"/>
  <c r="BC50" i="9"/>
  <c r="BB50" i="9"/>
  <c r="AQ50" i="9"/>
  <c r="AG72" i="9"/>
  <c r="AX50" i="9"/>
  <c r="AK51" i="9"/>
  <c r="AI72" i="9"/>
  <c r="AJ72" i="9"/>
  <c r="AK72" i="9"/>
  <c r="AO50" i="9"/>
  <c r="AN50" i="9"/>
  <c r="AR50" i="9"/>
  <c r="AS50" i="9"/>
  <c r="AQ51" i="9"/>
  <c r="AY50" i="9"/>
  <c r="AU50" i="9"/>
  <c r="AJ51" i="9"/>
  <c r="AP50" i="9"/>
  <c r="AN51" i="9"/>
  <c r="AO51" i="9"/>
  <c r="AL51" i="9"/>
  <c r="AP51" i="9"/>
  <c r="AH72" i="9"/>
  <c r="AZ50" i="9"/>
  <c r="BA50" i="9"/>
  <c r="AL72" i="9"/>
  <c r="AM72" i="9"/>
  <c r="AM51" i="9"/>
  <c r="AG51" i="9"/>
  <c r="AB7" i="9"/>
  <c r="AJ7" i="9"/>
  <c r="AZ7" i="9"/>
  <c r="AH7" i="9"/>
  <c r="AP7" i="9"/>
  <c r="AY7" i="9"/>
  <c r="Z7" i="9"/>
  <c r="BB7" i="9"/>
  <c r="BA7" i="9"/>
  <c r="AQ7" i="9"/>
  <c r="AI7" i="9"/>
  <c r="AV7" i="9"/>
  <c r="BC7" i="9"/>
  <c r="AT7" i="9"/>
  <c r="AS7" i="9"/>
  <c r="AN7" i="9"/>
  <c r="AL7" i="9"/>
  <c r="AK7" i="9"/>
  <c r="AM7" i="9"/>
  <c r="AR7" i="9"/>
  <c r="AG7" i="9"/>
  <c r="AU7" i="9"/>
  <c r="AW87" i="6"/>
  <c r="AU87" i="6"/>
  <c r="AO87" i="6"/>
  <c r="AN87" i="6"/>
  <c r="AN81" i="6"/>
  <c r="AG81" i="6"/>
  <c r="AR78" i="6"/>
  <c r="AN78" i="6"/>
  <c r="AI78" i="6"/>
  <c r="AR75" i="6"/>
  <c r="AO75" i="6"/>
  <c r="AV73" i="6"/>
  <c r="AQ73" i="6"/>
  <c r="AH73" i="6"/>
  <c r="BC72" i="6"/>
  <c r="AL72" i="6"/>
  <c r="AN71" i="6"/>
  <c r="AS70" i="6"/>
  <c r="AZ69" i="6"/>
  <c r="AQ68" i="6"/>
  <c r="AO67" i="6"/>
  <c r="AN66" i="6"/>
  <c r="AZ65" i="6"/>
  <c r="AX65" i="6"/>
  <c r="AL65" i="6"/>
  <c r="AH65" i="6"/>
  <c r="AT63" i="6"/>
  <c r="BA62" i="6"/>
  <c r="AK62" i="6"/>
  <c r="BC61" i="6"/>
  <c r="AI61" i="6"/>
  <c r="AI60" i="6"/>
  <c r="AZ59" i="6"/>
  <c r="AR59" i="6"/>
  <c r="AO59" i="6"/>
  <c r="AJ59" i="6"/>
  <c r="AH59" i="6"/>
  <c r="AI58" i="6"/>
  <c r="AN57" i="6"/>
  <c r="BB55" i="6"/>
  <c r="AN55" i="6"/>
  <c r="BC54" i="6"/>
  <c r="AR54" i="6"/>
  <c r="AT53" i="6"/>
  <c r="AW49" i="6"/>
  <c r="AN49" i="6"/>
  <c r="AX48" i="6"/>
  <c r="AU48" i="6"/>
  <c r="BC47" i="6"/>
  <c r="AU47" i="6"/>
  <c r="BA46" i="6"/>
  <c r="AR45" i="6"/>
  <c r="AJ45" i="6"/>
  <c r="BC44" i="6"/>
  <c r="AM44" i="6"/>
  <c r="AH44" i="6"/>
  <c r="AX43" i="6"/>
  <c r="AT43" i="6"/>
  <c r="AH43" i="6"/>
  <c r="AW42" i="6"/>
  <c r="AO42" i="6"/>
  <c r="AV41" i="6"/>
  <c r="AR41" i="6"/>
  <c r="AN41" i="6"/>
  <c r="BC40" i="6"/>
  <c r="AU40" i="6"/>
  <c r="AM40" i="6"/>
  <c r="AI40" i="6"/>
  <c r="BB39" i="6"/>
  <c r="AL39" i="6"/>
  <c r="AH39" i="6"/>
  <c r="BA38" i="6"/>
  <c r="AW38" i="6"/>
  <c r="AS38" i="6"/>
  <c r="AO38" i="6"/>
  <c r="AK38" i="6"/>
  <c r="AZ37" i="6"/>
  <c r="AV37" i="6"/>
  <c r="AR37" i="6"/>
  <c r="AN37" i="6"/>
  <c r="AJ37" i="6"/>
  <c r="AU36" i="6"/>
  <c r="AM36" i="6"/>
  <c r="AJ36" i="6"/>
  <c r="AX35" i="6"/>
  <c r="AP35" i="6"/>
  <c r="AW34" i="6"/>
  <c r="AV33" i="6"/>
  <c r="AN33" i="6"/>
  <c r="BC32" i="6"/>
  <c r="AU32" i="6"/>
  <c r="AM32" i="6"/>
  <c r="BA31" i="6"/>
  <c r="AX31" i="6"/>
  <c r="AP31" i="6"/>
  <c r="AJ31" i="6"/>
  <c r="AH31" i="6"/>
  <c r="BA30" i="6"/>
  <c r="AW30" i="6"/>
  <c r="AS30" i="6"/>
  <c r="AZ29" i="6"/>
  <c r="AX29" i="6"/>
  <c r="AV29" i="6"/>
  <c r="AP29" i="6"/>
  <c r="AN29" i="6"/>
  <c r="AJ29" i="6"/>
  <c r="AH29" i="6"/>
  <c r="AW28" i="6"/>
  <c r="AU28" i="6"/>
  <c r="AO28" i="6"/>
  <c r="AX27" i="6"/>
  <c r="AV27" i="6"/>
  <c r="AR27" i="6"/>
  <c r="AP27" i="6"/>
  <c r="AN27" i="6"/>
  <c r="BC26" i="6"/>
  <c r="BA26" i="6"/>
  <c r="AW26" i="6"/>
  <c r="AU26" i="6"/>
  <c r="AO26" i="6"/>
  <c r="AM26" i="6"/>
  <c r="AZ25" i="6"/>
  <c r="AX25" i="6"/>
  <c r="AV25" i="6"/>
  <c r="AR25" i="6"/>
  <c r="AN25" i="6"/>
  <c r="AH25" i="6"/>
  <c r="BC24" i="6"/>
  <c r="AW24" i="6"/>
  <c r="AU24" i="6"/>
  <c r="AM24" i="6"/>
  <c r="AZ23" i="6"/>
  <c r="AX23" i="6"/>
  <c r="AV23" i="6"/>
  <c r="AR23" i="6"/>
  <c r="AP23" i="6"/>
  <c r="AN23" i="6"/>
  <c r="AH23" i="6"/>
  <c r="BA22" i="6"/>
  <c r="AU22" i="6"/>
  <c r="AS22" i="6"/>
  <c r="AO22" i="6"/>
  <c r="AK22" i="6"/>
  <c r="AZ21" i="6"/>
  <c r="AV21" i="6"/>
  <c r="AR21" i="6"/>
  <c r="AN21" i="6"/>
  <c r="AJ21" i="6"/>
  <c r="AH21" i="6"/>
  <c r="BC20" i="6"/>
  <c r="AW20" i="6"/>
  <c r="AO20" i="6"/>
  <c r="AZ19" i="6"/>
  <c r="AX19" i="6"/>
  <c r="AV19" i="6"/>
  <c r="AP19" i="6"/>
  <c r="AN19" i="6"/>
  <c r="BC18" i="6"/>
  <c r="AW18" i="6"/>
  <c r="AO18" i="6"/>
  <c r="AK18" i="6"/>
  <c r="AG18" i="6"/>
  <c r="AX17" i="6"/>
  <c r="AV17" i="6"/>
  <c r="AP17" i="6"/>
  <c r="AN17" i="6"/>
  <c r="AJ17" i="6"/>
  <c r="AH17" i="6"/>
  <c r="BC16" i="6"/>
  <c r="AW16" i="6"/>
  <c r="AU16" i="6"/>
  <c r="AO16" i="6"/>
  <c r="AM16" i="6"/>
  <c r="AX15" i="6"/>
  <c r="AV15" i="6"/>
  <c r="AR15" i="6"/>
  <c r="AP15" i="6"/>
  <c r="AN15" i="6"/>
  <c r="AJ15" i="6"/>
  <c r="BA14" i="6"/>
  <c r="AW14" i="6"/>
  <c r="AS14" i="6"/>
  <c r="AO14" i="6"/>
  <c r="AM14" i="6"/>
  <c r="AK14" i="6"/>
  <c r="BC13" i="6"/>
  <c r="BB13" i="6"/>
  <c r="AZ13" i="6"/>
  <c r="AX13" i="6"/>
  <c r="AU13" i="6"/>
  <c r="AT13" i="6"/>
  <c r="AR13" i="6"/>
  <c r="AP13" i="6"/>
  <c r="AL13" i="6"/>
  <c r="AJ13" i="6"/>
  <c r="AH13" i="6"/>
  <c r="BC12" i="6"/>
  <c r="AY12" i="6"/>
  <c r="AW12" i="6"/>
  <c r="AU12" i="6"/>
  <c r="AQ12" i="6"/>
  <c r="AO12" i="6"/>
  <c r="AM12" i="6"/>
  <c r="AH12" i="6"/>
  <c r="BB11" i="6"/>
  <c r="AZ11" i="6"/>
  <c r="AT11" i="6"/>
  <c r="AR11" i="6"/>
  <c r="AN11" i="6"/>
  <c r="AJ11" i="6"/>
  <c r="AG11" i="6"/>
  <c r="BA10" i="6"/>
  <c r="AW10" i="6"/>
  <c r="AS10" i="6"/>
  <c r="AO10" i="6"/>
  <c r="AJ10" i="6"/>
  <c r="BB9" i="6"/>
  <c r="AY9" i="6"/>
  <c r="AV9" i="6"/>
  <c r="AT9" i="6"/>
  <c r="AP9" i="6"/>
  <c r="AN9" i="6"/>
  <c r="AL9" i="6"/>
  <c r="AI9" i="6"/>
  <c r="BC8" i="6"/>
  <c r="BA8" i="6"/>
  <c r="AY8" i="6"/>
  <c r="AU8" i="6"/>
  <c r="AQ8" i="6"/>
  <c r="AN8" i="6"/>
  <c r="AI8" i="6"/>
  <c r="AK29" i="6"/>
  <c r="AK30" i="6"/>
  <c r="AO32" i="6"/>
  <c r="AN43" i="6"/>
  <c r="AM47" i="6"/>
  <c r="AH49" i="6"/>
  <c r="AJ51" i="6"/>
  <c r="BC51" i="6"/>
  <c r="AJ53" i="6"/>
  <c r="BA53" i="6"/>
  <c r="AP58" i="6"/>
  <c r="AS61" i="6"/>
  <c r="AV64" i="6"/>
  <c r="AW65" i="6"/>
  <c r="AX66" i="6"/>
  <c r="AX67" i="6"/>
  <c r="AJ68" i="6"/>
  <c r="BA70" i="6"/>
  <c r="BC71" i="6"/>
  <c r="AY76" i="6"/>
  <c r="AK78" i="6"/>
  <c r="AP59" i="6"/>
  <c r="AK58" i="6"/>
  <c r="AT87" i="6"/>
  <c r="BC87" i="6"/>
  <c r="BB87" i="6"/>
  <c r="AW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X71" i="6"/>
  <c r="AI65" i="6"/>
  <c r="AU63" i="6"/>
  <c r="AS53" i="6"/>
  <c r="AX49" i="6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7" i="4"/>
  <c r="AF84" i="9" l="1"/>
  <c r="AC84" i="9" s="1"/>
  <c r="AF11" i="9"/>
  <c r="AC11" i="9" s="1"/>
  <c r="AF15" i="9"/>
  <c r="AC15" i="9" s="1"/>
  <c r="AF16" i="9"/>
  <c r="AC16" i="9" s="1"/>
  <c r="AF10" i="9"/>
  <c r="AC10" i="9" s="1"/>
  <c r="AF13" i="9"/>
  <c r="AC13" i="9" s="1"/>
  <c r="AF14" i="9"/>
  <c r="AC14" i="9" s="1"/>
  <c r="AF12" i="9"/>
  <c r="AC12" i="9" s="1"/>
  <c r="AF8" i="9"/>
  <c r="AC8" i="9" s="1"/>
  <c r="AF9" i="9"/>
  <c r="AC9" i="9" s="1"/>
  <c r="AF51" i="9"/>
  <c r="AC51" i="9" s="1"/>
  <c r="AF50" i="9"/>
  <c r="AC50" i="9" s="1"/>
  <c r="AB92" i="9"/>
  <c r="AF72" i="9"/>
  <c r="AC72" i="9" s="1"/>
  <c r="AN31" i="6"/>
  <c r="AR31" i="6"/>
  <c r="AV31" i="6"/>
  <c r="AZ31" i="6"/>
  <c r="AW32" i="6"/>
  <c r="AH33" i="6"/>
  <c r="AM34" i="6"/>
  <c r="BC34" i="6"/>
  <c r="AJ35" i="6"/>
  <c r="AN35" i="6"/>
  <c r="AR35" i="6"/>
  <c r="AV35" i="6"/>
  <c r="AW36" i="6"/>
  <c r="BA36" i="6"/>
  <c r="AH37" i="6"/>
  <c r="AL37" i="6"/>
  <c r="AX37" i="6"/>
  <c r="AI38" i="6"/>
  <c r="AM38" i="6"/>
  <c r="AQ38" i="6"/>
  <c r="AU38" i="6"/>
  <c r="AY38" i="6"/>
  <c r="BC38" i="6"/>
  <c r="AJ39" i="6"/>
  <c r="AK40" i="6"/>
  <c r="AO40" i="6"/>
  <c r="AS40" i="6"/>
  <c r="AW40" i="6"/>
  <c r="BA40" i="6"/>
  <c r="AP41" i="6"/>
  <c r="AX41" i="6"/>
  <c r="BB41" i="6"/>
  <c r="AU42" i="6"/>
  <c r="AJ43" i="6"/>
  <c r="AR43" i="6"/>
  <c r="AV43" i="6"/>
  <c r="AZ43" i="6"/>
  <c r="AL45" i="6"/>
  <c r="AT45" i="6"/>
  <c r="BB45" i="6"/>
  <c r="AI46" i="6"/>
  <c r="AM46" i="6"/>
  <c r="AQ46" i="6"/>
  <c r="AU46" i="6"/>
  <c r="AY46" i="6"/>
  <c r="BC46" i="6"/>
  <c r="AG44" i="6"/>
  <c r="AT36" i="6"/>
  <c r="AV8" i="6"/>
  <c r="AW9" i="6"/>
  <c r="AH10" i="6"/>
  <c r="AP10" i="6"/>
  <c r="AT10" i="6"/>
  <c r="AX10" i="6"/>
  <c r="AJ12" i="6"/>
  <c r="AR12" i="6"/>
  <c r="AZ12" i="6"/>
  <c r="AH14" i="6"/>
  <c r="AT14" i="6"/>
  <c r="BB14" i="6"/>
  <c r="AK17" i="6"/>
  <c r="AJ20" i="6"/>
  <c r="AR20" i="6"/>
  <c r="AZ20" i="6"/>
  <c r="AK21" i="6"/>
  <c r="AO21" i="6"/>
  <c r="BA21" i="6"/>
  <c r="AL22" i="6"/>
  <c r="AN24" i="6"/>
  <c r="AY27" i="6"/>
  <c r="AJ28" i="6"/>
  <c r="AZ28" i="6"/>
  <c r="BA29" i="6"/>
  <c r="AR36" i="6"/>
  <c r="AS37" i="6"/>
  <c r="BA37" i="6"/>
  <c r="BC39" i="6"/>
  <c r="AZ82" i="6"/>
  <c r="AH85" i="6"/>
  <c r="AM85" i="6"/>
  <c r="BC85" i="6"/>
  <c r="AY37" i="6"/>
  <c r="AJ58" i="6"/>
  <c r="AG87" i="6"/>
  <c r="AM13" i="6"/>
  <c r="AW51" i="6"/>
  <c r="AL52" i="6"/>
  <c r="AZ8" i="6"/>
  <c r="AT37" i="6"/>
  <c r="AO9" i="6"/>
  <c r="AY25" i="6"/>
  <c r="AH40" i="6"/>
  <c r="AR30" i="6"/>
  <c r="AN34" i="6"/>
  <c r="AG40" i="6"/>
  <c r="AG56" i="6"/>
  <c r="AJ47" i="6"/>
  <c r="AR47" i="6"/>
  <c r="AK48" i="6"/>
  <c r="AN48" i="6"/>
  <c r="AI50" i="6"/>
  <c r="AM50" i="6"/>
  <c r="AL53" i="6"/>
  <c r="AU54" i="6"/>
  <c r="AV55" i="6"/>
  <c r="AS56" i="6"/>
  <c r="BA56" i="6"/>
  <c r="AL57" i="6"/>
  <c r="AX58" i="6"/>
  <c r="BC58" i="6"/>
  <c r="AJ60" i="6"/>
  <c r="AU62" i="6"/>
  <c r="AV63" i="6"/>
  <c r="AK64" i="6"/>
  <c r="AS64" i="6"/>
  <c r="BA64" i="6"/>
  <c r="AI66" i="6"/>
  <c r="AU66" i="6"/>
  <c r="BC66" i="6"/>
  <c r="AN67" i="6"/>
  <c r="AV67" i="6"/>
  <c r="AO68" i="6"/>
  <c r="AW68" i="6"/>
  <c r="AZ68" i="6"/>
  <c r="AH69" i="6"/>
  <c r="AP69" i="6"/>
  <c r="AI70" i="6"/>
  <c r="AQ70" i="6"/>
  <c r="AY70" i="6"/>
  <c r="AR71" i="6"/>
  <c r="AK72" i="6"/>
  <c r="AS72" i="6"/>
  <c r="AV72" i="6"/>
  <c r="AU74" i="6"/>
  <c r="BC74" i="6"/>
  <c r="AV75" i="6"/>
  <c r="AZ75" i="6"/>
  <c r="AK76" i="6"/>
  <c r="AX77" i="6"/>
  <c r="AM78" i="6"/>
  <c r="AQ78" i="6"/>
  <c r="AT78" i="6"/>
  <c r="AY78" i="6"/>
  <c r="AG79" i="6"/>
  <c r="AT81" i="6"/>
  <c r="AW81" i="6"/>
  <c r="AI82" i="6"/>
  <c r="AM82" i="6"/>
  <c r="AU82" i="6"/>
  <c r="BC82" i="6"/>
  <c r="AN83" i="6"/>
  <c r="AV83" i="6"/>
  <c r="AK84" i="6"/>
  <c r="AZ84" i="6"/>
  <c r="AG85" i="6"/>
  <c r="AX85" i="6"/>
  <c r="BB85" i="6"/>
  <c r="AU86" i="6"/>
  <c r="AY86" i="6"/>
  <c r="AZ45" i="6"/>
  <c r="AS46" i="6"/>
  <c r="AL47" i="6"/>
  <c r="AT47" i="6"/>
  <c r="AM48" i="6"/>
  <c r="BC48" i="6"/>
  <c r="AV49" i="6"/>
  <c r="AZ49" i="6"/>
  <c r="AK50" i="6"/>
  <c r="AH51" i="6"/>
  <c r="AL51" i="6"/>
  <c r="AP51" i="6"/>
  <c r="AX51" i="6"/>
  <c r="AI52" i="6"/>
  <c r="AM52" i="6"/>
  <c r="AN53" i="6"/>
  <c r="AV53" i="6"/>
  <c r="AZ53" i="6"/>
  <c r="AK54" i="6"/>
  <c r="AO54" i="6"/>
  <c r="AL55" i="6"/>
  <c r="AT55" i="6"/>
  <c r="AM56" i="6"/>
  <c r="AU56" i="6"/>
  <c r="AX59" i="6"/>
  <c r="AM60" i="6"/>
  <c r="AQ60" i="6"/>
  <c r="AY60" i="6"/>
  <c r="AR61" i="6"/>
  <c r="AS62" i="6"/>
  <c r="AI64" i="6"/>
  <c r="AQ64" i="6"/>
  <c r="AN65" i="6"/>
  <c r="AV65" i="6"/>
  <c r="AP67" i="6"/>
  <c r="AI68" i="6"/>
  <c r="AY68" i="6"/>
  <c r="AV69" i="6"/>
  <c r="AK70" i="6"/>
  <c r="AQ72" i="6"/>
  <c r="AU72" i="6"/>
  <c r="AY72" i="6"/>
  <c r="AN73" i="6"/>
  <c r="AR73" i="6"/>
  <c r="AP75" i="6"/>
  <c r="AX75" i="6"/>
  <c r="BC76" i="6"/>
  <c r="AN77" i="6"/>
  <c r="AZ77" i="6"/>
  <c r="AS78" i="6"/>
  <c r="BA78" i="6"/>
  <c r="AH79" i="6"/>
  <c r="BC80" i="6"/>
  <c r="AV81" i="6"/>
  <c r="AS82" i="6"/>
  <c r="AI84" i="6"/>
  <c r="AQ84" i="6"/>
  <c r="AS86" i="6"/>
  <c r="BA86" i="6"/>
  <c r="AL87" i="6"/>
  <c r="AK13" i="6"/>
  <c r="AI17" i="6"/>
  <c r="AZ10" i="6"/>
  <c r="AG42" i="6"/>
  <c r="AG14" i="6"/>
  <c r="AR19" i="6"/>
  <c r="AQ19" i="6"/>
  <c r="BC70" i="6"/>
  <c r="BB70" i="6"/>
  <c r="AY17" i="6"/>
  <c r="AN18" i="6"/>
  <c r="AK19" i="6"/>
  <c r="AL20" i="6"/>
  <c r="AV22" i="6"/>
  <c r="AK27" i="6"/>
  <c r="AS27" i="6"/>
  <c r="BA27" i="6"/>
  <c r="AL28" i="6"/>
  <c r="AS31" i="6"/>
  <c r="AQ33" i="6"/>
  <c r="AY33" i="6"/>
  <c r="BA35" i="6"/>
  <c r="BC37" i="6"/>
  <c r="AO39" i="6"/>
  <c r="AY41" i="6"/>
  <c r="AZ42" i="6"/>
  <c r="BC45" i="6"/>
  <c r="AQ53" i="6"/>
  <c r="AV54" i="6"/>
  <c r="AO55" i="6"/>
  <c r="AW55" i="6"/>
  <c r="AI57" i="6"/>
  <c r="AU61" i="6"/>
  <c r="AN62" i="6"/>
  <c r="AV62" i="6"/>
  <c r="AZ62" i="6"/>
  <c r="AW63" i="6"/>
  <c r="AQ65" i="6"/>
  <c r="AY65" i="6"/>
  <c r="AL68" i="6"/>
  <c r="AI69" i="6"/>
  <c r="AM69" i="6"/>
  <c r="BC69" i="6"/>
  <c r="AN70" i="6"/>
  <c r="AO71" i="6"/>
  <c r="AW71" i="6"/>
  <c r="AZ74" i="6"/>
  <c r="AL76" i="6"/>
  <c r="AT76" i="6"/>
  <c r="BC77" i="6"/>
  <c r="AX80" i="6"/>
  <c r="AG57" i="6"/>
  <c r="AG41" i="6"/>
  <c r="AG9" i="6"/>
  <c r="BC81" i="6"/>
  <c r="AJ82" i="6"/>
  <c r="AO83" i="6"/>
  <c r="AQ85" i="6"/>
  <c r="AU85" i="6"/>
  <c r="AZ33" i="6"/>
  <c r="AG22" i="6"/>
  <c r="AG30" i="6"/>
  <c r="AZ36" i="6"/>
  <c r="AG38" i="6"/>
  <c r="AU39" i="6"/>
  <c r="AK41" i="6"/>
  <c r="AV48" i="6"/>
  <c r="AP54" i="6"/>
  <c r="AN56" i="6"/>
  <c r="AG62" i="6"/>
  <c r="AL62" i="6"/>
  <c r="AI75" i="6"/>
  <c r="AR80" i="6"/>
  <c r="AZ80" i="6"/>
  <c r="AO81" i="6"/>
  <c r="AT82" i="6"/>
  <c r="BB82" i="6"/>
  <c r="AM83" i="6"/>
  <c r="AU83" i="6"/>
  <c r="BC83" i="6"/>
  <c r="AJ84" i="6"/>
  <c r="AR84" i="6"/>
  <c r="AW85" i="6"/>
  <c r="AM87" i="6"/>
  <c r="AS19" i="6"/>
  <c r="BA19" i="6"/>
  <c r="AT20" i="6"/>
  <c r="AR26" i="6"/>
  <c r="AT28" i="6"/>
  <c r="BB28" i="6"/>
  <c r="AK35" i="6"/>
  <c r="AS35" i="6"/>
  <c r="AP40" i="6"/>
  <c r="AO47" i="6"/>
  <c r="AH48" i="6"/>
  <c r="AP48" i="6"/>
  <c r="AY57" i="6"/>
  <c r="BB47" i="6"/>
  <c r="BA47" i="6"/>
  <c r="AV66" i="6"/>
  <c r="AW66" i="6"/>
  <c r="AP80" i="6"/>
  <c r="AQ80" i="6"/>
  <c r="AG83" i="6"/>
  <c r="AK82" i="6"/>
  <c r="AU84" i="6"/>
  <c r="AN85" i="6"/>
  <c r="AI7" i="6"/>
  <c r="AQ7" i="6"/>
  <c r="AY7" i="6"/>
  <c r="AU81" i="6"/>
  <c r="AQ27" i="6"/>
  <c r="AR10" i="6"/>
  <c r="AL14" i="6"/>
  <c r="AK7" i="6"/>
  <c r="BA7" i="6"/>
  <c r="AY15" i="6"/>
  <c r="AS21" i="6"/>
  <c r="AZ24" i="6"/>
  <c r="AI27" i="6"/>
  <c r="AR28" i="6"/>
  <c r="AS29" i="6"/>
  <c r="AR86" i="6"/>
  <c r="BB30" i="6"/>
  <c r="AZ32" i="6"/>
  <c r="AO33" i="6"/>
  <c r="AT34" i="6"/>
  <c r="AP42" i="6"/>
  <c r="AX42" i="6"/>
  <c r="AO49" i="6"/>
  <c r="AQ51" i="6"/>
  <c r="AJ52" i="6"/>
  <c r="AJ56" i="6"/>
  <c r="AO57" i="6"/>
  <c r="AH58" i="6"/>
  <c r="AQ59" i="6"/>
  <c r="AR60" i="6"/>
  <c r="BA61" i="6"/>
  <c r="AQ63" i="6"/>
  <c r="BC63" i="6"/>
  <c r="AN64" i="6"/>
  <c r="AR68" i="6"/>
  <c r="AT70" i="6"/>
  <c r="AN72" i="6"/>
  <c r="AJ7" i="6"/>
  <c r="AR7" i="6"/>
  <c r="AZ7" i="6"/>
  <c r="AW11" i="6"/>
  <c r="AI13" i="6"/>
  <c r="AY13" i="6"/>
  <c r="BA15" i="6"/>
  <c r="AV18" i="6"/>
  <c r="AI21" i="6"/>
  <c r="AJ22" i="6"/>
  <c r="AS23" i="6"/>
  <c r="AQ29" i="6"/>
  <c r="AV34" i="6"/>
  <c r="AT40" i="6"/>
  <c r="AG66" i="6"/>
  <c r="AG34" i="6"/>
  <c r="AG26" i="6"/>
  <c r="AM81" i="6"/>
  <c r="AR82" i="6"/>
  <c r="AY82" i="6"/>
  <c r="AW83" i="6"/>
  <c r="AS84" i="6"/>
  <c r="AX84" i="6"/>
  <c r="BA84" i="6"/>
  <c r="AL85" i="6"/>
  <c r="AT85" i="6"/>
  <c r="AZ86" i="6"/>
  <c r="AV87" i="6"/>
  <c r="AF7" i="9"/>
  <c r="AC7" i="9" s="1"/>
  <c r="BB83" i="6"/>
  <c r="AV85" i="6"/>
  <c r="AL82" i="6"/>
  <c r="BA82" i="6"/>
  <c r="AL83" i="6"/>
  <c r="AT83" i="6"/>
  <c r="AT84" i="6"/>
  <c r="AQ82" i="6"/>
  <c r="AO85" i="6"/>
  <c r="AG47" i="6"/>
  <c r="AG55" i="6"/>
  <c r="AH82" i="6"/>
  <c r="AX82" i="6"/>
  <c r="AP82" i="6"/>
  <c r="AY84" i="6"/>
  <c r="AQ86" i="6"/>
  <c r="AY85" i="6"/>
  <c r="AI85" i="6"/>
  <c r="AY80" i="6"/>
  <c r="AL11" i="6"/>
  <c r="AK11" i="6"/>
  <c r="AR17" i="6"/>
  <c r="AQ17" i="6"/>
  <c r="AS18" i="6"/>
  <c r="AR18" i="6"/>
  <c r="BA18" i="6"/>
  <c r="AZ18" i="6"/>
  <c r="AJ25" i="6"/>
  <c r="AI25" i="6"/>
  <c r="AK26" i="6"/>
  <c r="AJ26" i="6"/>
  <c r="AO30" i="6"/>
  <c r="AN30" i="6"/>
  <c r="AJ33" i="6"/>
  <c r="AI33" i="6"/>
  <c r="AK34" i="6"/>
  <c r="AJ34" i="6"/>
  <c r="AS34" i="6"/>
  <c r="AR34" i="6"/>
  <c r="BA34" i="6"/>
  <c r="AZ34" i="6"/>
  <c r="BC36" i="6"/>
  <c r="BB36" i="6"/>
  <c r="AW39" i="6"/>
  <c r="AX39" i="6"/>
  <c r="AX40" i="6"/>
  <c r="AY40" i="6"/>
  <c r="AJ42" i="6"/>
  <c r="AK42" i="6"/>
  <c r="AS42" i="6"/>
  <c r="AR42" i="6"/>
  <c r="AL43" i="6"/>
  <c r="AK43" i="6"/>
  <c r="BA43" i="6"/>
  <c r="BB43" i="6"/>
  <c r="AT44" i="6"/>
  <c r="AU44" i="6"/>
  <c r="AN45" i="6"/>
  <c r="AM45" i="6"/>
  <c r="AO46" i="6"/>
  <c r="AN46" i="6"/>
  <c r="AW46" i="6"/>
  <c r="AV46" i="6"/>
  <c r="AX47" i="6"/>
  <c r="AW47" i="6"/>
  <c r="AJ49" i="6"/>
  <c r="AI49" i="6"/>
  <c r="AQ49" i="6"/>
  <c r="AR49" i="6"/>
  <c r="BA51" i="6"/>
  <c r="BB51" i="6"/>
  <c r="AR57" i="6"/>
  <c r="AQ57" i="6"/>
  <c r="AS58" i="6"/>
  <c r="AR58" i="6"/>
  <c r="AL59" i="6"/>
  <c r="AK59" i="6"/>
  <c r="AT59" i="6"/>
  <c r="AS59" i="6"/>
  <c r="BB59" i="6"/>
  <c r="BA59" i="6"/>
  <c r="AN61" i="6"/>
  <c r="AM61" i="6"/>
  <c r="BC68" i="6"/>
  <c r="BB68" i="6"/>
  <c r="AG71" i="6"/>
  <c r="AH71" i="6"/>
  <c r="AK74" i="6"/>
  <c r="AJ74" i="6"/>
  <c r="AR74" i="6"/>
  <c r="AS74" i="6"/>
  <c r="AU77" i="6"/>
  <c r="AV77" i="6"/>
  <c r="AW22" i="6"/>
  <c r="AM28" i="6"/>
  <c r="AL36" i="6"/>
  <c r="BB44" i="6"/>
  <c r="AZ57" i="6"/>
  <c r="AJ57" i="6"/>
  <c r="AI15" i="6"/>
  <c r="AR8" i="6"/>
  <c r="AL10" i="6"/>
  <c r="BB10" i="6"/>
  <c r="AU11" i="6"/>
  <c r="BC11" i="6"/>
  <c r="AP14" i="6"/>
  <c r="AJ16" i="6"/>
  <c r="AR16" i="6"/>
  <c r="AZ16" i="6"/>
  <c r="AS17" i="6"/>
  <c r="BA17" i="6"/>
  <c r="AT18" i="6"/>
  <c r="AW21" i="6"/>
  <c r="AJ24" i="6"/>
  <c r="AS25" i="6"/>
  <c r="BA25" i="6"/>
  <c r="AW29" i="6"/>
  <c r="AJ32" i="6"/>
  <c r="AR32" i="6"/>
  <c r="AK33" i="6"/>
  <c r="AS33" i="6"/>
  <c r="BA33" i="6"/>
  <c r="AN36" i="6"/>
  <c r="AI39" i="6"/>
  <c r="BC43" i="6"/>
  <c r="AN44" i="6"/>
  <c r="AV44" i="6"/>
  <c r="AO45" i="6"/>
  <c r="AY47" i="6"/>
  <c r="AJ48" i="6"/>
  <c r="AR48" i="6"/>
  <c r="AK49" i="6"/>
  <c r="BA49" i="6"/>
  <c r="AH54" i="6"/>
  <c r="AX54" i="6"/>
  <c r="BA57" i="6"/>
  <c r="AW61" i="6"/>
  <c r="AP62" i="6"/>
  <c r="AZ72" i="6"/>
  <c r="BC75" i="6"/>
  <c r="AN14" i="6"/>
  <c r="BC28" i="6"/>
  <c r="BB76" i="6"/>
  <c r="BA11" i="6"/>
  <c r="AJ18" i="6"/>
  <c r="AU20" i="6"/>
  <c r="AN38" i="6"/>
  <c r="AV61" i="6"/>
  <c r="AM20" i="6"/>
  <c r="AN22" i="6"/>
  <c r="AY49" i="6"/>
  <c r="AO62" i="6"/>
  <c r="AM77" i="6"/>
  <c r="AP39" i="6"/>
  <c r="AZ17" i="6"/>
  <c r="AS26" i="6"/>
  <c r="AV30" i="6"/>
  <c r="AS11" i="6"/>
  <c r="AV14" i="6"/>
  <c r="AZ26" i="6"/>
  <c r="AR65" i="6"/>
  <c r="BB20" i="6"/>
  <c r="AQ25" i="6"/>
  <c r="AV38" i="6"/>
  <c r="AS43" i="6"/>
  <c r="AW54" i="6"/>
  <c r="AK10" i="6"/>
  <c r="AR33" i="6"/>
  <c r="BA42" i="6"/>
  <c r="AW62" i="6"/>
  <c r="AG33" i="6"/>
  <c r="AP73" i="6"/>
  <c r="AO73" i="6"/>
  <c r="AI67" i="6"/>
  <c r="AJ67" i="6"/>
  <c r="AO65" i="6"/>
  <c r="AP65" i="6"/>
  <c r="BA60" i="6"/>
  <c r="AZ60" i="6"/>
  <c r="AW56" i="6"/>
  <c r="AV56" i="6"/>
  <c r="AS44" i="6"/>
  <c r="AR44" i="6"/>
  <c r="AM39" i="6"/>
  <c r="AN39" i="6"/>
  <c r="AZ35" i="6"/>
  <c r="AY35" i="6"/>
  <c r="AM30" i="6"/>
  <c r="AL30" i="6"/>
  <c r="AY19" i="6"/>
  <c r="AS13" i="6"/>
  <c r="AM22" i="6"/>
  <c r="AP33" i="6"/>
  <c r="AS45" i="6"/>
  <c r="AN47" i="6"/>
  <c r="BB53" i="6"/>
  <c r="AQ58" i="6"/>
  <c r="AY59" i="6"/>
  <c r="AS60" i="6"/>
  <c r="AY75" i="6"/>
  <c r="BB63" i="6"/>
  <c r="BA63" i="6"/>
  <c r="AI10" i="6"/>
  <c r="AU14" i="6"/>
  <c r="AT22" i="6"/>
  <c r="AZ27" i="6"/>
  <c r="AI35" i="6"/>
  <c r="AV39" i="6"/>
  <c r="AV47" i="6"/>
  <c r="AO48" i="6"/>
  <c r="AH66" i="6"/>
  <c r="AK68" i="6"/>
  <c r="AY45" i="6"/>
  <c r="AY77" i="6"/>
  <c r="AR70" i="6"/>
  <c r="AJ70" i="6"/>
  <c r="AW67" i="6"/>
  <c r="AM57" i="6"/>
  <c r="AY53" i="6"/>
  <c r="AO51" i="6"/>
  <c r="BB48" i="6"/>
  <c r="AU41" i="6"/>
  <c r="AL40" i="6"/>
  <c r="AK31" i="6"/>
  <c r="AI29" i="6"/>
  <c r="AN26" i="6"/>
  <c r="BB24" i="6"/>
  <c r="BB16" i="6"/>
  <c r="BC78" i="6"/>
  <c r="BB78" i="6"/>
  <c r="AR76" i="6"/>
  <c r="AS76" i="6"/>
  <c r="AW73" i="6"/>
  <c r="AX73" i="6"/>
  <c r="AV71" i="6"/>
  <c r="AU71" i="6"/>
  <c r="AM70" i="6"/>
  <c r="AL70" i="6"/>
  <c r="BB62" i="6"/>
  <c r="BC62" i="6"/>
  <c r="AX33" i="6"/>
  <c r="AW33" i="6"/>
  <c r="AT30" i="6"/>
  <c r="AU30" i="6"/>
  <c r="BB22" i="6"/>
  <c r="BC22" i="6"/>
  <c r="AI19" i="6"/>
  <c r="AJ19" i="6"/>
  <c r="AJ76" i="6"/>
  <c r="AT57" i="6"/>
  <c r="AS57" i="6"/>
  <c r="AQ10" i="6"/>
  <c r="AY10" i="6"/>
  <c r="BA13" i="6"/>
  <c r="BC14" i="6"/>
  <c r="AO17" i="6"/>
  <c r="BC30" i="6"/>
  <c r="AO34" i="6"/>
  <c r="AQ35" i="6"/>
  <c r="AN40" i="6"/>
  <c r="AG49" i="6"/>
  <c r="AI51" i="6"/>
  <c r="AY58" i="6"/>
  <c r="AM62" i="6"/>
  <c r="AG73" i="6"/>
  <c r="AT8" i="6"/>
  <c r="AM65" i="6"/>
  <c r="AJ69" i="6"/>
  <c r="AU73" i="6"/>
  <c r="AL74" i="6"/>
  <c r="AX62" i="6"/>
  <c r="AQ66" i="6"/>
  <c r="AP66" i="6"/>
  <c r="AM54" i="6"/>
  <c r="AL54" i="6"/>
  <c r="AZ44" i="6"/>
  <c r="BA44" i="6"/>
  <c r="AO25" i="6"/>
  <c r="AP25" i="6"/>
  <c r="AJ27" i="6"/>
  <c r="AW17" i="6"/>
  <c r="AW25" i="6"/>
  <c r="AV40" i="6"/>
  <c r="BA45" i="6"/>
  <c r="AT54" i="6"/>
  <c r="AI59" i="6"/>
  <c r="AT62" i="6"/>
  <c r="AM71" i="6"/>
  <c r="AL78" i="6"/>
  <c r="BB8" i="6"/>
  <c r="AX12" i="6"/>
  <c r="AY21" i="6"/>
  <c r="AR29" i="6"/>
  <c r="BB32" i="6"/>
  <c r="AZ46" i="6"/>
  <c r="AI53" i="6"/>
  <c r="AJ62" i="6"/>
  <c r="AZ76" i="6"/>
  <c r="BA76" i="6"/>
  <c r="AY51" i="6"/>
  <c r="AZ51" i="6"/>
  <c r="AK44" i="6"/>
  <c r="AJ44" i="6"/>
  <c r="BB37" i="6"/>
  <c r="AP49" i="6"/>
  <c r="BA68" i="6"/>
  <c r="AM51" i="6"/>
  <c r="AN51" i="6"/>
  <c r="AK37" i="6"/>
  <c r="AH41" i="6"/>
  <c r="AK45" i="6"/>
  <c r="AY66" i="6"/>
  <c r="AJ75" i="6"/>
  <c r="AJ30" i="6"/>
  <c r="AZ78" i="6"/>
  <c r="AJ78" i="6"/>
  <c r="AW75" i="6"/>
  <c r="AV74" i="6"/>
  <c r="AN74" i="6"/>
  <c r="BC73" i="6"/>
  <c r="AM73" i="6"/>
  <c r="BB72" i="6"/>
  <c r="AT72" i="6"/>
  <c r="AZ70" i="6"/>
  <c r="AY69" i="6"/>
  <c r="BC65" i="6"/>
  <c r="AU65" i="6"/>
  <c r="AR62" i="6"/>
  <c r="AY61" i="6"/>
  <c r="AQ61" i="6"/>
  <c r="AP60" i="6"/>
  <c r="AH60" i="6"/>
  <c r="AW59" i="6"/>
  <c r="BC57" i="6"/>
  <c r="AU57" i="6"/>
  <c r="AT56" i="6"/>
  <c r="AS55" i="6"/>
  <c r="AZ54" i="6"/>
  <c r="AJ54" i="6"/>
  <c r="AT48" i="6"/>
  <c r="AL48" i="6"/>
  <c r="AS47" i="6"/>
  <c r="AR46" i="6"/>
  <c r="AJ46" i="6"/>
  <c r="AQ45" i="6"/>
  <c r="AI45" i="6"/>
  <c r="AX44" i="6"/>
  <c r="AW43" i="6"/>
  <c r="AO43" i="6"/>
  <c r="AV42" i="6"/>
  <c r="AN42" i="6"/>
  <c r="BC41" i="6"/>
  <c r="AM41" i="6"/>
  <c r="BB40" i="6"/>
  <c r="AS39" i="6"/>
  <c r="AQ37" i="6"/>
  <c r="AI37" i="6"/>
  <c r="AT32" i="6"/>
  <c r="AL32" i="6"/>
  <c r="AZ30" i="6"/>
  <c r="AY29" i="6"/>
  <c r="AV26" i="6"/>
  <c r="AT24" i="6"/>
  <c r="AL24" i="6"/>
  <c r="BA23" i="6"/>
  <c r="AK23" i="6"/>
  <c r="AZ22" i="6"/>
  <c r="AR22" i="6"/>
  <c r="AQ21" i="6"/>
  <c r="AT16" i="6"/>
  <c r="AL16" i="6"/>
  <c r="AS15" i="6"/>
  <c r="AK15" i="6"/>
  <c r="AQ13" i="6"/>
  <c r="AP12" i="6"/>
  <c r="AO11" i="6"/>
  <c r="AL8" i="6"/>
  <c r="AG17" i="6"/>
  <c r="AG25" i="6"/>
  <c r="AJ23" i="6"/>
  <c r="AI23" i="6"/>
  <c r="AR39" i="6"/>
  <c r="AQ39" i="6"/>
  <c r="BA48" i="6"/>
  <c r="AZ48" i="6"/>
  <c r="AP53" i="6"/>
  <c r="AO53" i="6"/>
  <c r="AM58" i="6"/>
  <c r="AL58" i="6"/>
  <c r="AH61" i="6"/>
  <c r="AG61" i="6"/>
  <c r="AZ71" i="6"/>
  <c r="AY71" i="6"/>
  <c r="AM75" i="6"/>
  <c r="AN75" i="6"/>
  <c r="AQ15" i="6"/>
  <c r="AG13" i="6"/>
  <c r="AZ15" i="6"/>
  <c r="BB18" i="6"/>
  <c r="AX21" i="6"/>
  <c r="AO29" i="6"/>
  <c r="BB34" i="6"/>
  <c r="AT42" i="6"/>
  <c r="AW44" i="6"/>
  <c r="AG52" i="6"/>
  <c r="AZ56" i="6"/>
  <c r="BB58" i="6"/>
  <c r="AR63" i="6"/>
  <c r="BC10" i="6"/>
  <c r="AV11" i="6"/>
  <c r="BB26" i="6"/>
  <c r="AT74" i="6"/>
  <c r="AM18" i="6"/>
  <c r="AL18" i="6"/>
  <c r="AL42" i="6"/>
  <c r="AM42" i="6"/>
  <c r="AU58" i="6"/>
  <c r="AT58" i="6"/>
  <c r="AY63" i="6"/>
  <c r="AZ63" i="6"/>
  <c r="AM66" i="6"/>
  <c r="AL66" i="6"/>
  <c r="AP77" i="6"/>
  <c r="AO77" i="6"/>
  <c r="AQ47" i="6"/>
  <c r="BA72" i="6"/>
  <c r="AU18" i="6"/>
  <c r="AG21" i="6"/>
  <c r="AQ23" i="6"/>
  <c r="AI31" i="6"/>
  <c r="AU34" i="6"/>
  <c r="AP38" i="6"/>
  <c r="AG43" i="6"/>
  <c r="AK8" i="6"/>
  <c r="AJ8" i="6"/>
  <c r="AZ39" i="6"/>
  <c r="AY39" i="6"/>
  <c r="AX69" i="6"/>
  <c r="AW69" i="6"/>
  <c r="AG77" i="6"/>
  <c r="AH77" i="6"/>
  <c r="AP46" i="6"/>
  <c r="AG75" i="6"/>
  <c r="AH75" i="6"/>
  <c r="AT26" i="6"/>
  <c r="AG29" i="6"/>
  <c r="AK56" i="6"/>
  <c r="AG69" i="6"/>
  <c r="AR72" i="6"/>
  <c r="AP37" i="6"/>
  <c r="AO37" i="6"/>
  <c r="BC42" i="6"/>
  <c r="BB42" i="6"/>
  <c r="AP61" i="6"/>
  <c r="AO61" i="6"/>
  <c r="AI71" i="6"/>
  <c r="AJ71" i="6"/>
  <c r="AS48" i="6"/>
  <c r="AH46" i="6"/>
  <c r="AX61" i="6"/>
  <c r="AG67" i="6"/>
  <c r="AH67" i="6"/>
  <c r="AL26" i="6"/>
  <c r="AS8" i="6"/>
  <c r="AP21" i="6"/>
  <c r="AY23" i="6"/>
  <c r="AY31" i="6"/>
  <c r="AX46" i="6"/>
  <c r="AW77" i="6"/>
  <c r="AM11" i="6"/>
  <c r="AX14" i="6"/>
  <c r="AR24" i="6"/>
  <c r="AK25" i="6"/>
  <c r="AQ31" i="6"/>
  <c r="AL34" i="6"/>
  <c r="AW37" i="6"/>
  <c r="AX38" i="6"/>
  <c r="AJ41" i="6"/>
  <c r="AU43" i="6"/>
  <c r="AL50" i="6"/>
  <c r="AI55" i="6"/>
  <c r="AR56" i="6"/>
  <c r="AH62" i="6"/>
  <c r="AJ65" i="6"/>
  <c r="AK65" i="6"/>
  <c r="AT66" i="6"/>
  <c r="AU67" i="6"/>
  <c r="BC67" i="6"/>
  <c r="AN68" i="6"/>
  <c r="AU68" i="6"/>
  <c r="AV68" i="6"/>
  <c r="AO69" i="6"/>
  <c r="AN69" i="6"/>
  <c r="AQ71" i="6"/>
  <c r="AP71" i="6"/>
  <c r="AJ72" i="6"/>
  <c r="AI72" i="6"/>
  <c r="BB74" i="6"/>
  <c r="BA74" i="6"/>
  <c r="AU75" i="6"/>
  <c r="AG51" i="6"/>
  <c r="AG37" i="6"/>
  <c r="AG59" i="6"/>
  <c r="AG45" i="6"/>
  <c r="AH7" i="6"/>
  <c r="AO7" i="6"/>
  <c r="AK51" i="6"/>
  <c r="AW13" i="6"/>
  <c r="AV13" i="6"/>
  <c r="AN16" i="6"/>
  <c r="AU17" i="6"/>
  <c r="AT17" i="6"/>
  <c r="BC17" i="6"/>
  <c r="BB17" i="6"/>
  <c r="AN20" i="6"/>
  <c r="AM21" i="6"/>
  <c r="AL21" i="6"/>
  <c r="BC21" i="6"/>
  <c r="BB21" i="6"/>
  <c r="AU25" i="6"/>
  <c r="AT25" i="6"/>
  <c r="AN28" i="6"/>
  <c r="BC29" i="6"/>
  <c r="BB29" i="6"/>
  <c r="AM33" i="6"/>
  <c r="AL33" i="6"/>
  <c r="BC33" i="6"/>
  <c r="BB33" i="6"/>
  <c r="BA39" i="6"/>
  <c r="AQ9" i="6"/>
  <c r="AM7" i="6"/>
  <c r="AL7" i="6"/>
  <c r="AU7" i="6"/>
  <c r="AT7" i="6"/>
  <c r="BC7" i="6"/>
  <c r="BB7" i="6"/>
  <c r="AX7" i="6"/>
  <c r="AX9" i="6"/>
  <c r="AG10" i="6"/>
  <c r="AV16" i="6"/>
  <c r="AV20" i="6"/>
  <c r="AV24" i="6"/>
  <c r="AV28" i="6"/>
  <c r="AV32" i="6"/>
  <c r="AV36" i="6"/>
  <c r="AU37" i="6"/>
  <c r="AT38" i="6"/>
  <c r="AT39" i="6"/>
  <c r="AQ40" i="6"/>
  <c r="AQ41" i="6"/>
  <c r="AP43" i="6"/>
  <c r="AP44" i="6"/>
  <c r="AO44" i="6"/>
  <c r="AQ44" i="6"/>
  <c r="AX45" i="6"/>
  <c r="AW48" i="6"/>
  <c r="AS49" i="6"/>
  <c r="AT49" i="6"/>
  <c r="AL49" i="6"/>
  <c r="AH50" i="6"/>
  <c r="AG50" i="6"/>
  <c r="AI11" i="6"/>
  <c r="AH11" i="6"/>
  <c r="AQ11" i="6"/>
  <c r="AP11" i="6"/>
  <c r="AY11" i="6"/>
  <c r="AX11" i="6"/>
  <c r="AN12" i="6"/>
  <c r="AV12" i="6"/>
  <c r="AJ14" i="6"/>
  <c r="AI14" i="6"/>
  <c r="AR14" i="6"/>
  <c r="AQ14" i="6"/>
  <c r="AZ14" i="6"/>
  <c r="AY14" i="6"/>
  <c r="AG15" i="6"/>
  <c r="AO15" i="6"/>
  <c r="AW15" i="6"/>
  <c r="AI18" i="6"/>
  <c r="AH18" i="6"/>
  <c r="AQ18" i="6"/>
  <c r="AP18" i="6"/>
  <c r="AY18" i="6"/>
  <c r="AX18" i="6"/>
  <c r="AG19" i="6"/>
  <c r="AO19" i="6"/>
  <c r="AW19" i="6"/>
  <c r="AI22" i="6"/>
  <c r="AH22" i="6"/>
  <c r="AQ22" i="6"/>
  <c r="AP22" i="6"/>
  <c r="AY22" i="6"/>
  <c r="AX22" i="6"/>
  <c r="AG23" i="6"/>
  <c r="AO23" i="6"/>
  <c r="AW23" i="6"/>
  <c r="AI26" i="6"/>
  <c r="AH26" i="6"/>
  <c r="AQ26" i="6"/>
  <c r="AP26" i="6"/>
  <c r="AY26" i="6"/>
  <c r="AX26" i="6"/>
  <c r="AG27" i="6"/>
  <c r="AO27" i="6"/>
  <c r="AW27" i="6"/>
  <c r="AI30" i="6"/>
  <c r="AH30" i="6"/>
  <c r="AQ30" i="6"/>
  <c r="AP30" i="6"/>
  <c r="AY30" i="6"/>
  <c r="AX30" i="6"/>
  <c r="AG31" i="6"/>
  <c r="AO31" i="6"/>
  <c r="AW31" i="6"/>
  <c r="AI34" i="6"/>
  <c r="AH34" i="6"/>
  <c r="AQ34" i="6"/>
  <c r="AP34" i="6"/>
  <c r="AY34" i="6"/>
  <c r="AX34" i="6"/>
  <c r="AG35" i="6"/>
  <c r="AO35" i="6"/>
  <c r="AW35" i="6"/>
  <c r="AH38" i="6"/>
  <c r="AI42" i="6"/>
  <c r="AH42" i="6"/>
  <c r="AQ42" i="6"/>
  <c r="AI43" i="6"/>
  <c r="AQ43" i="6"/>
  <c r="AI44" i="6"/>
  <c r="AY44" i="6"/>
  <c r="AL46" i="6"/>
  <c r="AK46" i="6"/>
  <c r="BB46" i="6"/>
  <c r="AP47" i="6"/>
  <c r="AG58" i="6"/>
  <c r="AN58" i="6"/>
  <c r="AO58" i="6"/>
  <c r="AW58" i="6"/>
  <c r="AV58" i="6"/>
  <c r="AU60" i="6"/>
  <c r="AT60" i="6"/>
  <c r="BC60" i="6"/>
  <c r="BB60" i="6"/>
  <c r="AM64" i="6"/>
  <c r="AL64" i="6"/>
  <c r="AU64" i="6"/>
  <c r="AT64" i="6"/>
  <c r="BC64" i="6"/>
  <c r="BB64" i="6"/>
  <c r="AT65" i="6"/>
  <c r="AS65" i="6"/>
  <c r="BB65" i="6"/>
  <c r="BA65" i="6"/>
  <c r="AG7" i="6"/>
  <c r="AN7" i="6"/>
  <c r="AM17" i="6"/>
  <c r="AL17" i="6"/>
  <c r="AN32" i="6"/>
  <c r="AI83" i="6"/>
  <c r="AH83" i="6"/>
  <c r="AY83" i="6"/>
  <c r="AX83" i="6"/>
  <c r="AO24" i="6"/>
  <c r="AO36" i="6"/>
  <c r="BB38" i="6"/>
  <c r="AI41" i="6"/>
  <c r="AZ55" i="6"/>
  <c r="BA55" i="6"/>
  <c r="AH64" i="6"/>
  <c r="AG64" i="6"/>
  <c r="BA9" i="6"/>
  <c r="AZ9" i="6"/>
  <c r="AH15" i="6"/>
  <c r="AI16" i="6"/>
  <c r="AH16" i="6"/>
  <c r="AY16" i="6"/>
  <c r="AX16" i="6"/>
  <c r="AH19" i="6"/>
  <c r="AI20" i="6"/>
  <c r="AH20" i="6"/>
  <c r="AQ20" i="6"/>
  <c r="AP20" i="6"/>
  <c r="AY20" i="6"/>
  <c r="AX20" i="6"/>
  <c r="AI24" i="6"/>
  <c r="AH24" i="6"/>
  <c r="AQ24" i="6"/>
  <c r="AP24" i="6"/>
  <c r="AY24" i="6"/>
  <c r="AX24" i="6"/>
  <c r="AH27" i="6"/>
  <c r="AI28" i="6"/>
  <c r="AH28" i="6"/>
  <c r="AQ28" i="6"/>
  <c r="AP28" i="6"/>
  <c r="AY28" i="6"/>
  <c r="AX28" i="6"/>
  <c r="AI32" i="6"/>
  <c r="AH32" i="6"/>
  <c r="AQ32" i="6"/>
  <c r="AP32" i="6"/>
  <c r="AY32" i="6"/>
  <c r="AX32" i="6"/>
  <c r="AH35" i="6"/>
  <c r="AI36" i="6"/>
  <c r="AH36" i="6"/>
  <c r="AQ36" i="6"/>
  <c r="AP36" i="6"/>
  <c r="AY36" i="6"/>
  <c r="AX36" i="6"/>
  <c r="AL41" i="6"/>
  <c r="AZ41" i="6"/>
  <c r="AY42" i="6"/>
  <c r="AY43" i="6"/>
  <c r="AL44" i="6"/>
  <c r="AT46" i="6"/>
  <c r="AH52" i="6"/>
  <c r="BB54" i="6"/>
  <c r="BA54" i="6"/>
  <c r="AI74" i="6"/>
  <c r="AG82" i="6"/>
  <c r="AO82" i="6"/>
  <c r="AN82" i="6"/>
  <c r="AW82" i="6"/>
  <c r="AV82" i="6"/>
  <c r="AP7" i="6"/>
  <c r="AN10" i="6"/>
  <c r="AM10" i="6"/>
  <c r="AO13" i="6"/>
  <c r="AN13" i="6"/>
  <c r="BC25" i="6"/>
  <c r="BB25" i="6"/>
  <c r="AM29" i="6"/>
  <c r="AL29" i="6"/>
  <c r="AK39" i="6"/>
  <c r="AG12" i="6"/>
  <c r="AM37" i="6"/>
  <c r="AL38" i="6"/>
  <c r="AI47" i="6"/>
  <c r="AH47" i="6"/>
  <c r="AX64" i="6"/>
  <c r="AW64" i="6"/>
  <c r="AM8" i="6"/>
  <c r="AK9" i="6"/>
  <c r="AJ9" i="6"/>
  <c r="AQ16" i="6"/>
  <c r="AP16" i="6"/>
  <c r="AP8" i="6"/>
  <c r="AO8" i="6"/>
  <c r="AI12" i="6"/>
  <c r="AG39" i="6"/>
  <c r="AO41" i="6"/>
  <c r="BA41" i="6"/>
  <c r="AM43" i="6"/>
  <c r="AW45" i="6"/>
  <c r="AV45" i="6"/>
  <c r="BB49" i="6"/>
  <c r="AW7" i="6"/>
  <c r="AV10" i="6"/>
  <c r="AU10" i="6"/>
  <c r="AU21" i="6"/>
  <c r="AT21" i="6"/>
  <c r="AM25" i="6"/>
  <c r="AL25" i="6"/>
  <c r="AU29" i="6"/>
  <c r="AT29" i="6"/>
  <c r="AU33" i="6"/>
  <c r="AT33" i="6"/>
  <c r="AJ50" i="6"/>
  <c r="AQ83" i="6"/>
  <c r="AP83" i="6"/>
  <c r="AT41" i="6"/>
  <c r="AS41" i="6"/>
  <c r="AK55" i="6"/>
  <c r="AJ55" i="6"/>
  <c r="AR55" i="6"/>
  <c r="AP64" i="6"/>
  <c r="AO64" i="6"/>
  <c r="AS9" i="6"/>
  <c r="AR9" i="6"/>
  <c r="AS7" i="6"/>
  <c r="AH8" i="6"/>
  <c r="AG8" i="6"/>
  <c r="AX8" i="6"/>
  <c r="AW8" i="6"/>
  <c r="AH9" i="6"/>
  <c r="AV7" i="6"/>
  <c r="AM9" i="6"/>
  <c r="AU9" i="6"/>
  <c r="BC9" i="6"/>
  <c r="AL12" i="6"/>
  <c r="AK12" i="6"/>
  <c r="AT12" i="6"/>
  <c r="AS12" i="6"/>
  <c r="BB12" i="6"/>
  <c r="BA12" i="6"/>
  <c r="AM15" i="6"/>
  <c r="AL15" i="6"/>
  <c r="AU15" i="6"/>
  <c r="AT15" i="6"/>
  <c r="BC15" i="6"/>
  <c r="BB15" i="6"/>
  <c r="AK16" i="6"/>
  <c r="AS16" i="6"/>
  <c r="BA16" i="6"/>
  <c r="AG16" i="6"/>
  <c r="AM19" i="6"/>
  <c r="AL19" i="6"/>
  <c r="AU19" i="6"/>
  <c r="AT19" i="6"/>
  <c r="BC19" i="6"/>
  <c r="BB19" i="6"/>
  <c r="AK20" i="6"/>
  <c r="AS20" i="6"/>
  <c r="BA20" i="6"/>
  <c r="AG20" i="6"/>
  <c r="AM23" i="6"/>
  <c r="AL23" i="6"/>
  <c r="AU23" i="6"/>
  <c r="AT23" i="6"/>
  <c r="BC23" i="6"/>
  <c r="BB23" i="6"/>
  <c r="AK24" i="6"/>
  <c r="AS24" i="6"/>
  <c r="BA24" i="6"/>
  <c r="AG24" i="6"/>
  <c r="AM27" i="6"/>
  <c r="AL27" i="6"/>
  <c r="AU27" i="6"/>
  <c r="AT27" i="6"/>
  <c r="BC27" i="6"/>
  <c r="BB27" i="6"/>
  <c r="AK28" i="6"/>
  <c r="AS28" i="6"/>
  <c r="BA28" i="6"/>
  <c r="AG28" i="6"/>
  <c r="AM31" i="6"/>
  <c r="AL31" i="6"/>
  <c r="AU31" i="6"/>
  <c r="AT31" i="6"/>
  <c r="BC31" i="6"/>
  <c r="BB31" i="6"/>
  <c r="AK32" i="6"/>
  <c r="AS32" i="6"/>
  <c r="BA32" i="6"/>
  <c r="AG32" i="6"/>
  <c r="AM35" i="6"/>
  <c r="AL35" i="6"/>
  <c r="AU35" i="6"/>
  <c r="AT35" i="6"/>
  <c r="BC35" i="6"/>
  <c r="BB35" i="6"/>
  <c r="AK36" i="6"/>
  <c r="AS36" i="6"/>
  <c r="AG36" i="6"/>
  <c r="AW41" i="6"/>
  <c r="AH45" i="6"/>
  <c r="AP45" i="6"/>
  <c r="AU45" i="6"/>
  <c r="AK47" i="6"/>
  <c r="AG48" i="6"/>
  <c r="AK52" i="6"/>
  <c r="AH53" i="6"/>
  <c r="AG53" i="6"/>
  <c r="AW53" i="6"/>
  <c r="AX53" i="6"/>
  <c r="AW57" i="6"/>
  <c r="AV57" i="6"/>
  <c r="AL67" i="6"/>
  <c r="AK67" i="6"/>
  <c r="AT67" i="6"/>
  <c r="AS67" i="6"/>
  <c r="BB67" i="6"/>
  <c r="BA67" i="6"/>
  <c r="AT86" i="6"/>
  <c r="AJ40" i="6"/>
  <c r="AR40" i="6"/>
  <c r="AZ40" i="6"/>
  <c r="AG46" i="6"/>
  <c r="AQ55" i="6"/>
  <c r="AP55" i="6"/>
  <c r="AY55" i="6"/>
  <c r="AX55" i="6"/>
  <c r="AI56" i="6"/>
  <c r="AH56" i="6"/>
  <c r="AQ56" i="6"/>
  <c r="AY56" i="6"/>
  <c r="AX56" i="6"/>
  <c r="AP57" i="6"/>
  <c r="AQ74" i="6"/>
  <c r="AY74" i="6"/>
  <c r="BA80" i="6"/>
  <c r="BB80" i="6"/>
  <c r="AQ81" i="6"/>
  <c r="AP81" i="6"/>
  <c r="AI87" i="6"/>
  <c r="AH87" i="6"/>
  <c r="AN59" i="6"/>
  <c r="AR67" i="6"/>
  <c r="AQ67" i="6"/>
  <c r="AY67" i="6"/>
  <c r="AZ67" i="6"/>
  <c r="AN76" i="6"/>
  <c r="AM76" i="6"/>
  <c r="AV76" i="6"/>
  <c r="AU76" i="6"/>
  <c r="AT80" i="6"/>
  <c r="AS80" i="6"/>
  <c r="AI81" i="6"/>
  <c r="AH81" i="6"/>
  <c r="AY81" i="6"/>
  <c r="AX81" i="6"/>
  <c r="BC86" i="6"/>
  <c r="BB86" i="6"/>
  <c r="AQ87" i="6"/>
  <c r="AP87" i="6"/>
  <c r="AY87" i="6"/>
  <c r="AX87" i="6"/>
  <c r="AJ38" i="6"/>
  <c r="AR38" i="6"/>
  <c r="AZ38" i="6"/>
  <c r="AV59" i="6"/>
  <c r="AG60" i="6"/>
  <c r="AO60" i="6"/>
  <c r="AN60" i="6"/>
  <c r="AW60" i="6"/>
  <c r="AV60" i="6"/>
  <c r="AS63" i="6"/>
  <c r="BB66" i="6"/>
  <c r="BA66" i="6"/>
  <c r="AZ47" i="6"/>
  <c r="AM49" i="6"/>
  <c r="AU49" i="6"/>
  <c r="BC49" i="6"/>
  <c r="AK53" i="6"/>
  <c r="AS54" i="6"/>
  <c r="AG54" i="6"/>
  <c r="AH55" i="6"/>
  <c r="AP56" i="6"/>
  <c r="AO56" i="6"/>
  <c r="AH57" i="6"/>
  <c r="AX57" i="6"/>
  <c r="BB57" i="6"/>
  <c r="AM59" i="6"/>
  <c r="AU59" i="6"/>
  <c r="BC59" i="6"/>
  <c r="AL60" i="6"/>
  <c r="AK60" i="6"/>
  <c r="AL69" i="6"/>
  <c r="AK69" i="6"/>
  <c r="AT69" i="6"/>
  <c r="AS69" i="6"/>
  <c r="BB69" i="6"/>
  <c r="BA69" i="6"/>
  <c r="AH70" i="6"/>
  <c r="AG70" i="6"/>
  <c r="AP70" i="6"/>
  <c r="AO70" i="6"/>
  <c r="AX70" i="6"/>
  <c r="AW70" i="6"/>
  <c r="AL75" i="6"/>
  <c r="AK75" i="6"/>
  <c r="AT75" i="6"/>
  <c r="AS75" i="6"/>
  <c r="BB75" i="6"/>
  <c r="BA75" i="6"/>
  <c r="AN54" i="6"/>
  <c r="AV78" i="6"/>
  <c r="AU78" i="6"/>
  <c r="AR53" i="6"/>
  <c r="BC56" i="6"/>
  <c r="BB56" i="6"/>
  <c r="AL56" i="6"/>
  <c r="AK57" i="6"/>
  <c r="BA58" i="6"/>
  <c r="AZ58" i="6"/>
  <c r="AK61" i="6"/>
  <c r="AJ61" i="6"/>
  <c r="AZ61" i="6"/>
  <c r="AK81" i="6"/>
  <c r="AJ81" i="6"/>
  <c r="AS81" i="6"/>
  <c r="AR81" i="6"/>
  <c r="BA81" i="6"/>
  <c r="AZ81" i="6"/>
  <c r="AH84" i="6"/>
  <c r="AI48" i="6"/>
  <c r="AQ48" i="6"/>
  <c r="AY48" i="6"/>
  <c r="AM53" i="6"/>
  <c r="AU53" i="6"/>
  <c r="BC53" i="6"/>
  <c r="AL61" i="6"/>
  <c r="AT61" i="6"/>
  <c r="BB61" i="6"/>
  <c r="AK66" i="6"/>
  <c r="AS66" i="6"/>
  <c r="AT68" i="6"/>
  <c r="AS68" i="6"/>
  <c r="AR69" i="6"/>
  <c r="AQ69" i="6"/>
  <c r="AV70" i="6"/>
  <c r="AU70" i="6"/>
  <c r="AJ77" i="6"/>
  <c r="AI77" i="6"/>
  <c r="AR77" i="6"/>
  <c r="AQ77" i="6"/>
  <c r="AM55" i="6"/>
  <c r="AU55" i="6"/>
  <c r="BC55" i="6"/>
  <c r="AG65" i="6"/>
  <c r="AM67" i="6"/>
  <c r="AU69" i="6"/>
  <c r="AM72" i="6"/>
  <c r="AQ75" i="6"/>
  <c r="AQ76" i="6"/>
  <c r="AM84" i="6"/>
  <c r="AL84" i="6"/>
  <c r="AP85" i="6"/>
  <c r="AX86" i="6"/>
  <c r="AK87" i="6"/>
  <c r="AJ87" i="6"/>
  <c r="AS87" i="6"/>
  <c r="AR87" i="6"/>
  <c r="BA87" i="6"/>
  <c r="AZ87" i="6"/>
  <c r="AO66" i="6"/>
  <c r="AM68" i="6"/>
  <c r="AL71" i="6"/>
  <c r="AK71" i="6"/>
  <c r="AT71" i="6"/>
  <c r="AS71" i="6"/>
  <c r="BB71" i="6"/>
  <c r="BA71" i="6"/>
  <c r="AI76" i="6"/>
  <c r="AL77" i="6"/>
  <c r="AK77" i="6"/>
  <c r="AT77" i="6"/>
  <c r="AS77" i="6"/>
  <c r="BB77" i="6"/>
  <c r="BA77" i="6"/>
  <c r="AH78" i="6"/>
  <c r="AG78" i="6"/>
  <c r="AP78" i="6"/>
  <c r="AO78" i="6"/>
  <c r="AX78" i="6"/>
  <c r="AW78" i="6"/>
  <c r="AK83" i="6"/>
  <c r="AJ83" i="6"/>
  <c r="AS83" i="6"/>
  <c r="AR83" i="6"/>
  <c r="BA83" i="6"/>
  <c r="AZ83" i="6"/>
  <c r="AO80" i="6"/>
  <c r="AI54" i="6"/>
  <c r="AQ54" i="6"/>
  <c r="AY54" i="6"/>
  <c r="AX60" i="6"/>
  <c r="AI62" i="6"/>
  <c r="AQ62" i="6"/>
  <c r="AY62" i="6"/>
  <c r="AP63" i="6"/>
  <c r="AX63" i="6"/>
  <c r="AJ66" i="6"/>
  <c r="AR66" i="6"/>
  <c r="AZ66" i="6"/>
  <c r="AH68" i="6"/>
  <c r="AG68" i="6"/>
  <c r="AP68" i="6"/>
  <c r="AX68" i="6"/>
  <c r="AH72" i="6"/>
  <c r="AG72" i="6"/>
  <c r="AP72" i="6"/>
  <c r="AO72" i="6"/>
  <c r="AX72" i="6"/>
  <c r="AW72" i="6"/>
  <c r="AJ73" i="6"/>
  <c r="AI73" i="6"/>
  <c r="AZ73" i="6"/>
  <c r="AY73" i="6"/>
  <c r="AH74" i="6"/>
  <c r="AG74" i="6"/>
  <c r="AP74" i="6"/>
  <c r="AO74" i="6"/>
  <c r="AX74" i="6"/>
  <c r="AW74" i="6"/>
  <c r="AP84" i="6"/>
  <c r="AK85" i="6"/>
  <c r="AJ85" i="6"/>
  <c r="AS85" i="6"/>
  <c r="AR85" i="6"/>
  <c r="BA85" i="6"/>
  <c r="AZ85" i="6"/>
  <c r="AW86" i="6"/>
  <c r="AV86" i="6"/>
  <c r="AJ64" i="6"/>
  <c r="AR64" i="6"/>
  <c r="AZ64" i="6"/>
  <c r="AY64" i="6"/>
  <c r="AL73" i="6"/>
  <c r="AK73" i="6"/>
  <c r="AT73" i="6"/>
  <c r="AS73" i="6"/>
  <c r="BB73" i="6"/>
  <c r="BA73" i="6"/>
  <c r="AM74" i="6"/>
  <c r="AH76" i="6"/>
  <c r="AG76" i="6"/>
  <c r="AP76" i="6"/>
  <c r="AO76" i="6"/>
  <c r="AX76" i="6"/>
  <c r="AW76" i="6"/>
  <c r="AV80" i="6"/>
  <c r="AU80" i="6"/>
  <c r="AL81" i="6"/>
  <c r="BB81" i="6"/>
  <c r="AG84" i="6"/>
  <c r="AO84" i="6"/>
  <c r="AN84" i="6"/>
  <c r="AW84" i="6"/>
  <c r="AV84" i="6"/>
  <c r="AC92" i="9" l="1"/>
  <c r="AD92" i="9" s="1"/>
  <c r="AF18" i="6"/>
  <c r="AC18" i="6" s="1"/>
  <c r="AF79" i="6"/>
  <c r="AC79" i="6" s="1"/>
  <c r="AF81" i="6"/>
  <c r="AC81" i="6" s="1"/>
  <c r="AF11" i="6"/>
  <c r="AC11" i="6" s="1"/>
  <c r="AF78" i="6"/>
  <c r="AC78" i="6" s="1"/>
  <c r="AF46" i="6"/>
  <c r="AC46" i="6" s="1"/>
  <c r="AF36" i="6"/>
  <c r="AC36" i="6" s="1"/>
  <c r="AF8" i="6"/>
  <c r="AC8" i="6" s="1"/>
  <c r="AF12" i="6"/>
  <c r="AC12" i="6" s="1"/>
  <c r="AF19" i="6"/>
  <c r="AC19" i="6" s="1"/>
  <c r="AF59" i="6"/>
  <c r="AC59" i="6" s="1"/>
  <c r="AF29" i="6"/>
  <c r="AC29" i="6" s="1"/>
  <c r="AF73" i="6"/>
  <c r="AC73" i="6" s="1"/>
  <c r="AF71" i="6"/>
  <c r="AC71" i="6" s="1"/>
  <c r="AF55" i="6"/>
  <c r="AC55" i="6" s="1"/>
  <c r="AF41" i="6"/>
  <c r="AC41" i="6" s="1"/>
  <c r="AF72" i="6"/>
  <c r="AC72" i="6" s="1"/>
  <c r="AF24" i="6"/>
  <c r="AC24" i="6" s="1"/>
  <c r="AF31" i="6"/>
  <c r="AC31" i="6" s="1"/>
  <c r="AF15" i="6"/>
  <c r="AC15" i="6" s="1"/>
  <c r="AF37" i="6"/>
  <c r="AC37" i="6" s="1"/>
  <c r="AF67" i="6"/>
  <c r="AC67" i="6" s="1"/>
  <c r="AF61" i="6"/>
  <c r="AC61" i="6" s="1"/>
  <c r="AF25" i="6"/>
  <c r="AC25" i="6" s="1"/>
  <c r="AF26" i="6"/>
  <c r="AC26" i="6" s="1"/>
  <c r="AF38" i="6"/>
  <c r="AC38" i="6" s="1"/>
  <c r="AF57" i="6"/>
  <c r="AC57" i="6" s="1"/>
  <c r="AF76" i="6"/>
  <c r="AC76" i="6" s="1"/>
  <c r="AF65" i="6"/>
  <c r="AC65" i="6" s="1"/>
  <c r="AF48" i="6"/>
  <c r="AC48" i="6" s="1"/>
  <c r="AF64" i="6"/>
  <c r="AC64" i="6" s="1"/>
  <c r="AF27" i="6"/>
  <c r="AC27" i="6" s="1"/>
  <c r="AF69" i="6"/>
  <c r="AC69" i="6" s="1"/>
  <c r="AF77" i="6"/>
  <c r="AC77" i="6" s="1"/>
  <c r="AF17" i="6"/>
  <c r="AC17" i="6" s="1"/>
  <c r="AF33" i="6"/>
  <c r="AC33" i="6" s="1"/>
  <c r="AF34" i="6"/>
  <c r="AC34" i="6" s="1"/>
  <c r="AF85" i="6"/>
  <c r="AC85" i="6" s="1"/>
  <c r="AF56" i="6"/>
  <c r="AC56" i="6" s="1"/>
  <c r="AF87" i="6"/>
  <c r="AC87" i="6" s="1"/>
  <c r="AF54" i="6"/>
  <c r="AC54" i="6" s="1"/>
  <c r="AF35" i="6"/>
  <c r="AC35" i="6" s="1"/>
  <c r="AF10" i="6"/>
  <c r="AC10" i="6" s="1"/>
  <c r="AF21" i="6"/>
  <c r="AC21" i="6" s="1"/>
  <c r="AF49" i="6"/>
  <c r="AC49" i="6" s="1"/>
  <c r="AF22" i="6"/>
  <c r="AC22" i="6" s="1"/>
  <c r="AF42" i="6"/>
  <c r="AC42" i="6" s="1"/>
  <c r="AF44" i="6"/>
  <c r="AC44" i="6" s="1"/>
  <c r="AF68" i="6"/>
  <c r="AC68" i="6" s="1"/>
  <c r="AF32" i="6"/>
  <c r="AC32" i="6" s="1"/>
  <c r="AF16" i="6"/>
  <c r="AC16" i="6" s="1"/>
  <c r="AF39" i="6"/>
  <c r="AC39" i="6" s="1"/>
  <c r="AF47" i="6"/>
  <c r="AC47" i="6" s="1"/>
  <c r="AF74" i="6"/>
  <c r="AC74" i="6" s="1"/>
  <c r="AF70" i="6"/>
  <c r="AC70" i="6" s="1"/>
  <c r="AF60" i="6"/>
  <c r="AC60" i="6" s="1"/>
  <c r="AF53" i="6"/>
  <c r="AC53" i="6" s="1"/>
  <c r="AF28" i="6"/>
  <c r="AC28" i="6" s="1"/>
  <c r="AF20" i="6"/>
  <c r="AC20" i="6" s="1"/>
  <c r="AF82" i="6"/>
  <c r="AC82" i="6" s="1"/>
  <c r="AF58" i="6"/>
  <c r="AC58" i="6" s="1"/>
  <c r="AF23" i="6"/>
  <c r="AC23" i="6" s="1"/>
  <c r="AF45" i="6"/>
  <c r="AC45" i="6" s="1"/>
  <c r="AF75" i="6"/>
  <c r="AC75" i="6" s="1"/>
  <c r="AF43" i="6"/>
  <c r="AC43" i="6" s="1"/>
  <c r="AF13" i="6"/>
  <c r="AC13" i="6" s="1"/>
  <c r="AF66" i="6"/>
  <c r="AC66" i="6" s="1"/>
  <c r="AF83" i="6"/>
  <c r="AC83" i="6" s="1"/>
  <c r="AF62" i="6"/>
  <c r="AC62" i="6" s="1"/>
  <c r="AF30" i="6"/>
  <c r="AC30" i="6" s="1"/>
  <c r="AF9" i="6"/>
  <c r="AC9" i="6" s="1"/>
  <c r="AF14" i="6"/>
  <c r="AC14" i="6" s="1"/>
  <c r="AF40" i="6"/>
  <c r="AC40" i="6" s="1"/>
  <c r="AF7" i="6"/>
  <c r="AC7" i="6" s="1"/>
  <c r="AB7" i="8" l="1"/>
  <c r="BA79" i="8"/>
  <c r="AN80" i="8"/>
  <c r="AL80" i="8"/>
  <c r="BB86" i="8"/>
  <c r="BA86" i="8"/>
  <c r="AZ86" i="8"/>
  <c r="AY86" i="8"/>
  <c r="AT86" i="8"/>
  <c r="AS86" i="8"/>
  <c r="AR86" i="8"/>
  <c r="AQ86" i="8"/>
  <c r="AL86" i="8"/>
  <c r="AK86" i="8"/>
  <c r="AJ86" i="8"/>
  <c r="AI86" i="8"/>
  <c r="BC86" i="8"/>
  <c r="AX86" i="8"/>
  <c r="AP86" i="8"/>
  <c r="AH86" i="8"/>
  <c r="BC85" i="8"/>
  <c r="AX85" i="8"/>
  <c r="AW85" i="8"/>
  <c r="AV85" i="8"/>
  <c r="AU85" i="8"/>
  <c r="AP85" i="8"/>
  <c r="AO85" i="8"/>
  <c r="AN85" i="8"/>
  <c r="AM85" i="8"/>
  <c r="AH85" i="8"/>
  <c r="AG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Y82" i="8"/>
  <c r="AW82" i="8"/>
  <c r="AQ82" i="8"/>
  <c r="AO82" i="8"/>
  <c r="BC81" i="8"/>
  <c r="AX81" i="8"/>
  <c r="AR81" i="8"/>
  <c r="AP81" i="8"/>
  <c r="AH81" i="8"/>
  <c r="BA81" i="8"/>
  <c r="AY81" i="8"/>
  <c r="AU81" i="8"/>
  <c r="AS81" i="8"/>
  <c r="AQ81" i="8"/>
  <c r="AN81" i="8"/>
  <c r="AM81" i="8"/>
  <c r="AK81" i="8"/>
  <c r="AY80" i="8"/>
  <c r="AU80" i="8"/>
  <c r="AT80" i="8"/>
  <c r="BC80" i="8"/>
  <c r="BB80" i="8"/>
  <c r="BA80" i="8"/>
  <c r="AZ80" i="8"/>
  <c r="AW80" i="8"/>
  <c r="AS80" i="8"/>
  <c r="AR80" i="8"/>
  <c r="AO80" i="8"/>
  <c r="AJ79" i="8"/>
  <c r="AH79" i="8"/>
  <c r="AN79" i="8"/>
  <c r="AL79" i="8"/>
  <c r="BC78" i="8"/>
  <c r="AW78" i="8"/>
  <c r="AU78" i="8"/>
  <c r="AT78" i="8"/>
  <c r="AO78" i="8"/>
  <c r="AN78" i="8"/>
  <c r="AL78" i="8"/>
  <c r="AK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Q8" i="8"/>
  <c r="AZ8" i="8"/>
  <c r="AY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W79" i="8" l="1"/>
  <c r="AX79" i="8"/>
  <c r="AP79" i="8"/>
  <c r="BC79" i="8"/>
  <c r="AV79" i="8"/>
  <c r="AS79" i="8"/>
  <c r="AK80" i="8"/>
  <c r="AO79" i="8"/>
  <c r="AU79" i="8"/>
  <c r="AJ80" i="8"/>
  <c r="AT79" i="8"/>
  <c r="AI79" i="8"/>
  <c r="BB79" i="8"/>
  <c r="AK79" i="8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N86" i="8"/>
  <c r="AM86" i="8"/>
  <c r="AV86" i="8"/>
  <c r="AU86" i="8"/>
  <c r="BA68" i="8"/>
  <c r="AI71" i="8"/>
  <c r="AQ71" i="8"/>
  <c r="AG78" i="8"/>
  <c r="AR79" i="8"/>
  <c r="AQ79" i="8"/>
  <c r="AZ79" i="8"/>
  <c r="AY79" i="8"/>
  <c r="AM80" i="8"/>
  <c r="AR84" i="8"/>
  <c r="AQ84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G86" i="8"/>
  <c r="AO86" i="8"/>
  <c r="AW86" i="8"/>
  <c r="AR83" i="8"/>
  <c r="AH74" i="8"/>
  <c r="AP74" i="8"/>
  <c r="AX74" i="8"/>
  <c r="AL83" i="8"/>
  <c r="AT83" i="8"/>
  <c r="BB83" i="8"/>
  <c r="AF20" i="8" l="1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18" i="8"/>
  <c r="AC18" i="8" s="1"/>
  <c r="AF83" i="8"/>
  <c r="AC83" i="8" s="1"/>
  <c r="AF78" i="8"/>
  <c r="AC78" i="8" s="1"/>
  <c r="AF86" i="8"/>
  <c r="AC86" i="8" s="1"/>
  <c r="AF54" i="8"/>
  <c r="AC54" i="8" s="1"/>
  <c r="AF61" i="8"/>
  <c r="AC61" i="8" s="1"/>
  <c r="AF44" i="8"/>
  <c r="AC44" i="8" s="1"/>
  <c r="AF31" i="8"/>
  <c r="AC31" i="8" s="1"/>
  <c r="AF55" i="8"/>
  <c r="AC55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AJ12" i="1"/>
  <c r="AZ15" i="1"/>
  <c r="AB7" i="1" l="1"/>
  <c r="AJ15" i="1"/>
  <c r="AM12" i="1"/>
  <c r="AJ7" i="1"/>
  <c r="AR7" i="1"/>
  <c r="AZ7" i="1"/>
  <c r="BC15" i="1"/>
  <c r="AM15" i="1"/>
  <c r="BC14" i="1"/>
  <c r="AM14" i="1"/>
  <c r="BC12" i="1"/>
  <c r="AZ12" i="1"/>
  <c r="AG8" i="1"/>
  <c r="AW8" i="1"/>
  <c r="AW9" i="1"/>
  <c r="AW13" i="1"/>
  <c r="AW15" i="1"/>
  <c r="AK10" i="1"/>
  <c r="BA10" i="1"/>
  <c r="AL7" i="1"/>
  <c r="AT7" i="1"/>
  <c r="BB7" i="1"/>
  <c r="AL9" i="1"/>
  <c r="BB9" i="1"/>
  <c r="AI7" i="1"/>
  <c r="AQ7" i="1"/>
  <c r="AY7" i="1"/>
  <c r="AI10" i="1"/>
  <c r="AY10" i="1"/>
  <c r="AI12" i="1"/>
  <c r="AY12" i="1"/>
  <c r="AI14" i="1"/>
  <c r="AY14" i="1"/>
  <c r="AM11" i="1"/>
  <c r="AM8" i="1"/>
  <c r="BC8" i="1"/>
  <c r="AM9" i="1"/>
  <c r="BC9" i="1"/>
  <c r="BC11" i="1"/>
  <c r="AK13" i="1"/>
  <c r="BA13" i="1"/>
  <c r="AK14" i="1"/>
  <c r="BA14" i="1"/>
  <c r="AK15" i="1"/>
  <c r="BA15" i="1"/>
  <c r="AL12" i="1"/>
  <c r="BB12" i="1"/>
  <c r="AL13" i="1"/>
  <c r="BB13" i="1"/>
  <c r="AH8" i="1"/>
  <c r="AX8" i="1"/>
  <c r="AH11" i="1"/>
  <c r="AX11" i="1"/>
  <c r="AN13" i="1"/>
  <c r="AV13" i="1"/>
  <c r="BC13" i="1"/>
  <c r="AN14" i="1"/>
  <c r="AV14" i="1"/>
  <c r="AN8" i="1"/>
  <c r="AN9" i="1"/>
  <c r="BB14" i="1"/>
  <c r="AL15" i="1"/>
  <c r="BB15" i="1"/>
  <c r="AV9" i="1"/>
  <c r="AN15" i="1"/>
  <c r="AK7" i="1"/>
  <c r="AS7" i="1"/>
  <c r="BA7" i="1"/>
  <c r="AJ8" i="1"/>
  <c r="AZ8" i="1"/>
  <c r="AJ9" i="1"/>
  <c r="AZ9" i="1"/>
  <c r="AH10" i="1"/>
  <c r="AX10" i="1"/>
  <c r="AW11" i="1"/>
  <c r="AI13" i="1"/>
  <c r="AY13" i="1"/>
  <c r="AX14" i="1"/>
  <c r="AH15" i="1"/>
  <c r="AX15" i="1"/>
  <c r="AG15" i="1"/>
  <c r="AN7" i="1"/>
  <c r="AV7" i="1"/>
  <c r="AI8" i="1"/>
  <c r="AM10" i="1"/>
  <c r="BC10" i="1"/>
  <c r="AZ13" i="1"/>
  <c r="AH7" i="1"/>
  <c r="AP7" i="1"/>
  <c r="AX7" i="1"/>
  <c r="BA9" i="1"/>
  <c r="AG10" i="1"/>
  <c r="AW10" i="1"/>
  <c r="AI11" i="1"/>
  <c r="AY11" i="1"/>
  <c r="AK12" i="1"/>
  <c r="BA12" i="1"/>
  <c r="AG14" i="1"/>
  <c r="AK8" i="1"/>
  <c r="BA8" i="1"/>
  <c r="AY8" i="1"/>
  <c r="AJ10" i="1"/>
  <c r="AZ10" i="1"/>
  <c r="AL11" i="1"/>
  <c r="BB11" i="1"/>
  <c r="AN12" i="1"/>
  <c r="AV12" i="1"/>
  <c r="AH13" i="1"/>
  <c r="AX13" i="1"/>
  <c r="AJ13" i="1"/>
  <c r="AV15" i="1"/>
  <c r="AL14" i="1"/>
  <c r="AJ11" i="1"/>
  <c r="AG13" i="1"/>
  <c r="AK9" i="1"/>
  <c r="AW14" i="1"/>
  <c r="AV8" i="1"/>
  <c r="AZ11" i="1"/>
  <c r="AM7" i="1"/>
  <c r="AU7" i="1"/>
  <c r="BC7" i="1"/>
  <c r="AH9" i="1"/>
  <c r="AX9" i="1"/>
  <c r="AL10" i="1"/>
  <c r="BB10" i="1"/>
  <c r="AN11" i="1"/>
  <c r="AV11" i="1"/>
  <c r="AG12" i="1"/>
  <c r="AW12" i="1"/>
  <c r="AI15" i="1"/>
  <c r="AY15" i="1"/>
  <c r="AG11" i="1"/>
  <c r="AG9" i="1"/>
  <c r="AH14" i="1"/>
  <c r="AG7" i="1"/>
  <c r="AO7" i="1"/>
  <c r="AW7" i="1"/>
  <c r="AL8" i="1"/>
  <c r="BB8" i="1"/>
  <c r="AI9" i="1"/>
  <c r="AY9" i="1"/>
  <c r="AN10" i="1"/>
  <c r="AV10" i="1"/>
  <c r="AK11" i="1"/>
  <c r="BA11" i="1"/>
  <c r="AH12" i="1"/>
  <c r="AX12" i="1"/>
  <c r="AM13" i="1"/>
  <c r="AJ14" i="1"/>
  <c r="AZ14" i="1"/>
  <c r="AF7" i="1" l="1"/>
  <c r="AC7" i="1" s="1"/>
  <c r="AP81" i="1" l="1"/>
  <c r="AX81" i="1"/>
  <c r="AO82" i="1"/>
  <c r="AW82" i="1"/>
  <c r="AM84" i="1"/>
  <c r="AO71" i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V86" i="1"/>
  <c r="AS74" i="1"/>
  <c r="BA74" i="1"/>
  <c r="AI76" i="1"/>
  <c r="AQ76" i="1"/>
  <c r="AY76" i="1"/>
  <c r="AH77" i="1"/>
  <c r="AP77" i="1"/>
  <c r="AX77" i="1"/>
  <c r="AN79" i="1"/>
  <c r="AL81" i="1"/>
  <c r="AT81" i="1"/>
  <c r="BB81" i="1"/>
  <c r="AK82" i="1"/>
  <c r="AS82" i="1"/>
  <c r="BA82" i="1"/>
  <c r="AH85" i="1"/>
  <c r="AP85" i="1"/>
  <c r="AX85" i="1"/>
  <c r="AW86" i="1"/>
  <c r="AP79" i="1"/>
  <c r="AX79" i="1"/>
  <c r="AK70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71" i="1"/>
  <c r="AV80" i="1"/>
  <c r="AN70" i="1"/>
  <c r="AV70" i="1"/>
  <c r="AT72" i="1"/>
  <c r="BB72" i="1"/>
  <c r="AU78" i="1"/>
  <c r="AL79" i="1"/>
  <c r="AT79" i="1"/>
  <c r="BB82" i="1"/>
  <c r="BC72" i="1"/>
  <c r="AJ74" i="1"/>
  <c r="AZ74" i="1"/>
  <c r="AP75" i="1"/>
  <c r="AG76" i="1"/>
  <c r="AO76" i="1"/>
  <c r="AW76" i="1"/>
  <c r="AV77" i="1"/>
  <c r="AM78" i="1"/>
  <c r="BC78" i="1"/>
  <c r="AR80" i="1"/>
  <c r="AZ80" i="1"/>
  <c r="AN82" i="1"/>
  <c r="AV82" i="1"/>
  <c r="AM83" i="1"/>
  <c r="AU83" i="1"/>
  <c r="BC83" i="1"/>
  <c r="AI85" i="1"/>
  <c r="AY85" i="1"/>
  <c r="AP71" i="1"/>
  <c r="AW73" i="1"/>
  <c r="AQ81" i="1"/>
  <c r="AN84" i="1"/>
  <c r="AS70" i="1"/>
  <c r="AY72" i="1"/>
  <c r="AH73" i="1"/>
  <c r="AX73" i="1"/>
  <c r="AN74" i="1"/>
  <c r="AV74" i="1"/>
  <c r="AS76" i="1"/>
  <c r="BC80" i="1"/>
  <c r="AI83" i="1"/>
  <c r="AO84" i="1"/>
  <c r="AW84" i="1"/>
  <c r="AN75" i="1"/>
  <c r="AJ73" i="1"/>
  <c r="AR73" i="1"/>
  <c r="AR75" i="1"/>
  <c r="AH76" i="1"/>
  <c r="AP76" i="1"/>
  <c r="AX76" i="1"/>
  <c r="AG77" i="1"/>
  <c r="AO77" i="1"/>
  <c r="AW77" i="1"/>
  <c r="AG79" i="1"/>
  <c r="AW79" i="1"/>
  <c r="AS80" i="1"/>
  <c r="BA80" i="1"/>
  <c r="AL82" i="1"/>
  <c r="AJ83" i="1"/>
  <c r="AZ83" i="1"/>
  <c r="AT86" i="1"/>
  <c r="AU84" i="1"/>
  <c r="AO79" i="1"/>
  <c r="AZ85" i="1"/>
  <c r="BC86" i="1"/>
  <c r="AX75" i="1"/>
  <c r="AZ76" i="1"/>
  <c r="AY78" i="1"/>
  <c r="AM70" i="1"/>
  <c r="AU70" i="1"/>
  <c r="BC70" i="1"/>
  <c r="AL71" i="1"/>
  <c r="AT71" i="1"/>
  <c r="BB71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AR85" i="1"/>
  <c r="AX86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Q86" i="1"/>
  <c r="AY86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O80" i="1"/>
  <c r="AW80" i="1"/>
  <c r="AO81" i="1"/>
  <c r="AW81" i="1"/>
  <c r="AK84" i="1"/>
  <c r="AS84" i="1"/>
  <c r="BA84" i="1"/>
  <c r="AK85" i="1"/>
  <c r="AS85" i="1"/>
  <c r="BA85" i="1"/>
  <c r="AQ85" i="1"/>
  <c r="AS86" i="1"/>
  <c r="BA86" i="1"/>
  <c r="AJ71" i="1"/>
  <c r="AQ73" i="1"/>
  <c r="AT82" i="1"/>
  <c r="AV84" i="1"/>
  <c r="AU86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BC73" i="1"/>
  <c r="BB75" i="1"/>
  <c r="AK75" i="1"/>
  <c r="AJ75" i="1"/>
  <c r="AY80" i="1"/>
  <c r="AQ83" i="1"/>
  <c r="AR83" i="1"/>
  <c r="AH70" i="1"/>
  <c r="AG70" i="1"/>
  <c r="AP70" i="1"/>
  <c r="AO70" i="1"/>
  <c r="AX70" i="1"/>
  <c r="AM71" i="1"/>
  <c r="AL73" i="1"/>
  <c r="AL75" i="1"/>
  <c r="AT75" i="1"/>
  <c r="AQ80" i="1"/>
  <c r="AG71" i="1"/>
  <c r="AT73" i="1"/>
  <c r="AJ78" i="1"/>
  <c r="AI78" i="1"/>
  <c r="AK76" i="1"/>
  <c r="AJ76" i="1"/>
  <c r="AH81" i="1"/>
  <c r="AN85" i="1"/>
  <c r="AV85" i="1"/>
  <c r="AU71" i="1"/>
  <c r="AY81" i="1"/>
  <c r="AZ81" i="1"/>
  <c r="AG85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W70" i="1"/>
  <c r="AK73" i="1"/>
  <c r="AS73" i="1"/>
  <c r="BA73" i="1"/>
  <c r="AG81" i="1"/>
  <c r="AJ84" i="1"/>
  <c r="AR84" i="1"/>
  <c r="AZ84" i="1"/>
  <c r="AL85" i="1"/>
  <c r="AT85" i="1"/>
  <c r="BB85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R86" i="1"/>
  <c r="AZ86" i="1"/>
  <c r="BB79" i="1"/>
  <c r="AG78" i="1"/>
  <c r="AO78" i="1"/>
  <c r="AW78" i="1"/>
  <c r="AN83" i="1"/>
  <c r="AV83" i="1"/>
  <c r="AH84" i="1"/>
  <c r="AP84" i="1"/>
  <c r="AX84" i="1"/>
  <c r="AG82" i="1"/>
  <c r="AG84" i="1"/>
  <c r="AF83" i="1" l="1"/>
  <c r="AC83" i="1" s="1"/>
  <c r="AF85" i="1"/>
  <c r="AC85" i="1" s="1"/>
  <c r="AF71" i="1"/>
  <c r="AC71" i="1" s="1"/>
  <c r="AF82" i="1"/>
  <c r="AC82" i="1" s="1"/>
  <c r="AF79" i="1"/>
  <c r="AC79" i="1" s="1"/>
  <c r="AF76" i="1"/>
  <c r="AC76" i="1" s="1"/>
  <c r="AF70" i="1"/>
  <c r="AC70" i="1" s="1"/>
  <c r="AF81" i="1"/>
  <c r="AC81" i="1" s="1"/>
  <c r="AF78" i="1"/>
  <c r="AC78" i="1" s="1"/>
  <c r="AF73" i="1"/>
  <c r="AC73" i="1" s="1"/>
  <c r="AF75" i="1"/>
  <c r="AC75" i="1" s="1"/>
  <c r="AF74" i="1"/>
  <c r="AC74" i="1" s="1"/>
  <c r="AF77" i="1"/>
  <c r="AC77" i="1" s="1"/>
  <c r="AV46" i="1" l="1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6" i="4"/>
  <c r="Z35" i="4"/>
  <c r="Z34" i="4"/>
  <c r="Z33" i="4"/>
  <c r="Z32" i="4"/>
  <c r="Z31" i="4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L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AT55" i="1"/>
  <c r="AL55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BB19" i="1"/>
  <c r="AL19" i="1"/>
  <c r="BB18" i="1"/>
  <c r="AL18" i="1"/>
  <c r="BB17" i="1"/>
  <c r="AL17" i="1"/>
  <c r="AT49" i="1"/>
  <c r="AL49" i="1"/>
  <c r="AT48" i="1"/>
  <c r="AL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Q53" i="1"/>
  <c r="AS69" i="1"/>
  <c r="AS65" i="1"/>
  <c r="AK65" i="1"/>
  <c r="AS61" i="1"/>
  <c r="AL58" i="1"/>
  <c r="AS57" i="1"/>
  <c r="AK57" i="1"/>
  <c r="AS55" i="1"/>
  <c r="AK55" i="1"/>
  <c r="BA69" i="1"/>
  <c r="AY67" i="1"/>
  <c r="BC63" i="1"/>
  <c r="BB62" i="1"/>
  <c r="BA61" i="1"/>
  <c r="AY59" i="1"/>
  <c r="BC55" i="1"/>
  <c r="AZ54" i="1"/>
  <c r="AR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M49" i="1"/>
  <c r="AM48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I50" i="1"/>
  <c r="AQ49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46" i="1"/>
  <c r="AO42" i="1"/>
  <c r="BC46" i="1"/>
  <c r="BC42" i="1"/>
  <c r="BA41" i="1"/>
  <c r="AW51" i="1"/>
  <c r="AW43" i="1"/>
  <c r="BC54" i="1"/>
  <c r="AU54" i="1"/>
  <c r="AM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Q55" i="1"/>
  <c r="AI55" i="1"/>
  <c r="AX68" i="1"/>
  <c r="BC65" i="1"/>
  <c r="AW66" i="1"/>
  <c r="AW58" i="1"/>
  <c r="AZ43" i="1"/>
  <c r="AV41" i="1"/>
  <c r="AW65" i="1"/>
  <c r="AW57" i="1"/>
  <c r="AP22" i="1"/>
  <c r="AP41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P49" i="1"/>
  <c r="AH49" i="1"/>
  <c r="AP48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P27" i="1"/>
  <c r="AP26" i="1"/>
  <c r="AP24" i="1"/>
  <c r="AX23" i="1"/>
  <c r="AH21" i="1"/>
  <c r="AH20" i="1"/>
  <c r="AP18" i="1"/>
  <c r="AH17" i="1"/>
  <c r="AP40" i="1"/>
  <c r="AN68" i="1"/>
  <c r="AV65" i="1"/>
  <c r="AZ37" i="1"/>
  <c r="AZ33" i="1"/>
  <c r="AJ22" i="1"/>
  <c r="AR21" i="1"/>
  <c r="AJ45" i="1"/>
  <c r="AJ39" i="1"/>
  <c r="AX54" i="1"/>
  <c r="AH69" i="1"/>
  <c r="AP66" i="1"/>
  <c r="AH64" i="1"/>
  <c r="AH62" i="1"/>
  <c r="AP59" i="1"/>
  <c r="AH57" i="1"/>
  <c r="AZ55" i="1"/>
  <c r="AY68" i="1"/>
  <c r="AJ37" i="1"/>
  <c r="AZ34" i="1"/>
  <c r="AJ33" i="1"/>
  <c r="AJ30" i="1"/>
  <c r="AZ22" i="1"/>
  <c r="AJ21" i="1"/>
  <c r="AR44" i="1"/>
  <c r="AP5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P55" i="1"/>
  <c r="AL50" i="1"/>
  <c r="AI63" i="1"/>
  <c r="AQ60" i="1"/>
  <c r="AY42" i="1"/>
  <c r="AQ54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48" i="1"/>
  <c r="AO47" i="1"/>
  <c r="AO44" i="1"/>
  <c r="AO43" i="1"/>
  <c r="AO41" i="1"/>
  <c r="AO40" i="1"/>
  <c r="AO39" i="1"/>
  <c r="BA49" i="1"/>
  <c r="BA45" i="1"/>
  <c r="AO53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8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46" i="1"/>
  <c r="AK46" i="1"/>
  <c r="AS42" i="1"/>
  <c r="AK42" i="1"/>
  <c r="AZ47" i="1"/>
  <c r="AL53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Y55" i="1"/>
  <c r="AR48" i="1"/>
  <c r="AQ48" i="1"/>
  <c r="AG57" i="1"/>
  <c r="AY39" i="1"/>
  <c r="AO69" i="1"/>
  <c r="AO65" i="1"/>
  <c r="AQ59" i="1"/>
  <c r="AI45" i="1"/>
  <c r="AG65" i="1"/>
  <c r="AO55" i="1"/>
  <c r="BA57" i="1"/>
  <c r="AI64" i="1"/>
  <c r="AQ68" i="1"/>
  <c r="AG69" i="1"/>
  <c r="AY43" i="1"/>
  <c r="AG67" i="1"/>
  <c r="AG64" i="1"/>
  <c r="AO58" i="1"/>
  <c r="AG56" i="1"/>
  <c r="AF52" i="1"/>
  <c r="AC52" i="1" s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H16" i="1"/>
  <c r="AH50" i="1"/>
  <c r="AG46" i="1"/>
  <c r="AH45" i="1"/>
  <c r="AH44" i="1"/>
  <c r="AH43" i="1"/>
  <c r="AG42" i="1"/>
  <c r="AZ40" i="1"/>
  <c r="AV54" i="1"/>
  <c r="AN54" i="1"/>
  <c r="AN67" i="1"/>
  <c r="AN63" i="1"/>
  <c r="AN59" i="1"/>
  <c r="AY64" i="1"/>
  <c r="BC60" i="1"/>
  <c r="BB59" i="1"/>
  <c r="BA58" i="1"/>
  <c r="AZ57" i="1"/>
  <c r="AY56" i="1"/>
  <c r="AX55" i="1"/>
  <c r="AO54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BB69" i="1"/>
  <c r="AH61" i="1"/>
  <c r="AG60" i="1"/>
  <c r="AH55" i="1"/>
  <c r="AY53" i="1"/>
  <c r="AG53" i="1"/>
  <c r="AM50" i="1"/>
  <c r="AG50" i="1"/>
  <c r="AO49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Q38" i="1"/>
  <c r="AR49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AU55" i="1"/>
  <c r="AM55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22" i="1"/>
  <c r="AI48" i="1"/>
  <c r="AJ38" i="1"/>
  <c r="AM63" i="1"/>
  <c r="AU56" i="1"/>
  <c r="AN49" i="1"/>
  <c r="AY44" i="1"/>
  <c r="AR23" i="1"/>
  <c r="AM68" i="1"/>
  <c r="AU60" i="1"/>
  <c r="AX57" i="1"/>
  <c r="AP53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AK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K16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46" i="1"/>
  <c r="AW42" i="1"/>
  <c r="AJ53" i="1"/>
  <c r="AR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R55" i="1"/>
  <c r="AJ55" i="1"/>
  <c r="AY51" i="1"/>
  <c r="BB40" i="1"/>
  <c r="AX60" i="1"/>
  <c r="BC57" i="1"/>
  <c r="BC41" i="1"/>
  <c r="AM53" i="1"/>
  <c r="AU53" i="1"/>
  <c r="BC53" i="1"/>
  <c r="AV64" i="1"/>
  <c r="AW56" i="1"/>
  <c r="AN46" i="1"/>
  <c r="AN42" i="1"/>
  <c r="AN53" i="1"/>
  <c r="AV53" i="1"/>
  <c r="AN69" i="1"/>
  <c r="AN65" i="1"/>
  <c r="AN61" i="1"/>
  <c r="AN57" i="1"/>
  <c r="AN55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X49" i="1"/>
  <c r="AX47" i="1"/>
  <c r="BB51" i="1"/>
  <c r="AX51" i="1"/>
  <c r="AY47" i="1"/>
  <c r="BB46" i="1"/>
  <c r="AX40" i="1"/>
  <c r="BB39" i="1"/>
  <c r="AY48" i="1"/>
  <c r="AG48" i="1"/>
  <c r="AV47" i="1"/>
  <c r="AR47" i="1"/>
  <c r="AN47" i="1"/>
  <c r="AJ47" i="1"/>
  <c r="AV43" i="1"/>
  <c r="AR43" i="1"/>
  <c r="AN43" i="1"/>
  <c r="AJ43" i="1"/>
  <c r="AG40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V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F67" i="1" l="1"/>
  <c r="AC67" i="1" s="1"/>
  <c r="AF65" i="1"/>
  <c r="AC65" i="1" s="1"/>
  <c r="AF49" i="1"/>
  <c r="AC49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53" i="1"/>
  <c r="AC53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24" i="1"/>
  <c r="AC24" i="1" s="1"/>
  <c r="AF28" i="1"/>
  <c r="AC28" i="1" s="1"/>
  <c r="AF31" i="1"/>
  <c r="AC31" i="1" s="1"/>
  <c r="AF40" i="1"/>
  <c r="AC40" i="1" s="1"/>
  <c r="AF54" i="1"/>
  <c r="AC54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47" i="1"/>
  <c r="AC47" i="1" s="1"/>
  <c r="AF48" i="1"/>
  <c r="AC48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2" i="1"/>
  <c r="AC22" i="1" s="1"/>
  <c r="AF26" i="1"/>
  <c r="AC26" i="1" s="1"/>
  <c r="AF38" i="1"/>
  <c r="AC38" i="1" s="1"/>
  <c r="AF17" i="1"/>
  <c r="AC17" i="1" s="1"/>
  <c r="AX39" i="1" l="1"/>
  <c r="AV55" i="1" l="1"/>
  <c r="AV39" i="1"/>
  <c r="AW39" i="1"/>
  <c r="AW55" i="1"/>
  <c r="AF39" i="1" l="1"/>
  <c r="AC39" i="1" s="1"/>
  <c r="AF55" i="1"/>
  <c r="AC55" i="1" s="1"/>
  <c r="Z90" i="1" l="1"/>
  <c r="T91" i="1" l="1"/>
  <c r="B91" i="1"/>
  <c r="L91" i="1"/>
  <c r="Q91" i="1"/>
  <c r="AV51" i="1" s="1"/>
  <c r="Y91" i="1"/>
  <c r="V91" i="1"/>
  <c r="G91" i="1"/>
  <c r="D91" i="1"/>
  <c r="AI86" i="1" s="1"/>
  <c r="I91" i="1"/>
  <c r="N91" i="1"/>
  <c r="S91" i="1"/>
  <c r="X91" i="1"/>
  <c r="F91" i="1"/>
  <c r="K91" i="1"/>
  <c r="P91" i="1"/>
  <c r="AU51" i="1" s="1"/>
  <c r="U91" i="1"/>
  <c r="C91" i="1"/>
  <c r="H91" i="1"/>
  <c r="M91" i="1"/>
  <c r="R91" i="1"/>
  <c r="W91" i="1"/>
  <c r="E91" i="1"/>
  <c r="J91" i="1"/>
  <c r="O91" i="1"/>
  <c r="AT51" i="1" s="1"/>
  <c r="AK86" i="1" l="1"/>
  <c r="AP86" i="1"/>
  <c r="AM86" i="1"/>
  <c r="AH86" i="1"/>
  <c r="AN86" i="1"/>
  <c r="AF62" i="1"/>
  <c r="AC62" i="1" s="1"/>
  <c r="AT50" i="1"/>
  <c r="AT9" i="1"/>
  <c r="AT11" i="1"/>
  <c r="AU9" i="1"/>
  <c r="AU16" i="1"/>
  <c r="AU14" i="1"/>
  <c r="AU11" i="1"/>
  <c r="AU10" i="1"/>
  <c r="AU8" i="1"/>
  <c r="AU15" i="1"/>
  <c r="AU12" i="1"/>
  <c r="AU13" i="1"/>
  <c r="AR16" i="1"/>
  <c r="AR9" i="1"/>
  <c r="AQ15" i="1"/>
  <c r="AQ11" i="1"/>
  <c r="AQ14" i="1"/>
  <c r="AQ12" i="1"/>
  <c r="AQ13" i="1"/>
  <c r="AQ9" i="1"/>
  <c r="AS12" i="1"/>
  <c r="AS9" i="1"/>
  <c r="AS15" i="1"/>
  <c r="AS13" i="1"/>
  <c r="AS10" i="1"/>
  <c r="AS16" i="1"/>
  <c r="AS8" i="1"/>
  <c r="BA50" i="1"/>
  <c r="AS50" i="1"/>
  <c r="AL72" i="1"/>
  <c r="AL51" i="1"/>
  <c r="AV50" i="1"/>
  <c r="AR51" i="1"/>
  <c r="AN72" i="1"/>
  <c r="AY50" i="1"/>
  <c r="AH80" i="1"/>
  <c r="AN80" i="1"/>
  <c r="AL80" i="1"/>
  <c r="AJ86" i="1" l="1"/>
  <c r="Z84" i="1"/>
  <c r="BC84" i="1"/>
  <c r="BB84" i="1"/>
  <c r="AF84" i="1" s="1"/>
  <c r="AC84" i="1" s="1"/>
  <c r="Z86" i="1"/>
  <c r="AG86" i="1"/>
  <c r="AF86" i="1" s="1"/>
  <c r="AC86" i="1" s="1"/>
  <c r="AO86" i="1"/>
  <c r="AL86" i="1"/>
  <c r="AS51" i="1"/>
  <c r="AQ16" i="1"/>
  <c r="AR12" i="1"/>
  <c r="AO16" i="1"/>
  <c r="AP16" i="1"/>
  <c r="AR10" i="1"/>
  <c r="AP13" i="1"/>
  <c r="AO13" i="1"/>
  <c r="AT14" i="1"/>
  <c r="AS11" i="1"/>
  <c r="AO9" i="1"/>
  <c r="AP9" i="1"/>
  <c r="AO12" i="1"/>
  <c r="AP12" i="1"/>
  <c r="AT16" i="1"/>
  <c r="AR13" i="1"/>
  <c r="AO15" i="1"/>
  <c r="AP15" i="1"/>
  <c r="AT15" i="1"/>
  <c r="AS14" i="1"/>
  <c r="AR11" i="1"/>
  <c r="AP11" i="1"/>
  <c r="AO11" i="1"/>
  <c r="AT13" i="1"/>
  <c r="AQ10" i="1"/>
  <c r="AR14" i="1"/>
  <c r="AP8" i="1"/>
  <c r="AO8" i="1"/>
  <c r="AT10" i="1"/>
  <c r="AT12" i="1"/>
  <c r="AP10" i="1"/>
  <c r="AO10" i="1"/>
  <c r="AR8" i="1"/>
  <c r="AQ8" i="1"/>
  <c r="AR15" i="1"/>
  <c r="AO14" i="1"/>
  <c r="AP14" i="1"/>
  <c r="AT8" i="1"/>
  <c r="AI72" i="1"/>
  <c r="AN51" i="1"/>
  <c r="AQ50" i="1"/>
  <c r="AM51" i="1"/>
  <c r="AI51" i="1"/>
  <c r="AQ51" i="1"/>
  <c r="AK72" i="1"/>
  <c r="AM72" i="1"/>
  <c r="AW50" i="1"/>
  <c r="AX50" i="1"/>
  <c r="AU50" i="1"/>
  <c r="AP50" i="1"/>
  <c r="Z72" i="1"/>
  <c r="AG72" i="1"/>
  <c r="BC50" i="1"/>
  <c r="AG51" i="1"/>
  <c r="AH51" i="1"/>
  <c r="AH72" i="1"/>
  <c r="AJ72" i="1"/>
  <c r="Z50" i="1"/>
  <c r="AN50" i="1"/>
  <c r="AO50" i="1"/>
  <c r="BB50" i="1"/>
  <c r="Z51" i="1"/>
  <c r="AK51" i="1"/>
  <c r="AP51" i="1"/>
  <c r="AR50" i="1"/>
  <c r="AJ51" i="1"/>
  <c r="AO51" i="1"/>
  <c r="AZ50" i="1"/>
  <c r="AK80" i="1"/>
  <c r="AM80" i="1"/>
  <c r="AG80" i="1"/>
  <c r="AJ80" i="1"/>
  <c r="AI80" i="1"/>
  <c r="Z90" i="6"/>
  <c r="AF10" i="1" l="1"/>
  <c r="AC10" i="1" s="1"/>
  <c r="AF9" i="1"/>
  <c r="AC9" i="1" s="1"/>
  <c r="AF14" i="1"/>
  <c r="AC14" i="1" s="1"/>
  <c r="AF16" i="1"/>
  <c r="AC16" i="1" s="1"/>
  <c r="AF12" i="1"/>
  <c r="AC12" i="1" s="1"/>
  <c r="AF11" i="1"/>
  <c r="AC11" i="1" s="1"/>
  <c r="AF13" i="1"/>
  <c r="AC13" i="1" s="1"/>
  <c r="AF8" i="1"/>
  <c r="AC8" i="1" s="1"/>
  <c r="AF15" i="1"/>
  <c r="AC15" i="1" s="1"/>
  <c r="AB91" i="1"/>
  <c r="AF51" i="1"/>
  <c r="AC51" i="1" s="1"/>
  <c r="AF50" i="1"/>
  <c r="AC50" i="1" s="1"/>
  <c r="AF72" i="1"/>
  <c r="AC72" i="1" s="1"/>
  <c r="E91" i="6"/>
  <c r="M91" i="6"/>
  <c r="U91" i="6"/>
  <c r="H91" i="6"/>
  <c r="P91" i="6"/>
  <c r="X91" i="6"/>
  <c r="I91" i="6"/>
  <c r="Q91" i="6"/>
  <c r="Y91" i="6"/>
  <c r="B91" i="6"/>
  <c r="J91" i="6"/>
  <c r="R91" i="6"/>
  <c r="K91" i="6"/>
  <c r="S91" i="6"/>
  <c r="G91" i="6"/>
  <c r="W91" i="6"/>
  <c r="C91" i="6"/>
  <c r="D91" i="6"/>
  <c r="L91" i="6"/>
  <c r="T91" i="6"/>
  <c r="N91" i="6"/>
  <c r="V91" i="6"/>
  <c r="O91" i="6"/>
  <c r="F91" i="6"/>
  <c r="AF80" i="1"/>
  <c r="AC80" i="1" s="1"/>
  <c r="AN86" i="6" l="1"/>
  <c r="AO63" i="6"/>
  <c r="AP86" i="6"/>
  <c r="AI86" i="6"/>
  <c r="AM86" i="6"/>
  <c r="AV51" i="6"/>
  <c r="AU51" i="6"/>
  <c r="AI63" i="6"/>
  <c r="AN63" i="6"/>
  <c r="AH63" i="6"/>
  <c r="AL63" i="6"/>
  <c r="AK63" i="6"/>
  <c r="BB50" i="6"/>
  <c r="AY50" i="6"/>
  <c r="AC91" i="1"/>
  <c r="AD91" i="1" s="1"/>
  <c r="AV50" i="6"/>
  <c r="BC50" i="6"/>
  <c r="AP50" i="6"/>
  <c r="AX50" i="6"/>
  <c r="AY52" i="6"/>
  <c r="AW52" i="6"/>
  <c r="AR52" i="6"/>
  <c r="AX52" i="6"/>
  <c r="BB52" i="6"/>
  <c r="BC52" i="6"/>
  <c r="AU52" i="6"/>
  <c r="AG80" i="6"/>
  <c r="AN80" i="6"/>
  <c r="Z91" i="6"/>
  <c r="AJ80" i="6"/>
  <c r="AI80" i="6"/>
  <c r="AK80" i="6"/>
  <c r="Z84" i="6" l="1"/>
  <c r="BB84" i="6"/>
  <c r="BC84" i="6"/>
  <c r="Z86" i="6"/>
  <c r="AG86" i="6"/>
  <c r="AL86" i="6"/>
  <c r="AH86" i="6"/>
  <c r="AK86" i="6"/>
  <c r="AO86" i="6"/>
  <c r="AJ86" i="6"/>
  <c r="Z51" i="6"/>
  <c r="AR51" i="6"/>
  <c r="AS51" i="6"/>
  <c r="AT51" i="6"/>
  <c r="Z63" i="6"/>
  <c r="AG63" i="6"/>
  <c r="AJ63" i="6"/>
  <c r="AM63" i="6"/>
  <c r="AS50" i="6"/>
  <c r="AR50" i="6"/>
  <c r="BA50" i="6"/>
  <c r="AU50" i="6"/>
  <c r="AZ50" i="6"/>
  <c r="AN50" i="6"/>
  <c r="AO50" i="6"/>
  <c r="AQ50" i="6"/>
  <c r="AT50" i="6"/>
  <c r="AW50" i="6"/>
  <c r="BA52" i="6"/>
  <c r="AT52" i="6"/>
  <c r="AP52" i="6"/>
  <c r="AS52" i="6"/>
  <c r="AZ52" i="6"/>
  <c r="AQ52" i="6"/>
  <c r="AN52" i="6"/>
  <c r="AO52" i="6"/>
  <c r="AV52" i="6"/>
  <c r="AH80" i="6"/>
  <c r="AM80" i="6"/>
  <c r="AL80" i="6"/>
  <c r="AF84" i="6" l="1"/>
  <c r="AC84" i="6" s="1"/>
  <c r="AF86" i="6"/>
  <c r="AC86" i="6" s="1"/>
  <c r="AF51" i="6"/>
  <c r="AC51" i="6" s="1"/>
  <c r="AF63" i="6"/>
  <c r="AC63" i="6" s="1"/>
  <c r="AF80" i="6"/>
  <c r="AC80" i="6" s="1"/>
  <c r="AF50" i="6"/>
  <c r="AC50" i="6" s="1"/>
  <c r="AF52" i="6"/>
  <c r="AC52" i="6" s="1"/>
  <c r="AB91" i="6"/>
  <c r="AC91" i="6" l="1"/>
  <c r="AD91" i="6" s="1"/>
  <c r="AT8" i="8" l="1"/>
  <c r="AS8" i="8"/>
  <c r="AU8" i="8"/>
  <c r="AB92" i="8"/>
  <c r="AR8" i="8"/>
  <c r="AF8" i="8" l="1"/>
  <c r="AC8" i="8" s="1"/>
  <c r="AC92" i="8" l="1"/>
  <c r="AD92" i="8" s="1"/>
</calcChain>
</file>

<file path=xl/sharedStrings.xml><?xml version="1.0" encoding="utf-8"?>
<sst xmlns="http://schemas.openxmlformats.org/spreadsheetml/2006/main" count="419" uniqueCount="45">
  <si>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</si>
  <si>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</si>
  <si>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</si>
  <si>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</si>
  <si>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</si>
  <si>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</si>
  <si>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</si>
  <si>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</si>
  <si>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</si>
  <si>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</si>
  <si>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</si>
  <si>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</si>
  <si>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</si>
  <si>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</si>
  <si>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</si>
  <si>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</si>
  <si>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</si>
  <si>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</si>
  <si>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</si>
  <si>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</si>
  <si>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</si>
  <si>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</si>
  <si>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</si>
  <si>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</si>
  <si>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</si>
  <si>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</si>
  <si>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</si>
  <si>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</si>
  <si>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</si>
  <si>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</si>
  <si>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</si>
  <si>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</si>
  <si>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</si>
  <si>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</si>
  <si>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</si>
  <si>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</si>
  <si>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</si>
  <si>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 xml:space="preserve">Table X.  Hourly Chinook salmon migration past the Kwiniuk River tower, Norton Sound, 2015. </t>
  </si>
  <si>
    <t xml:space="preserve">Table X. hourly chum salmon migration past the Kwiniuk River tower, Norton Sound, 2015. </t>
  </si>
  <si>
    <t>Chinook</t>
  </si>
  <si>
    <t>chum</t>
  </si>
  <si>
    <t>pink</t>
  </si>
  <si>
    <t>coho</t>
  </si>
  <si>
    <t>sum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</si>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</sst>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000"/>
    <numFmt numFmtId="166" formatCode="m/d;@"/>
  </numFmts>
  <fonts count="6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3" fontId="3" fillId="0" borderId="0" xfId="1" applyNumberFormat="1" applyFont="1"/>
    <xf numFmtId="3" fontId="1" fillId="0" borderId="0" xfId="1" applyNumberFormat="1" applyFont="1" applyBorder="1"/>
    <xf numFmtId="10" fontId="0" fillId="0" borderId="0" xfId="0" applyNumberFormat="1" applyFill="1"/>
    <xf numFmtId="3" fontId="1" fillId="0" borderId="0" xfId="1" applyNumberFormat="1" applyFont="1"/>
    <xf numFmtId="0" fontId="1" fillId="0" borderId="0" xfId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2" fillId="0" borderId="0" xfId="1" applyFont="1" applyBorder="1"/>
    <xf numFmtId="164" fontId="0" fillId="0" borderId="0" xfId="0" applyNumberFormat="1" applyFill="1"/>
    <xf numFmtId="0" fontId="3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0" fontId="5" fillId="2" borderId="0" xfId="0" applyNumberFormat="1" applyFont="1" applyFill="1"/>
    <xf numFmtId="0" fontId="0" fillId="0" borderId="0" xfId="0" applyNumberFormat="1"/>
    <xf numFmtId="10" fontId="5" fillId="0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4"/>
  <sheetViews>
    <sheetView zoomScaleNormal="100" zoomScaleSheetLayoutView="75" workbookViewId="0">
      <pane ySplit="6" topLeftCell="A61" activePane="bottomLeft" state="frozen"/>
      <selection activeCell="R42" sqref="R42"/>
      <selection pane="bottomLeft" activeCell="R42" sqref="R42"/>
    </sheetView>
  </sheetViews>
  <sheetFormatPr defaultColWidth="9.1640625" defaultRowHeight="12.75" customHeight="1" x14ac:dyDescent="0.2"/>
  <cols>
    <col min="1" max="1" width="8.1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37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">
      <c r="A7" s="26">
        <v>43637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 t="shared" ref="Z7:Z15" si="0">SUM(B7:Y7)</f>
        <v>0</v>
      </c>
      <c r="AA7" s="22"/>
      <c r="AB7" s="29"/>
    </row>
    <row r="8" spans="1:28" ht="12.75" customHeight="1" x14ac:dyDescent="0.2">
      <c r="A8" s="26">
        <v>43638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si="0"/>
        <v>0</v>
      </c>
      <c r="AA8" s="22"/>
      <c r="AB8" s="29"/>
    </row>
    <row r="9" spans="1:28" ht="12.75" customHeight="1" x14ac:dyDescent="0.2">
      <c r="A9" s="26">
        <v>43639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43640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">
      <c r="A11" s="26">
        <v>43641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43642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-1</v>
      </c>
      <c r="AA12" s="22"/>
      <c r="AB12" s="29"/>
    </row>
    <row r="13" spans="1:28" ht="12.75" customHeight="1" x14ac:dyDescent="0.2">
      <c r="A13" s="26">
        <v>43643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1</v>
      </c>
      <c r="AA13" s="22"/>
      <c r="AB13" s="29"/>
    </row>
    <row r="14" spans="1:28" ht="12.75" customHeight="1" x14ac:dyDescent="0.2">
      <c r="A14" s="26">
        <v>43644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s="28">
        <f t="shared" si="0"/>
        <v>4</v>
      </c>
      <c r="AA14" s="22"/>
      <c r="AB14" s="29"/>
    </row>
    <row r="15" spans="1:28" ht="12.75" customHeight="1" x14ac:dyDescent="0.2">
      <c r="A15" s="26">
        <v>43645</v>
      </c>
      <c r="B15">
        <v>0</v>
      </c>
      <c r="C15">
        <v>0</v>
      </c>
      <c r="D15">
        <v>0</v>
      </c>
      <c r="E15">
        <v>0</v>
      </c>
      <c r="F15">
        <v>-1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-1</v>
      </c>
      <c r="AA15" s="22"/>
      <c r="AB15" s="29"/>
    </row>
    <row r="16" spans="1:28" ht="12.75" customHeight="1" x14ac:dyDescent="0.2">
      <c r="A16" s="26">
        <v>43646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>SUM(B16:Y16)</f>
        <v>0</v>
      </c>
      <c r="AA16" s="22"/>
      <c r="AB16" s="29"/>
    </row>
    <row r="17" spans="1:28" ht="12.75" customHeight="1" x14ac:dyDescent="0.2">
      <c r="A17" s="26">
        <v>43647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 s="28">
        <f>SUM(B17:Y17)</f>
        <v>2</v>
      </c>
      <c r="AA17" s="22"/>
      <c r="AB17" s="29"/>
    </row>
    <row r="18" spans="1:28" ht="12.75" customHeight="1" x14ac:dyDescent="0.2">
      <c r="A18" s="26">
        <v>43648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-1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 s="28">
        <f>SUM(B18:Y18)</f>
        <v>2</v>
      </c>
      <c r="AA18" s="22"/>
      <c r="AB18" s="29"/>
    </row>
    <row r="19" spans="1:28" ht="12.75" customHeight="1" x14ac:dyDescent="0.2">
      <c r="A19" s="26">
        <v>43649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2</v>
      </c>
      <c r="S19">
        <v>1</v>
      </c>
      <c r="T19">
        <v>0</v>
      </c>
      <c r="U19">
        <v>1</v>
      </c>
      <c r="V19">
        <v>2</v>
      </c>
      <c r="W19">
        <v>0</v>
      </c>
      <c r="X19">
        <v>0</v>
      </c>
      <c r="Y19">
        <v>0</v>
      </c>
      <c r="Z19" s="28">
        <f>SUM(B19:Y19)</f>
        <v>8</v>
      </c>
      <c r="AA19" s="22"/>
      <c r="AB19" s="29"/>
    </row>
    <row r="20" spans="1:28" ht="12.75" customHeight="1" x14ac:dyDescent="0.2">
      <c r="A20" s="26">
        <v>43650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3</v>
      </c>
      <c r="T20">
        <v>0</v>
      </c>
      <c r="U20">
        <v>0</v>
      </c>
      <c r="V20">
        <v>0</v>
      </c>
      <c r="W20">
        <v>0</v>
      </c>
      <c r="X20">
        <v>3</v>
      </c>
      <c r="Y20">
        <v>1</v>
      </c>
      <c r="Z20" s="28">
        <f t="shared" ref="Z20:Z74" si="1">SUM(B20:Y20)</f>
        <v>9</v>
      </c>
      <c r="AB20" s="29"/>
    </row>
    <row r="21" spans="1:28" ht="12.75" customHeight="1" x14ac:dyDescent="0.2">
      <c r="A21" s="26">
        <v>43651</v>
      </c>
      <c r="B21">
        <v>2</v>
      </c>
      <c r="C21">
        <v>2</v>
      </c>
      <c r="D21">
        <v>0</v>
      </c>
      <c r="E21">
        <v>0</v>
      </c>
      <c r="F21">
        <v>0</v>
      </c>
      <c r="G21">
        <v>0</v>
      </c>
      <c r="H21">
        <v>-1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1"/>
        <v>3</v>
      </c>
      <c r="AB21" s="29"/>
    </row>
    <row r="22" spans="1:28" ht="12.75" customHeight="1" x14ac:dyDescent="0.2">
      <c r="A22" s="26">
        <v>43652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2</v>
      </c>
      <c r="U22">
        <v>0</v>
      </c>
      <c r="V22">
        <v>0</v>
      </c>
      <c r="W22">
        <v>0</v>
      </c>
      <c r="X22">
        <v>0</v>
      </c>
      <c r="Y22">
        <v>2</v>
      </c>
      <c r="Z22" s="28">
        <f t="shared" si="1"/>
        <v>7</v>
      </c>
      <c r="AB22" s="29"/>
    </row>
    <row r="23" spans="1:28" ht="12.75" customHeight="1" x14ac:dyDescent="0.2">
      <c r="A23" s="26">
        <v>43653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 s="28">
        <f t="shared" si="1"/>
        <v>8</v>
      </c>
      <c r="AA23" s="30"/>
      <c r="AB23" s="29"/>
    </row>
    <row r="24" spans="1:28" ht="12.75" customHeight="1" x14ac:dyDescent="0.2">
      <c r="A24" s="26">
        <v>43654</v>
      </c>
      <c r="B24">
        <v>2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1"/>
        <v>2</v>
      </c>
      <c r="AA24" s="30"/>
      <c r="AB24" s="29"/>
    </row>
    <row r="25" spans="1:28" ht="12.75" customHeight="1" x14ac:dyDescent="0.2">
      <c r="A25" s="26">
        <v>43655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1"/>
        <v>2</v>
      </c>
      <c r="AA25" s="30"/>
      <c r="AB25" s="29"/>
    </row>
    <row r="26" spans="1:28" ht="12.75" customHeight="1" x14ac:dyDescent="0.2">
      <c r="A26" s="26">
        <v>43656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5</v>
      </c>
      <c r="J26">
        <v>-5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1"/>
        <v>4</v>
      </c>
      <c r="AA26" s="30"/>
      <c r="AB26" s="29"/>
    </row>
    <row r="27" spans="1:28" ht="12.75" customHeight="1" x14ac:dyDescent="0.2">
      <c r="A27" s="26">
        <v>43657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2</v>
      </c>
      <c r="L27">
        <v>-5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Z27" s="28">
        <f t="shared" si="1"/>
        <v>3</v>
      </c>
      <c r="AA27" s="30"/>
      <c r="AB27" s="29"/>
    </row>
    <row r="28" spans="1:28" ht="12.75" customHeight="1" x14ac:dyDescent="0.2">
      <c r="A28" s="26">
        <v>43658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-2</v>
      </c>
      <c r="L28">
        <v>1</v>
      </c>
      <c r="M28">
        <v>5</v>
      </c>
      <c r="N28">
        <v>-1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1"/>
        <v>3</v>
      </c>
      <c r="AA28" s="30"/>
      <c r="AB28" s="29"/>
    </row>
    <row r="29" spans="1:28" ht="12.75" customHeight="1" x14ac:dyDescent="0.2">
      <c r="A29" s="26">
        <v>43659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-2</v>
      </c>
      <c r="L29">
        <v>2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 s="28">
        <f t="shared" si="1"/>
        <v>5</v>
      </c>
      <c r="AA29" s="30"/>
      <c r="AB29" s="29"/>
    </row>
    <row r="30" spans="1:28" ht="12.75" customHeight="1" x14ac:dyDescent="0.2">
      <c r="A30" s="26">
        <v>43660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1"/>
        <v>1</v>
      </c>
      <c r="AA30" s="30"/>
      <c r="AB30" s="29"/>
    </row>
    <row r="31" spans="1:28" ht="12.75" customHeight="1" x14ac:dyDescent="0.2">
      <c r="A31" s="26">
        <v>43661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1"/>
        <v>4</v>
      </c>
      <c r="AA31" s="30"/>
      <c r="AB31" s="29"/>
    </row>
    <row r="32" spans="1:28" ht="12.75" customHeight="1" x14ac:dyDescent="0.2">
      <c r="A32" s="26">
        <v>43662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8">
        <f t="shared" si="1"/>
        <v>1</v>
      </c>
      <c r="AA32" s="30"/>
      <c r="AB32" s="29"/>
    </row>
    <row r="33" spans="1:36" ht="12.75" customHeight="1" x14ac:dyDescent="0.2">
      <c r="A33" s="26">
        <v>43663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1"/>
        <v>1</v>
      </c>
      <c r="AA33" s="30"/>
      <c r="AB33" s="29"/>
    </row>
    <row r="34" spans="1:36" ht="12.75" customHeight="1" x14ac:dyDescent="0.2">
      <c r="A34" s="26">
        <v>43664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 s="28">
        <f t="shared" si="1"/>
        <v>3</v>
      </c>
      <c r="AA34" s="30"/>
      <c r="AB34" s="29"/>
    </row>
    <row r="35" spans="1:36" ht="12.75" customHeight="1" x14ac:dyDescent="0.2">
      <c r="A35" s="26">
        <v>43665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 s="28">
        <f t="shared" si="1"/>
        <v>1</v>
      </c>
      <c r="AA35" s="30"/>
      <c r="AB35" s="29"/>
    </row>
    <row r="36" spans="1:36" ht="12.75" customHeight="1" x14ac:dyDescent="0.2">
      <c r="A36" s="26">
        <v>43666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8">
        <f t="shared" si="1"/>
        <v>2</v>
      </c>
      <c r="AA36" s="30"/>
      <c r="AB36" s="29"/>
    </row>
    <row r="37" spans="1:36" ht="12.75" customHeight="1" x14ac:dyDescent="0.2">
      <c r="A37" s="26">
        <v>43667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8">
        <f t="shared" si="1"/>
        <v>0</v>
      </c>
      <c r="AA37" s="30"/>
      <c r="AB37" s="29"/>
    </row>
    <row r="38" spans="1:36" ht="12.75" customHeight="1" x14ac:dyDescent="0.2">
      <c r="A38" s="26">
        <v>43668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1"/>
        <v>0</v>
      </c>
      <c r="AA38" s="30"/>
      <c r="AB38" s="29"/>
    </row>
    <row r="39" spans="1:36" ht="12.75" customHeight="1" x14ac:dyDescent="0.2">
      <c r="A39" s="26">
        <v>43669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-1</v>
      </c>
      <c r="V39">
        <v>0</v>
      </c>
      <c r="W39">
        <v>0</v>
      </c>
      <c r="X39">
        <v>0</v>
      </c>
      <c r="Y39">
        <v>0</v>
      </c>
      <c r="Z39" s="28">
        <f t="shared" si="1"/>
        <v>0</v>
      </c>
      <c r="AA39" s="30"/>
      <c r="AB39" s="29"/>
    </row>
    <row r="40" spans="1:36" ht="12.75" customHeight="1" x14ac:dyDescent="0.2">
      <c r="A40" s="26">
        <v>43670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 s="28">
        <f t="shared" si="1"/>
        <v>4</v>
      </c>
      <c r="AA40" s="30"/>
      <c r="AB40" s="29"/>
      <c r="AJ40" s="27"/>
    </row>
    <row r="41" spans="1:36" ht="12.75" customHeight="1" x14ac:dyDescent="0.2">
      <c r="A41" s="26">
        <v>43671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8">
        <f t="shared" si="1"/>
        <v>0</v>
      </c>
      <c r="AA41" s="30"/>
      <c r="AB41" s="29"/>
    </row>
    <row r="42" spans="1:36" ht="12.75" customHeight="1" x14ac:dyDescent="0.2">
      <c r="A42" s="26">
        <v>43672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28">
        <f t="shared" si="1"/>
        <v>3</v>
      </c>
      <c r="AA42" s="30"/>
      <c r="AB42" s="29"/>
    </row>
    <row r="43" spans="1:36" ht="12.75" customHeight="1" x14ac:dyDescent="0.2">
      <c r="A43" s="26">
        <v>43673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-1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8">
        <f t="shared" si="1"/>
        <v>1</v>
      </c>
      <c r="AA43" s="30"/>
      <c r="AB43" s="29"/>
    </row>
    <row r="44" spans="1:36" ht="12.75" customHeight="1" x14ac:dyDescent="0.2">
      <c r="A44" s="26">
        <v>43674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8">
        <f t="shared" si="1"/>
        <v>1</v>
      </c>
      <c r="AA44" s="30"/>
      <c r="AB44" s="29"/>
    </row>
    <row r="45" spans="1:36" ht="12.75" customHeight="1" x14ac:dyDescent="0.2">
      <c r="A45" s="26">
        <v>43675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 s="28">
        <f t="shared" si="1"/>
        <v>0</v>
      </c>
      <c r="AA45" s="30"/>
      <c r="AB45" s="29"/>
    </row>
    <row r="46" spans="1:36" ht="12.75" customHeight="1" x14ac:dyDescent="0.2">
      <c r="A46" s="26">
        <v>43676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8">
        <f t="shared" si="1"/>
        <v>0</v>
      </c>
      <c r="AA46" s="30"/>
      <c r="AB46" s="29"/>
    </row>
    <row r="47" spans="1:36" ht="12.75" customHeight="1" x14ac:dyDescent="0.2">
      <c r="A47" s="26">
        <v>43677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28">
        <f t="shared" si="1"/>
        <v>1</v>
      </c>
      <c r="AA47" s="30"/>
      <c r="AB47" s="29"/>
    </row>
    <row r="48" spans="1:36" ht="12.75" customHeight="1" x14ac:dyDescent="0.2">
      <c r="A48" s="26">
        <v>43678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 s="28">
        <f t="shared" si="1"/>
        <v>1</v>
      </c>
      <c r="AA48" s="30"/>
      <c r="AB48" s="29"/>
    </row>
    <row r="49" spans="1:28" ht="12.75" customHeight="1" x14ac:dyDescent="0.2">
      <c r="A49" s="26">
        <v>43679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8">
        <f t="shared" si="1"/>
        <v>0</v>
      </c>
      <c r="AA49" s="30"/>
      <c r="AB49" s="29"/>
    </row>
    <row r="50" spans="1:28" ht="12.75" customHeight="1" x14ac:dyDescent="0.2">
      <c r="A50" s="26">
        <v>43680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28"/>
      <c r="AA50" s="30"/>
      <c r="AB50" s="29"/>
    </row>
    <row r="51" spans="1:28" ht="12.75" customHeight="1" x14ac:dyDescent="0.2">
      <c r="A51" s="26">
        <v>43681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0</v>
      </c>
      <c r="AA51" s="30"/>
      <c r="AB51" s="29"/>
    </row>
    <row r="52" spans="1:28" ht="12.75" customHeight="1" x14ac:dyDescent="0.2">
      <c r="A52" s="26">
        <v>43682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0</v>
      </c>
      <c r="AA52" s="30"/>
      <c r="AB52" s="29"/>
    </row>
    <row r="53" spans="1:28" ht="12.75" customHeight="1" x14ac:dyDescent="0.2">
      <c r="A53" s="26">
        <v>43683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0</v>
      </c>
      <c r="AA53" s="30"/>
      <c r="AB53" s="29"/>
    </row>
    <row r="54" spans="1:28" ht="12.75" customHeight="1" x14ac:dyDescent="0.2">
      <c r="A54" s="26">
        <v>43684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1"/>
        <v>1</v>
      </c>
      <c r="AA54" s="30"/>
      <c r="AB54" s="29"/>
    </row>
    <row r="55" spans="1:28" ht="12.75" customHeight="1" x14ac:dyDescent="0.2">
      <c r="A55" s="26">
        <v>43685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0</v>
      </c>
      <c r="AA55" s="30"/>
      <c r="AB55" s="29"/>
    </row>
    <row r="56" spans="1:28" ht="12.75" customHeight="1" x14ac:dyDescent="0.2">
      <c r="A56" s="26">
        <v>43686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0</v>
      </c>
      <c r="AA56" s="30"/>
      <c r="AB56" s="29"/>
    </row>
    <row r="57" spans="1:28" ht="12.75" customHeight="1" x14ac:dyDescent="0.2">
      <c r="A57" s="26">
        <v>43687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0</v>
      </c>
      <c r="AA57" s="30"/>
      <c r="AB57" s="29"/>
    </row>
    <row r="58" spans="1:28" ht="12.75" customHeight="1" x14ac:dyDescent="0.2">
      <c r="A58" s="26">
        <v>43688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0</v>
      </c>
      <c r="AA58" s="30"/>
      <c r="AB58" s="29"/>
    </row>
    <row r="59" spans="1:28" ht="12.75" customHeight="1" x14ac:dyDescent="0.2">
      <c r="A59" s="26">
        <v>43689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0</v>
      </c>
      <c r="AA59" s="30"/>
      <c r="AB59" s="29"/>
    </row>
    <row r="60" spans="1:28" ht="12.75" customHeight="1" x14ac:dyDescent="0.2">
      <c r="A60" s="26">
        <v>43690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">
      <c r="A61" s="26">
        <v>43691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8">
        <f t="shared" si="1"/>
        <v>0</v>
      </c>
      <c r="AA61" s="30"/>
      <c r="AB61" s="29"/>
    </row>
    <row r="62" spans="1:28" ht="12.75" customHeight="1" x14ac:dyDescent="0.2">
      <c r="A62" s="26">
        <v>43692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0</v>
      </c>
      <c r="AA62" s="30"/>
      <c r="AB62" s="29"/>
    </row>
    <row r="63" spans="1:28" ht="12.75" customHeight="1" x14ac:dyDescent="0.2">
      <c r="A63" s="26">
        <v>43693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0</v>
      </c>
      <c r="AA63" s="30"/>
      <c r="AB63" s="29"/>
    </row>
    <row r="64" spans="1:28" ht="12.75" customHeight="1" x14ac:dyDescent="0.2">
      <c r="A64" s="26">
        <v>43694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">
      <c r="A65" s="26">
        <v>43695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0</v>
      </c>
      <c r="AA65" s="30"/>
      <c r="AB65" s="29"/>
    </row>
    <row r="66" spans="1:28" ht="12.75" customHeight="1" x14ac:dyDescent="0.2">
      <c r="A66" s="26">
        <v>43696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0</v>
      </c>
      <c r="AA66" s="30"/>
      <c r="AB66" s="29"/>
    </row>
    <row r="67" spans="1:28" ht="12.75" customHeight="1" x14ac:dyDescent="0.2">
      <c r="A67" s="26">
        <v>43697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8">
        <f t="shared" si="1"/>
        <v>0</v>
      </c>
      <c r="AA67" s="30"/>
      <c r="AB67" s="29"/>
    </row>
    <row r="68" spans="1:28" ht="12.75" customHeight="1" x14ac:dyDescent="0.2">
      <c r="A68" s="26">
        <v>43698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">
      <c r="A69" s="26">
        <v>43699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0</v>
      </c>
      <c r="AA69" s="30"/>
      <c r="AB69" s="29"/>
    </row>
    <row r="70" spans="1:28" ht="12.75" customHeight="1" x14ac:dyDescent="0.2">
      <c r="A70" s="26">
        <v>43700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">
      <c r="A71" s="26">
        <v>43701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si="1"/>
        <v>0</v>
      </c>
      <c r="AA71" s="30"/>
      <c r="AB71" s="29"/>
    </row>
    <row r="72" spans="1:28" ht="12.75" customHeight="1" x14ac:dyDescent="0.2">
      <c r="A72" s="26">
        <v>43702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si="1"/>
        <v>0</v>
      </c>
      <c r="AA72" s="30"/>
      <c r="AB72" s="29"/>
    </row>
    <row r="73" spans="1:28" ht="12.75" customHeight="1" x14ac:dyDescent="0.2">
      <c r="A73" s="26">
        <v>43703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1"/>
        <v>0</v>
      </c>
      <c r="AA73" s="30"/>
      <c r="AB73" s="29"/>
    </row>
    <row r="74" spans="1:28" ht="12.75" customHeight="1" x14ac:dyDescent="0.2">
      <c r="A74" s="26">
        <v>43704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0</v>
      </c>
      <c r="AA74" s="30"/>
      <c r="AB74" s="29"/>
    </row>
    <row r="75" spans="1:28" ht="12.75" customHeight="1" x14ac:dyDescent="0.2">
      <c r="A75" s="26">
        <v>43705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>SUM(B75:Y75)</f>
        <v>0</v>
      </c>
      <c r="AA75" s="30"/>
      <c r="AB75" s="29"/>
    </row>
    <row r="76" spans="1:28" ht="12.75" customHeight="1" x14ac:dyDescent="0.2">
      <c r="A76" s="26">
        <v>43706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ref="Z76:Z88" si="2">SUM(B76:Y76)</f>
        <v>0</v>
      </c>
      <c r="AA76" s="30"/>
      <c r="AB76" s="29"/>
    </row>
    <row r="77" spans="1:28" ht="12.75" customHeight="1" x14ac:dyDescent="0.2">
      <c r="A77" s="26">
        <v>43707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2"/>
        <v>0</v>
      </c>
      <c r="AA77" s="30"/>
      <c r="AB77" s="29"/>
    </row>
    <row r="78" spans="1:28" ht="12.75" customHeight="1" x14ac:dyDescent="0.2">
      <c r="A78" s="26">
        <v>43708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2"/>
        <v>0</v>
      </c>
      <c r="AA78" s="30"/>
      <c r="AB78" s="29"/>
    </row>
    <row r="79" spans="1:28" ht="12.75" customHeight="1" x14ac:dyDescent="0.2">
      <c r="A79" s="26">
        <v>43709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2"/>
        <v>0</v>
      </c>
      <c r="AA79" s="30"/>
      <c r="AB79" s="29"/>
    </row>
    <row r="80" spans="1:28" ht="12.75" customHeight="1" x14ac:dyDescent="0.2">
      <c r="A80" s="26">
        <v>43710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2"/>
        <v>0</v>
      </c>
      <c r="AA80" s="30"/>
      <c r="AB80" s="29"/>
    </row>
    <row r="81" spans="1:28" ht="12.75" customHeight="1" x14ac:dyDescent="0.2">
      <c r="A81" s="26">
        <v>43711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2"/>
        <v>0</v>
      </c>
      <c r="AA81" s="30"/>
      <c r="AB81" s="29"/>
    </row>
    <row r="82" spans="1:28" ht="12.75" customHeight="1" x14ac:dyDescent="0.2">
      <c r="A82" s="26">
        <v>43712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2"/>
        <v>0</v>
      </c>
      <c r="AA82" s="30"/>
      <c r="AB82" s="29"/>
    </row>
    <row r="83" spans="1:28" ht="12.75" customHeight="1" x14ac:dyDescent="0.2">
      <c r="A83" s="26">
        <v>43713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2"/>
        <v>0</v>
      </c>
      <c r="AA83" s="30"/>
      <c r="AB83" s="29"/>
    </row>
    <row r="84" spans="1:28" ht="12.75" customHeight="1" x14ac:dyDescent="0.2">
      <c r="A84" s="26">
        <v>43714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2"/>
        <v>0</v>
      </c>
      <c r="AA84" s="30"/>
      <c r="AB84" s="29"/>
    </row>
    <row r="85" spans="1:28" ht="12.75" customHeight="1" x14ac:dyDescent="0.2">
      <c r="A85" s="26">
        <v>43715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2"/>
        <v>0</v>
      </c>
      <c r="AA85" s="30"/>
      <c r="AB85" s="29"/>
    </row>
    <row r="86" spans="1:28" ht="12.75" customHeight="1" x14ac:dyDescent="0.2">
      <c r="A86" s="26">
        <v>43716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2"/>
        <v>0</v>
      </c>
      <c r="AA86" s="30"/>
      <c r="AB86" s="29"/>
    </row>
    <row r="87" spans="1:28" ht="12.75" customHeight="1" x14ac:dyDescent="0.2">
      <c r="A87" s="26">
        <v>43717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2"/>
        <v>0</v>
      </c>
      <c r="AA87" s="30"/>
      <c r="AB87" s="29"/>
    </row>
    <row r="88" spans="1:28" ht="12.75" customHeight="1" x14ac:dyDescent="0.2">
      <c r="A88" s="26">
        <v>43718</v>
      </c>
      <c r="B88">
        <v>0</v>
      </c>
      <c r="C88">
        <v>0</v>
      </c>
      <c r="D88">
        <v>0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28">
        <f t="shared" si="2"/>
        <v>0</v>
      </c>
      <c r="AA88" s="30"/>
      <c r="AB88" s="29"/>
    </row>
    <row r="89" spans="1:28" s="8" customFormat="1" ht="12.75" customHeight="1" x14ac:dyDescent="0.2">
      <c r="A89" s="26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28"/>
      <c r="AA89" s="33"/>
    </row>
    <row r="90" spans="1:28" ht="12.75" customHeight="1" x14ac:dyDescent="0.2">
      <c r="A90" s="26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28"/>
    </row>
    <row r="91" spans="1:28" ht="12.75" customHeight="1" x14ac:dyDescent="0.2">
      <c r="A91" s="26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28"/>
    </row>
    <row r="92" spans="1:28" ht="12.75" customHeight="1" x14ac:dyDescent="0.2">
      <c r="A92" s="26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28"/>
      <c r="AA92" s="10"/>
    </row>
    <row r="93" spans="1:28" ht="12.75" customHeight="1" x14ac:dyDescent="0.2">
      <c r="A93" s="26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28"/>
      <c r="AA93" s="10"/>
    </row>
    <row r="94" spans="1:28" ht="12.75" customHeight="1" x14ac:dyDescent="0.2">
      <c r="A94" s="26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28"/>
      <c r="AA94" s="10"/>
    </row>
  </sheetData>
  <pageMargins left="0.75" right="0.75" top="1" bottom="1" header="0.5" footer="0.5"/>
  <pageSetup scale="49" orientation="portrait" r:id="rId1"/>
  <headerFooter alignWithMargins="0"/>
  <ignoredErrors>
    <ignoredError sqref="Z22:Z49 Z16:Z21 Z75:Z88 Z51:Z7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93"/>
  <sheetViews>
    <sheetView zoomScale="90" zoomScaleNormal="90" zoomScaleSheetLayoutView="75" workbookViewId="0">
      <pane ySplit="6" topLeftCell="A49" activePane="bottomLeft" state="frozen"/>
      <selection activeCell="Y70" sqref="Y70"/>
      <selection pane="bottomLeft" activeCell="B90" sqref="B90:Y90"/>
    </sheetView>
  </sheetViews>
  <sheetFormatPr defaultRowHeight="12.75" customHeight="1" x14ac:dyDescent="0.2"/>
  <sheetData>
    <row r="1" spans="1:55" x14ac:dyDescent="0.2">
      <c r="A1" s="1" t="s">
        <v>34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43637</v>
      </c>
      <c r="T7">
        <f>('King hourly counts 2007'!T7)*3</f>
        <v>0</v>
      </c>
      <c r="U7">
        <f>('King hourly counts 2007'!U7)*3</f>
        <v>0</v>
      </c>
      <c r="V7">
        <f>('King hourly counts 2007'!V7)*3</f>
        <v>0</v>
      </c>
      <c r="W7">
        <f>('King hourly counts 2007'!W7)*3</f>
        <v>0</v>
      </c>
      <c r="X7">
        <f>('King hourly counts 2007'!X7)*3</f>
        <v>0</v>
      </c>
      <c r="Y7">
        <f>('King hourly counts 2007'!Y7)*3</f>
        <v>0</v>
      </c>
      <c r="Z7" s="39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43638</v>
      </c>
      <c r="B8">
        <f>('King hourly counts 2007'!B8)*3</f>
        <v>0</v>
      </c>
      <c r="C8">
        <f>('King hourly counts 2007'!C8)*3</f>
        <v>0</v>
      </c>
      <c r="D8">
        <f>('King hourly counts 2007'!D8)*3</f>
        <v>0</v>
      </c>
      <c r="E8">
        <f>('King hourly counts 2007'!E8)*3</f>
        <v>0</v>
      </c>
      <c r="F8">
        <f>('King hourly counts 2007'!F8)*3</f>
        <v>0</v>
      </c>
      <c r="G8">
        <f>('King hourly counts 2007'!G8)*3</f>
        <v>0</v>
      </c>
      <c r="H8">
        <f>('King hourly counts 2007'!H8)*3</f>
        <v>0</v>
      </c>
      <c r="I8">
        <f>('King hourly counts 2007'!I8)*3</f>
        <v>0</v>
      </c>
      <c r="J8">
        <f>('King hourly counts 2007'!J8)*3</f>
        <v>0</v>
      </c>
      <c r="K8">
        <f>('King hourly counts 2007'!K8)*3</f>
        <v>0</v>
      </c>
      <c r="L8">
        <f>('King hourly counts 2007'!L8)*3</f>
        <v>0</v>
      </c>
      <c r="M8">
        <f>('King hourly counts 2007'!M8)*3</f>
        <v>0</v>
      </c>
      <c r="N8">
        <f>('King hourly counts 2007'!N8)*3</f>
        <v>0</v>
      </c>
      <c r="O8">
        <f>('King hourly counts 2007'!O8)*3</f>
        <v>0</v>
      </c>
      <c r="P8">
        <f>('King hourly counts 2007'!P8)*3</f>
        <v>0</v>
      </c>
      <c r="Q8">
        <f>('King hourly counts 2007'!Q8)*3</f>
        <v>0</v>
      </c>
      <c r="R8">
        <f>('King hourly counts 2007'!R8)*3</f>
        <v>0</v>
      </c>
      <c r="S8">
        <f>('King hourly counts 2007'!S8)*3</f>
        <v>0</v>
      </c>
      <c r="T8">
        <f>('King hourly counts 2007'!T8)*3</f>
        <v>0</v>
      </c>
      <c r="U8">
        <f>('King hourly counts 2007'!U8)*3</f>
        <v>0</v>
      </c>
      <c r="V8">
        <f>('King hourly counts 2007'!V8)*3</f>
        <v>0</v>
      </c>
      <c r="W8">
        <f>('King hourly counts 2007'!W8)*3</f>
        <v>0</v>
      </c>
      <c r="X8">
        <f>('King hourly counts 2007'!X8)*3</f>
        <v>0</v>
      </c>
      <c r="Y8">
        <f>('King hourly counts 2007'!Y8)*3</f>
        <v>0</v>
      </c>
      <c r="Z8" s="39">
        <f t="shared" ref="Z8:Z30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</row>
    <row r="9" spans="1:55" x14ac:dyDescent="0.2">
      <c r="A9" s="1">
        <v>43639</v>
      </c>
      <c r="B9">
        <f>('King hourly counts 2007'!B9)*3</f>
        <v>0</v>
      </c>
      <c r="C9">
        <f>('King hourly counts 2007'!C9)*3</f>
        <v>0</v>
      </c>
      <c r="D9">
        <f>('King hourly counts 2007'!D9)*3</f>
        <v>0</v>
      </c>
      <c r="E9">
        <f>('King hourly counts 2007'!E9)*3</f>
        <v>0</v>
      </c>
      <c r="F9">
        <f>('King hourly counts 2007'!F9)*3</f>
        <v>0</v>
      </c>
      <c r="G9">
        <f>('King hourly counts 2007'!G9)*3</f>
        <v>0</v>
      </c>
      <c r="H9">
        <f>('King hourly counts 2007'!H9)*3</f>
        <v>0</v>
      </c>
      <c r="I9">
        <f>('King hourly counts 2007'!I9)*3</f>
        <v>0</v>
      </c>
      <c r="J9">
        <f>('King hourly counts 2007'!J9)*3</f>
        <v>0</v>
      </c>
      <c r="K9">
        <f>('King hourly counts 2007'!K9)*3</f>
        <v>0</v>
      </c>
      <c r="L9">
        <f>('King hourly counts 2007'!L9)*3</f>
        <v>0</v>
      </c>
      <c r="M9">
        <f>('King hourly counts 2007'!M9)*3</f>
        <v>0</v>
      </c>
      <c r="N9">
        <f>('King hourly counts 2007'!N9)*3</f>
        <v>0</v>
      </c>
      <c r="O9">
        <f>('King hourly counts 2007'!O9)*3</f>
        <v>0</v>
      </c>
      <c r="P9">
        <f>('King hourly counts 2007'!P9)*3</f>
        <v>0</v>
      </c>
      <c r="Q9">
        <f>('King hourly counts 2007'!Q9)*3</f>
        <v>0</v>
      </c>
      <c r="R9">
        <f>('King hourly counts 2007'!R9)*3</f>
        <v>0</v>
      </c>
      <c r="S9">
        <f>('King hourly counts 2007'!S9)*3</f>
        <v>0</v>
      </c>
      <c r="T9">
        <f>('King hourly counts 2007'!T9)*3</f>
        <v>0</v>
      </c>
      <c r="U9">
        <f>('King hourly counts 2007'!U9)*3</f>
        <v>0</v>
      </c>
      <c r="V9">
        <f>('King hourly counts 2007'!V9)*3</f>
        <v>0</v>
      </c>
      <c r="W9">
        <f>('King hourly counts 2007'!W9)*3</f>
        <v>0</v>
      </c>
      <c r="X9">
        <f>('King hourly counts 2007'!X9)*3</f>
        <v>0</v>
      </c>
      <c r="Y9">
        <f>('King hourly counts 2007'!Y9)*3</f>
        <v>0</v>
      </c>
      <c r="Z9" s="39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</row>
    <row r="10" spans="1:55" x14ac:dyDescent="0.2">
      <c r="A10" s="1">
        <v>43640</v>
      </c>
      <c r="B10">
        <f>('King hourly counts 2007'!B10)*3</f>
        <v>0</v>
      </c>
      <c r="C10">
        <f>('King hourly counts 2007'!C10)*3</f>
        <v>0</v>
      </c>
      <c r="D10">
        <f>('King hourly counts 2007'!D10)*3</f>
        <v>0</v>
      </c>
      <c r="E10">
        <f>('King hourly counts 2007'!E10)*3</f>
        <v>0</v>
      </c>
      <c r="F10">
        <f>('King hourly counts 2007'!F10)*3</f>
        <v>0</v>
      </c>
      <c r="G10">
        <f>('King hourly counts 2007'!G10)*3</f>
        <v>0</v>
      </c>
      <c r="H10">
        <f>('King hourly counts 2007'!H10)*3</f>
        <v>0</v>
      </c>
      <c r="I10">
        <f>('King hourly counts 2007'!I10)*3</f>
        <v>0</v>
      </c>
      <c r="J10">
        <f>('King hourly counts 2007'!J10)*3</f>
        <v>0</v>
      </c>
      <c r="K10">
        <f>('King hourly counts 2007'!K10)*3</f>
        <v>0</v>
      </c>
      <c r="L10">
        <f>('King hourly counts 2007'!L10)*3</f>
        <v>0</v>
      </c>
      <c r="M10">
        <f>('King hourly counts 2007'!M10)*3</f>
        <v>0</v>
      </c>
      <c r="N10">
        <f>('King hourly counts 2007'!N10)*3</f>
        <v>0</v>
      </c>
      <c r="O10">
        <f>('King hourly counts 2007'!O10)*3</f>
        <v>0</v>
      </c>
      <c r="P10">
        <f>('King hourly counts 2007'!P10)*3</f>
        <v>0</v>
      </c>
      <c r="Q10">
        <f>('King hourly counts 2007'!Q10)*3</f>
        <v>0</v>
      </c>
      <c r="R10">
        <f>('King hourly counts 2007'!R10)*3</f>
        <v>0</v>
      </c>
      <c r="S10">
        <f>('King hourly counts 2007'!S10)*3</f>
        <v>0</v>
      </c>
      <c r="T10">
        <f>('King hourly counts 2007'!T10)*3</f>
        <v>0</v>
      </c>
      <c r="U10">
        <f>('King hourly counts 2007'!U10)*3</f>
        <v>0</v>
      </c>
      <c r="V10">
        <f>('King hourly counts 2007'!V10)*3</f>
        <v>0</v>
      </c>
      <c r="W10">
        <f>('King hourly counts 2007'!W10)*3</f>
        <v>0</v>
      </c>
      <c r="X10">
        <f>('King hourly counts 2007'!X10)*3</f>
        <v>0</v>
      </c>
      <c r="Y10">
        <f>('King hourly counts 2007'!Y10)*3</f>
        <v>0</v>
      </c>
      <c r="Z10" s="39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x14ac:dyDescent="0.2">
      <c r="A11" s="1">
        <v>43641</v>
      </c>
      <c r="B11">
        <f>('King hourly counts 2007'!B11)*3</f>
        <v>0</v>
      </c>
      <c r="C11">
        <f>('King hourly counts 2007'!C11)*3</f>
        <v>0</v>
      </c>
      <c r="D11">
        <f>('King hourly counts 2007'!D11)*3</f>
        <v>0</v>
      </c>
      <c r="E11">
        <f>('King hourly counts 2007'!E11)*3</f>
        <v>0</v>
      </c>
      <c r="F11">
        <f>('King hourly counts 2007'!F11)*3</f>
        <v>0</v>
      </c>
      <c r="G11">
        <f>('King hourly counts 2007'!G11)*3</f>
        <v>0</v>
      </c>
      <c r="H11">
        <f>('King hourly counts 2007'!H11)*3</f>
        <v>0</v>
      </c>
      <c r="I11">
        <f>('King hourly counts 2007'!I11)*3</f>
        <v>0</v>
      </c>
      <c r="J11">
        <f>('King hourly counts 2007'!J11)*3</f>
        <v>0</v>
      </c>
      <c r="K11">
        <f>('King hourly counts 2007'!K11)*3</f>
        <v>0</v>
      </c>
      <c r="L11">
        <f>('King hourly counts 2007'!L11)*3</f>
        <v>0</v>
      </c>
      <c r="M11">
        <f>('King hourly counts 2007'!M11)*3</f>
        <v>0</v>
      </c>
      <c r="N11">
        <f>('King hourly counts 2007'!N11)*3</f>
        <v>0</v>
      </c>
      <c r="O11">
        <f>('King hourly counts 2007'!O11)*3</f>
        <v>0</v>
      </c>
      <c r="P11">
        <f>('King hourly counts 2007'!P11)*3</f>
        <v>0</v>
      </c>
      <c r="Q11">
        <f>('King hourly counts 2007'!Q11)*3</f>
        <v>0</v>
      </c>
      <c r="R11">
        <f>('King hourly counts 2007'!R11)*3</f>
        <v>0</v>
      </c>
      <c r="S11">
        <f>('King hourly counts 2007'!S11)*3</f>
        <v>0</v>
      </c>
      <c r="T11">
        <f>('King hourly counts 2007'!T11)*3</f>
        <v>0</v>
      </c>
      <c r="U11">
        <f>('King hourly counts 2007'!U11)*3</f>
        <v>0</v>
      </c>
      <c r="V11">
        <f>('King hourly counts 2007'!V11)*3</f>
        <v>0</v>
      </c>
      <c r="W11">
        <f>('King hourly counts 2007'!W11)*3</f>
        <v>0</v>
      </c>
      <c r="X11">
        <f>('King hourly counts 2007'!X11)*3</f>
        <v>0</v>
      </c>
      <c r="Y11">
        <f>('King hourly counts 2007'!Y11)*3</f>
        <v>0</v>
      </c>
      <c r="Z11" s="39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</row>
    <row r="12" spans="1:55" x14ac:dyDescent="0.2">
      <c r="A12" s="1">
        <v>43642</v>
      </c>
      <c r="B12">
        <f>('King hourly counts 2007'!B12)*3</f>
        <v>0</v>
      </c>
      <c r="C12">
        <f>('King hourly counts 2007'!C12)*3</f>
        <v>0</v>
      </c>
      <c r="D12">
        <f>('King hourly counts 2007'!D12)*3</f>
        <v>0</v>
      </c>
      <c r="E12">
        <f>('King hourly counts 2007'!E12)*3</f>
        <v>0</v>
      </c>
      <c r="F12">
        <f>('King hourly counts 2007'!F12)*3</f>
        <v>0</v>
      </c>
      <c r="G12">
        <f>('King hourly counts 2007'!G12)*3</f>
        <v>0</v>
      </c>
      <c r="H12">
        <f>('King hourly counts 2007'!H12)*3</f>
        <v>0</v>
      </c>
      <c r="I12">
        <f>('King hourly counts 2007'!I12)*3</f>
        <v>0</v>
      </c>
      <c r="J12">
        <f>('King hourly counts 2007'!J12)*3</f>
        <v>0</v>
      </c>
      <c r="K12">
        <f>('King hourly counts 2007'!K12)*3</f>
        <v>0</v>
      </c>
      <c r="L12">
        <f>('King hourly counts 2007'!L12)*3</f>
        <v>0</v>
      </c>
      <c r="M12">
        <f>('King hourly counts 2007'!M12)*3</f>
        <v>-3</v>
      </c>
      <c r="N12">
        <f>('King hourly counts 2007'!N12)*3</f>
        <v>0</v>
      </c>
      <c r="O12">
        <f>('King hourly counts 2007'!O12)*3</f>
        <v>0</v>
      </c>
      <c r="P12">
        <f>('King hourly counts 2007'!P12)*3</f>
        <v>0</v>
      </c>
      <c r="Q12">
        <f>('King hourly counts 2007'!Q12)*3</f>
        <v>0</v>
      </c>
      <c r="R12">
        <f>('King hourly counts 2007'!R12)*3</f>
        <v>0</v>
      </c>
      <c r="S12">
        <f>('King hourly counts 2007'!S12)*3</f>
        <v>0</v>
      </c>
      <c r="T12">
        <f>('King hourly counts 2007'!T12)*3</f>
        <v>0</v>
      </c>
      <c r="U12">
        <f>('King hourly counts 2007'!U12)*3</f>
        <v>0</v>
      </c>
      <c r="V12">
        <f>('King hourly counts 2007'!V12)*3</f>
        <v>0</v>
      </c>
      <c r="W12">
        <f>('King hourly counts 2007'!W12)*3</f>
        <v>0</v>
      </c>
      <c r="X12">
        <f>('King hourly counts 2007'!X12)*3</f>
        <v>0</v>
      </c>
      <c r="Y12">
        <f>('King hourly counts 2007'!Y12)*3</f>
        <v>0</v>
      </c>
      <c r="Z12" s="39">
        <f t="shared" si="4"/>
        <v>-3</v>
      </c>
      <c r="AB12">
        <f t="shared" si="5"/>
        <v>-3</v>
      </c>
      <c r="AC12">
        <f t="shared" si="6"/>
        <v>6.2608695652173925</v>
      </c>
      <c r="AE12">
        <f t="shared" si="7"/>
        <v>24</v>
      </c>
      <c r="AF12">
        <f t="shared" si="8"/>
        <v>4.3478260869565216E-2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1</v>
      </c>
      <c r="AR12">
        <f t="shared" si="2"/>
        <v>1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</row>
    <row r="13" spans="1:55" x14ac:dyDescent="0.2">
      <c r="A13" s="1">
        <v>43643</v>
      </c>
      <c r="B13">
        <f>('King hourly counts 2007'!B13)*3</f>
        <v>0</v>
      </c>
      <c r="C13">
        <f>('King hourly counts 2007'!C13)*3</f>
        <v>0</v>
      </c>
      <c r="D13">
        <f>('King hourly counts 2007'!D13)*3</f>
        <v>0</v>
      </c>
      <c r="E13">
        <f>('King hourly counts 2007'!E13)*3</f>
        <v>3</v>
      </c>
      <c r="F13">
        <f>('King hourly counts 2007'!F13)*3</f>
        <v>0</v>
      </c>
      <c r="G13">
        <f>('King hourly counts 2007'!G13)*3</f>
        <v>0</v>
      </c>
      <c r="H13">
        <f>('King hourly counts 2007'!H13)*3</f>
        <v>0</v>
      </c>
      <c r="I13">
        <f>('King hourly counts 2007'!I13)*3</f>
        <v>0</v>
      </c>
      <c r="J13">
        <f>('King hourly counts 2007'!J13)*3</f>
        <v>0</v>
      </c>
      <c r="K13">
        <f>('King hourly counts 2007'!K13)*3</f>
        <v>0</v>
      </c>
      <c r="L13">
        <f>('King hourly counts 2007'!L13)*3</f>
        <v>0</v>
      </c>
      <c r="M13">
        <f>('King hourly counts 2007'!M13)*3</f>
        <v>0</v>
      </c>
      <c r="N13">
        <f>('King hourly counts 2007'!N13)*3</f>
        <v>0</v>
      </c>
      <c r="O13">
        <f>('King hourly counts 2007'!O13)*3</f>
        <v>0</v>
      </c>
      <c r="P13">
        <f>('King hourly counts 2007'!P13)*3</f>
        <v>0</v>
      </c>
      <c r="Q13">
        <f>('King hourly counts 2007'!Q13)*3</f>
        <v>0</v>
      </c>
      <c r="R13">
        <f>('King hourly counts 2007'!R13)*3</f>
        <v>0</v>
      </c>
      <c r="S13">
        <f>('King hourly counts 2007'!S13)*3</f>
        <v>0</v>
      </c>
      <c r="T13">
        <f>('King hourly counts 2007'!T13)*3</f>
        <v>0</v>
      </c>
      <c r="U13">
        <f>('King hourly counts 2007'!U13)*3</f>
        <v>0</v>
      </c>
      <c r="V13">
        <f>('King hourly counts 2007'!V13)*3</f>
        <v>0</v>
      </c>
      <c r="W13">
        <f>('King hourly counts 2007'!W13)*3</f>
        <v>0</v>
      </c>
      <c r="X13">
        <f>('King hourly counts 2007'!X13)*3</f>
        <v>0</v>
      </c>
      <c r="Y13">
        <f>('King hourly counts 2007'!Y13)*3</f>
        <v>0</v>
      </c>
      <c r="Z13" s="39">
        <f t="shared" si="4"/>
        <v>3</v>
      </c>
      <c r="AB13">
        <f t="shared" si="5"/>
        <v>3</v>
      </c>
      <c r="AC13">
        <f t="shared" si="6"/>
        <v>6.2608695652173925</v>
      </c>
      <c r="AE13">
        <f t="shared" si="7"/>
        <v>24</v>
      </c>
      <c r="AF13">
        <f t="shared" si="8"/>
        <v>4.3478260869565216E-2</v>
      </c>
      <c r="AG13">
        <f t="shared" si="2"/>
        <v>0</v>
      </c>
      <c r="AH13">
        <f t="shared" si="2"/>
        <v>0</v>
      </c>
      <c r="AI13">
        <f t="shared" si="2"/>
        <v>1</v>
      </c>
      <c r="AJ13">
        <f t="shared" si="2"/>
        <v>1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</row>
    <row r="14" spans="1:55" x14ac:dyDescent="0.2">
      <c r="A14" s="1">
        <v>43644</v>
      </c>
      <c r="B14">
        <f>('King hourly counts 2007'!B14)*3</f>
        <v>0</v>
      </c>
      <c r="C14">
        <f>('King hourly counts 2007'!C14)*3</f>
        <v>0</v>
      </c>
      <c r="D14">
        <f>('King hourly counts 2007'!D14)*3</f>
        <v>0</v>
      </c>
      <c r="E14">
        <f>('King hourly counts 2007'!E14)*3</f>
        <v>0</v>
      </c>
      <c r="F14">
        <f>('King hourly counts 2007'!F14)*3</f>
        <v>0</v>
      </c>
      <c r="G14">
        <f>('King hourly counts 2007'!G14)*3</f>
        <v>0</v>
      </c>
      <c r="H14">
        <f>('King hourly counts 2007'!H14)*3</f>
        <v>0</v>
      </c>
      <c r="I14">
        <f>('King hourly counts 2007'!I14)*3</f>
        <v>0</v>
      </c>
      <c r="J14">
        <f>('King hourly counts 2007'!J14)*3</f>
        <v>0</v>
      </c>
      <c r="K14">
        <f>('King hourly counts 2007'!K14)*3</f>
        <v>0</v>
      </c>
      <c r="L14">
        <f>('King hourly counts 2007'!L14)*3</f>
        <v>0</v>
      </c>
      <c r="M14">
        <f>('King hourly counts 2007'!M14)*3</f>
        <v>0</v>
      </c>
      <c r="N14">
        <f>('King hourly counts 2007'!N14)*3</f>
        <v>0</v>
      </c>
      <c r="O14">
        <f>('King hourly counts 2007'!O14)*3</f>
        <v>3</v>
      </c>
      <c r="P14">
        <f>('King hourly counts 2007'!P14)*3</f>
        <v>0</v>
      </c>
      <c r="Q14">
        <f>('King hourly counts 2007'!Q14)*3</f>
        <v>0</v>
      </c>
      <c r="R14">
        <f>('King hourly counts 2007'!R14)*3</f>
        <v>0</v>
      </c>
      <c r="S14">
        <f>('King hourly counts 2007'!S14)*3</f>
        <v>3</v>
      </c>
      <c r="T14">
        <f>('King hourly counts 2007'!T14)*3</f>
        <v>0</v>
      </c>
      <c r="U14">
        <f>('King hourly counts 2007'!U14)*3</f>
        <v>6</v>
      </c>
      <c r="V14">
        <f>('King hourly counts 2007'!V14)*3</f>
        <v>0</v>
      </c>
      <c r="W14">
        <f>('King hourly counts 2007'!W14)*3</f>
        <v>0</v>
      </c>
      <c r="X14">
        <f>('King hourly counts 2007'!X14)*3</f>
        <v>0</v>
      </c>
      <c r="Y14">
        <f>('King hourly counts 2007'!Y14)*3</f>
        <v>0</v>
      </c>
      <c r="Z14" s="39">
        <f t="shared" si="4"/>
        <v>12</v>
      </c>
      <c r="AB14">
        <f t="shared" si="5"/>
        <v>12</v>
      </c>
      <c r="AC14">
        <f t="shared" si="6"/>
        <v>37.565217391304351</v>
      </c>
      <c r="AE14">
        <f t="shared" si="7"/>
        <v>24</v>
      </c>
      <c r="AF14">
        <f t="shared" si="8"/>
        <v>0.2608695652173913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1</v>
      </c>
      <c r="AT14">
        <f t="shared" si="2"/>
        <v>1</v>
      </c>
      <c r="AU14">
        <f t="shared" si="2"/>
        <v>0</v>
      </c>
      <c r="AV14">
        <f t="shared" si="2"/>
        <v>0</v>
      </c>
      <c r="AW14">
        <f t="shared" si="3"/>
        <v>1</v>
      </c>
      <c r="AX14">
        <f t="shared" si="3"/>
        <v>1</v>
      </c>
      <c r="AY14">
        <f t="shared" si="3"/>
        <v>4</v>
      </c>
      <c r="AZ14">
        <f t="shared" si="3"/>
        <v>4</v>
      </c>
      <c r="BA14">
        <f t="shared" si="3"/>
        <v>0</v>
      </c>
      <c r="BB14">
        <f t="shared" si="3"/>
        <v>0</v>
      </c>
      <c r="BC14">
        <f t="shared" si="3"/>
        <v>0</v>
      </c>
    </row>
    <row r="15" spans="1:55" x14ac:dyDescent="0.2">
      <c r="A15" s="1">
        <v>43645</v>
      </c>
      <c r="B15">
        <f>('King hourly counts 2007'!B15)*3</f>
        <v>0</v>
      </c>
      <c r="C15">
        <f>('King hourly counts 2007'!C15)*3</f>
        <v>0</v>
      </c>
      <c r="D15">
        <f>('King hourly counts 2007'!D15)*3</f>
        <v>0</v>
      </c>
      <c r="E15">
        <f>('King hourly counts 2007'!E15)*3</f>
        <v>0</v>
      </c>
      <c r="F15">
        <f>('King hourly counts 2007'!F15)*3</f>
        <v>-3</v>
      </c>
      <c r="G15">
        <f>('King hourly counts 2007'!G15)*3</f>
        <v>0</v>
      </c>
      <c r="H15">
        <f>('King hourly counts 2007'!H15)*3</f>
        <v>0</v>
      </c>
      <c r="I15">
        <f>('King hourly counts 2007'!I15)*3</f>
        <v>0</v>
      </c>
      <c r="J15">
        <f>('King hourly counts 2007'!J15)*3</f>
        <v>0</v>
      </c>
      <c r="K15">
        <f>('King hourly counts 2007'!K15)*3</f>
        <v>0</v>
      </c>
      <c r="L15">
        <f>('King hourly counts 2007'!L15)*3</f>
        <v>0</v>
      </c>
      <c r="M15">
        <f>('King hourly counts 2007'!M15)*3</f>
        <v>0</v>
      </c>
      <c r="N15">
        <f>('King hourly counts 2007'!N15)*3</f>
        <v>0</v>
      </c>
      <c r="O15">
        <f>('King hourly counts 2007'!O15)*3</f>
        <v>0</v>
      </c>
      <c r="P15">
        <f>('King hourly counts 2007'!P15)*3</f>
        <v>0</v>
      </c>
      <c r="Q15">
        <f>('King hourly counts 2007'!Q15)*3</f>
        <v>0</v>
      </c>
      <c r="R15">
        <f>('King hourly counts 2007'!R15)*3</f>
        <v>0</v>
      </c>
      <c r="S15">
        <f>('King hourly counts 2007'!S15)*3</f>
        <v>0</v>
      </c>
      <c r="T15">
        <f>('King hourly counts 2007'!T15)*3</f>
        <v>0</v>
      </c>
      <c r="U15">
        <f>('King hourly counts 2007'!U15)*3</f>
        <v>0</v>
      </c>
      <c r="V15">
        <f>('King hourly counts 2007'!V15)*3</f>
        <v>0</v>
      </c>
      <c r="W15">
        <f>('King hourly counts 2007'!W15)*3</f>
        <v>0</v>
      </c>
      <c r="X15">
        <f>('King hourly counts 2007'!X15)*3</f>
        <v>0</v>
      </c>
      <c r="Y15">
        <f>('King hourly counts 2007'!Y15)*3</f>
        <v>0</v>
      </c>
      <c r="Z15" s="39">
        <f t="shared" si="4"/>
        <v>-3</v>
      </c>
      <c r="AB15">
        <f t="shared" si="5"/>
        <v>-3</v>
      </c>
      <c r="AC15">
        <f t="shared" si="6"/>
        <v>6.2608695652173925</v>
      </c>
      <c r="AE15">
        <f t="shared" si="7"/>
        <v>24</v>
      </c>
      <c r="AF15">
        <f t="shared" si="8"/>
        <v>4.3478260869565216E-2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1</v>
      </c>
      <c r="AK15">
        <f t="shared" si="2"/>
        <v>1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</row>
    <row r="16" spans="1:55" x14ac:dyDescent="0.2">
      <c r="A16" s="1">
        <v>43646</v>
      </c>
      <c r="B16">
        <f>('King hourly counts 2007'!B16)*3</f>
        <v>0</v>
      </c>
      <c r="C16">
        <f>('King hourly counts 2007'!C16)*3</f>
        <v>0</v>
      </c>
      <c r="D16">
        <f>('King hourly counts 2007'!D16)*3</f>
        <v>0</v>
      </c>
      <c r="E16">
        <f>('King hourly counts 2007'!E16)*3</f>
        <v>0</v>
      </c>
      <c r="F16">
        <f>('King hourly counts 2007'!F16)*3</f>
        <v>0</v>
      </c>
      <c r="G16">
        <f>('King hourly counts 2007'!G16)*3</f>
        <v>0</v>
      </c>
      <c r="H16">
        <f>('King hourly counts 2007'!H16)*3</f>
        <v>0</v>
      </c>
      <c r="I16">
        <f>('King hourly counts 2007'!I16)*3</f>
        <v>0</v>
      </c>
      <c r="J16">
        <f>('King hourly counts 2007'!J16)*3</f>
        <v>0</v>
      </c>
      <c r="K16">
        <f>('King hourly counts 2007'!K16)*3</f>
        <v>0</v>
      </c>
      <c r="L16">
        <f>('King hourly counts 2007'!L16)*3</f>
        <v>0</v>
      </c>
      <c r="M16">
        <f>('King hourly counts 2007'!M16)*3</f>
        <v>0</v>
      </c>
      <c r="N16">
        <f>('King hourly counts 2007'!N16)*3</f>
        <v>0</v>
      </c>
      <c r="O16">
        <f>('King hourly counts 2007'!O16)*3</f>
        <v>0</v>
      </c>
      <c r="P16">
        <f>('King hourly counts 2007'!P16)*3</f>
        <v>0</v>
      </c>
      <c r="Q16">
        <f>('King hourly counts 2007'!Q16)*3</f>
        <v>0</v>
      </c>
      <c r="R16">
        <f>('King hourly counts 2007'!R16)*3</f>
        <v>0</v>
      </c>
      <c r="S16">
        <f>('King hourly counts 2007'!S16)*3</f>
        <v>0</v>
      </c>
      <c r="T16">
        <f>('King hourly counts 2007'!T16)*3</f>
        <v>0</v>
      </c>
      <c r="U16">
        <f>('King hourly counts 2007'!U16)*3</f>
        <v>0</v>
      </c>
      <c r="V16">
        <f>('King hourly counts 2007'!V16)*3</f>
        <v>0</v>
      </c>
      <c r="W16">
        <f>('King hourly counts 2007'!W16)*3</f>
        <v>0</v>
      </c>
      <c r="X16">
        <f>('King hourly counts 2007'!X16)*3</f>
        <v>0</v>
      </c>
      <c r="Y16">
        <f>('King hourly counts 2007'!Y16)*3</f>
        <v>0</v>
      </c>
      <c r="Z16" s="39">
        <f t="shared" si="4"/>
        <v>0</v>
      </c>
      <c r="AB16">
        <f t="shared" si="5"/>
        <v>0</v>
      </c>
      <c r="AC16">
        <f t="shared" si="6"/>
        <v>0</v>
      </c>
      <c r="AE16">
        <f t="shared" si="7"/>
        <v>24</v>
      </c>
      <c r="AF16">
        <f t="shared" si="8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</row>
    <row r="17" spans="1:55" x14ac:dyDescent="0.2">
      <c r="A17" s="1">
        <v>43647</v>
      </c>
      <c r="B17">
        <f>('King hourly counts 2007'!B17)*3</f>
        <v>0</v>
      </c>
      <c r="C17">
        <f>('King hourly counts 2007'!C17)*3</f>
        <v>0</v>
      </c>
      <c r="D17">
        <f>('King hourly counts 2007'!D17)*3</f>
        <v>0</v>
      </c>
      <c r="E17">
        <f>('King hourly counts 2007'!E17)*3</f>
        <v>0</v>
      </c>
      <c r="F17">
        <f>('King hourly counts 2007'!F17)*3</f>
        <v>0</v>
      </c>
      <c r="G17">
        <f>('King hourly counts 2007'!G17)*3</f>
        <v>0</v>
      </c>
      <c r="H17">
        <f>('King hourly counts 2007'!H17)*3</f>
        <v>0</v>
      </c>
      <c r="I17">
        <f>('King hourly counts 2007'!I17)*3</f>
        <v>0</v>
      </c>
      <c r="J17">
        <f>('King hourly counts 2007'!J17)*3</f>
        <v>0</v>
      </c>
      <c r="K17">
        <f>('King hourly counts 2007'!K17)*3</f>
        <v>0</v>
      </c>
      <c r="L17">
        <f>('King hourly counts 2007'!L17)*3</f>
        <v>0</v>
      </c>
      <c r="M17">
        <f>('King hourly counts 2007'!M17)*3</f>
        <v>0</v>
      </c>
      <c r="N17">
        <f>('King hourly counts 2007'!N17)*3</f>
        <v>0</v>
      </c>
      <c r="O17">
        <f>('King hourly counts 2007'!O17)*3</f>
        <v>0</v>
      </c>
      <c r="P17">
        <f>('King hourly counts 2007'!P17)*3</f>
        <v>0</v>
      </c>
      <c r="Q17">
        <f>('King hourly counts 2007'!Q17)*3</f>
        <v>0</v>
      </c>
      <c r="R17">
        <f>('King hourly counts 2007'!R17)*3</f>
        <v>0</v>
      </c>
      <c r="S17">
        <f>('King hourly counts 2007'!S17)*3</f>
        <v>0</v>
      </c>
      <c r="T17">
        <f>('King hourly counts 2007'!T17)*3</f>
        <v>0</v>
      </c>
      <c r="U17">
        <f>('King hourly counts 2007'!U17)*3</f>
        <v>3</v>
      </c>
      <c r="V17">
        <f>('King hourly counts 2007'!V17)*3</f>
        <v>3</v>
      </c>
      <c r="W17">
        <f>('King hourly counts 2007'!W17)*3</f>
        <v>0</v>
      </c>
      <c r="X17">
        <f>('King hourly counts 2007'!X17)*3</f>
        <v>0</v>
      </c>
      <c r="Y17">
        <f>('King hourly counts 2007'!Y17)*3</f>
        <v>0</v>
      </c>
      <c r="Z17" s="39">
        <f t="shared" si="4"/>
        <v>6</v>
      </c>
      <c r="AB17">
        <f t="shared" si="5"/>
        <v>6</v>
      </c>
      <c r="AC17">
        <f t="shared" si="6"/>
        <v>6.2608695652173925</v>
      </c>
      <c r="AE17">
        <f t="shared" si="7"/>
        <v>24</v>
      </c>
      <c r="AF17">
        <f t="shared" si="8"/>
        <v>4.3478260869565216E-2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3"/>
        <v>0</v>
      </c>
      <c r="AX17">
        <f t="shared" si="3"/>
        <v>0</v>
      </c>
      <c r="AY17">
        <f t="shared" si="3"/>
        <v>1</v>
      </c>
      <c r="AZ17">
        <f t="shared" si="3"/>
        <v>0</v>
      </c>
      <c r="BA17">
        <f t="shared" si="3"/>
        <v>1</v>
      </c>
      <c r="BB17">
        <f t="shared" si="3"/>
        <v>0</v>
      </c>
      <c r="BC17">
        <f t="shared" si="3"/>
        <v>0</v>
      </c>
    </row>
    <row r="18" spans="1:55" x14ac:dyDescent="0.2">
      <c r="A18" s="1">
        <v>43648</v>
      </c>
      <c r="B18">
        <f>('King hourly counts 2007'!B18)*3</f>
        <v>0</v>
      </c>
      <c r="C18">
        <f>('King hourly counts 2007'!C18)*3</f>
        <v>0</v>
      </c>
      <c r="D18">
        <f>('King hourly counts 2007'!D18)*3</f>
        <v>0</v>
      </c>
      <c r="E18">
        <f>('King hourly counts 2007'!E18)*3</f>
        <v>0</v>
      </c>
      <c r="F18">
        <f>('King hourly counts 2007'!F18)*3</f>
        <v>0</v>
      </c>
      <c r="G18">
        <f>('King hourly counts 2007'!G18)*3</f>
        <v>0</v>
      </c>
      <c r="H18">
        <f>('King hourly counts 2007'!H18)*3</f>
        <v>0</v>
      </c>
      <c r="I18">
        <f>('King hourly counts 2007'!I18)*3</f>
        <v>0</v>
      </c>
      <c r="J18">
        <f>('King hourly counts 2007'!J18)*3</f>
        <v>0</v>
      </c>
      <c r="K18">
        <f>('King hourly counts 2007'!K18)*3</f>
        <v>0</v>
      </c>
      <c r="L18">
        <f>('King hourly counts 2007'!L18)*3</f>
        <v>0</v>
      </c>
      <c r="M18">
        <f>('King hourly counts 2007'!M18)*3</f>
        <v>3</v>
      </c>
      <c r="N18">
        <f>('King hourly counts 2007'!N18)*3</f>
        <v>0</v>
      </c>
      <c r="O18">
        <f>('King hourly counts 2007'!O18)*3</f>
        <v>0</v>
      </c>
      <c r="P18">
        <f>('King hourly counts 2007'!P18)*3</f>
        <v>0</v>
      </c>
      <c r="Q18">
        <f>('King hourly counts 2007'!Q18)*3</f>
        <v>-3</v>
      </c>
      <c r="R18">
        <f>('King hourly counts 2007'!R18)*3</f>
        <v>0</v>
      </c>
      <c r="S18">
        <f>('King hourly counts 2007'!S18)*3</f>
        <v>0</v>
      </c>
      <c r="T18">
        <f>('King hourly counts 2007'!T18)*3</f>
        <v>0</v>
      </c>
      <c r="U18">
        <f>('King hourly counts 2007'!U18)*3</f>
        <v>3</v>
      </c>
      <c r="V18">
        <f>('King hourly counts 2007'!V18)*3</f>
        <v>0</v>
      </c>
      <c r="W18">
        <f>('King hourly counts 2007'!W18)*3</f>
        <v>0</v>
      </c>
      <c r="X18">
        <f>('King hourly counts 2007'!X18)*3</f>
        <v>0</v>
      </c>
      <c r="Y18">
        <f>('King hourly counts 2007'!Y18)*3</f>
        <v>3</v>
      </c>
      <c r="Z18" s="39">
        <f t="shared" si="4"/>
        <v>6</v>
      </c>
      <c r="AB18">
        <f t="shared" si="5"/>
        <v>6</v>
      </c>
      <c r="AC18">
        <f t="shared" si="6"/>
        <v>21.913043478260875</v>
      </c>
      <c r="AE18">
        <f t="shared" si="7"/>
        <v>24</v>
      </c>
      <c r="AF18">
        <f t="shared" si="8"/>
        <v>0.15217391304347827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1</v>
      </c>
      <c r="AR18">
        <f t="shared" si="2"/>
        <v>1</v>
      </c>
      <c r="AS18">
        <f t="shared" si="2"/>
        <v>0</v>
      </c>
      <c r="AT18">
        <f t="shared" si="2"/>
        <v>0</v>
      </c>
      <c r="AU18">
        <f t="shared" si="2"/>
        <v>1</v>
      </c>
      <c r="AV18">
        <f t="shared" si="2"/>
        <v>1</v>
      </c>
      <c r="AW18">
        <f t="shared" si="3"/>
        <v>0</v>
      </c>
      <c r="AX18">
        <f t="shared" si="3"/>
        <v>0</v>
      </c>
      <c r="AY18">
        <f t="shared" si="3"/>
        <v>1</v>
      </c>
      <c r="AZ18">
        <f t="shared" si="3"/>
        <v>1</v>
      </c>
      <c r="BA18">
        <f t="shared" si="3"/>
        <v>0</v>
      </c>
      <c r="BB18">
        <f t="shared" si="3"/>
        <v>0</v>
      </c>
      <c r="BC18">
        <f t="shared" si="3"/>
        <v>1</v>
      </c>
    </row>
    <row r="19" spans="1:55" x14ac:dyDescent="0.2">
      <c r="A19" s="1">
        <v>43649</v>
      </c>
      <c r="B19">
        <f>('King hourly counts 2007'!B19)*3</f>
        <v>0</v>
      </c>
      <c r="C19">
        <f>('King hourly counts 2007'!C19)*3</f>
        <v>0</v>
      </c>
      <c r="D19">
        <f>('King hourly counts 2007'!D19)*3</f>
        <v>0</v>
      </c>
      <c r="E19">
        <f>('King hourly counts 2007'!E19)*3</f>
        <v>0</v>
      </c>
      <c r="F19">
        <f>('King hourly counts 2007'!F19)*3</f>
        <v>0</v>
      </c>
      <c r="G19">
        <f>('King hourly counts 2007'!G19)*3</f>
        <v>0</v>
      </c>
      <c r="H19">
        <f>('King hourly counts 2007'!H19)*3</f>
        <v>0</v>
      </c>
      <c r="I19">
        <f>('King hourly counts 2007'!I19)*3</f>
        <v>0</v>
      </c>
      <c r="J19">
        <f>('King hourly counts 2007'!J19)*3</f>
        <v>0</v>
      </c>
      <c r="K19">
        <f>('King hourly counts 2007'!K19)*3</f>
        <v>0</v>
      </c>
      <c r="L19">
        <f>('King hourly counts 2007'!L19)*3</f>
        <v>0</v>
      </c>
      <c r="M19">
        <f>('King hourly counts 2007'!M19)*3</f>
        <v>0</v>
      </c>
      <c r="N19">
        <f>('King hourly counts 2007'!N19)*3</f>
        <v>0</v>
      </c>
      <c r="O19">
        <f>('King hourly counts 2007'!O19)*3</f>
        <v>0</v>
      </c>
      <c r="P19">
        <f>('King hourly counts 2007'!P19)*3</f>
        <v>0</v>
      </c>
      <c r="Q19">
        <f>('King hourly counts 2007'!Q19)*3</f>
        <v>6</v>
      </c>
      <c r="R19">
        <f>('King hourly counts 2007'!R19)*3</f>
        <v>6</v>
      </c>
      <c r="S19">
        <f>('King hourly counts 2007'!S19)*3</f>
        <v>3</v>
      </c>
      <c r="T19">
        <f>('King hourly counts 2007'!T19)*3</f>
        <v>0</v>
      </c>
      <c r="U19">
        <f>('King hourly counts 2007'!U19)*3</f>
        <v>3</v>
      </c>
      <c r="V19">
        <f>('King hourly counts 2007'!V19)*3</f>
        <v>6</v>
      </c>
      <c r="W19">
        <f>('King hourly counts 2007'!W19)*3</f>
        <v>0</v>
      </c>
      <c r="X19">
        <f>('King hourly counts 2007'!X19)*3</f>
        <v>0</v>
      </c>
      <c r="Y19">
        <f>('King hourly counts 2007'!Y19)*3</f>
        <v>0</v>
      </c>
      <c r="Z19" s="39">
        <f t="shared" si="4"/>
        <v>24</v>
      </c>
      <c r="AB19">
        <f t="shared" si="5"/>
        <v>24</v>
      </c>
      <c r="AC19">
        <f t="shared" si="6"/>
        <v>37.565217391304351</v>
      </c>
      <c r="AE19">
        <f t="shared" si="7"/>
        <v>24</v>
      </c>
      <c r="AF19">
        <f t="shared" si="8"/>
        <v>0.2608695652173913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4</v>
      </c>
      <c r="AV19">
        <f t="shared" si="2"/>
        <v>0</v>
      </c>
      <c r="AW19">
        <f t="shared" si="3"/>
        <v>1</v>
      </c>
      <c r="AX19">
        <f t="shared" si="3"/>
        <v>1</v>
      </c>
      <c r="AY19">
        <f t="shared" si="3"/>
        <v>1</v>
      </c>
      <c r="AZ19">
        <f t="shared" si="3"/>
        <v>1</v>
      </c>
      <c r="BA19">
        <f t="shared" si="3"/>
        <v>4</v>
      </c>
      <c r="BB19">
        <f t="shared" si="3"/>
        <v>0</v>
      </c>
      <c r="BC19">
        <f t="shared" si="3"/>
        <v>0</v>
      </c>
    </row>
    <row r="20" spans="1:55" x14ac:dyDescent="0.2">
      <c r="A20" s="1">
        <v>43650</v>
      </c>
      <c r="B20">
        <f>('King hourly counts 2007'!B20)*3</f>
        <v>3</v>
      </c>
      <c r="C20">
        <f>('King hourly counts 2007'!C20)*3</f>
        <v>0</v>
      </c>
      <c r="D20">
        <f>('King hourly counts 2007'!D20)*3</f>
        <v>0</v>
      </c>
      <c r="E20">
        <f>('King hourly counts 2007'!E20)*3</f>
        <v>0</v>
      </c>
      <c r="F20">
        <f>('King hourly counts 2007'!F20)*3</f>
        <v>0</v>
      </c>
      <c r="G20">
        <f>('King hourly counts 2007'!G20)*3</f>
        <v>0</v>
      </c>
      <c r="H20">
        <f>('King hourly counts 2007'!H20)*3</f>
        <v>0</v>
      </c>
      <c r="I20">
        <f>('King hourly counts 2007'!I20)*3</f>
        <v>0</v>
      </c>
      <c r="J20">
        <f>('King hourly counts 2007'!J20)*3</f>
        <v>0</v>
      </c>
      <c r="K20">
        <f>('King hourly counts 2007'!K20)*3</f>
        <v>0</v>
      </c>
      <c r="L20">
        <f>('King hourly counts 2007'!L20)*3</f>
        <v>0</v>
      </c>
      <c r="M20">
        <f>('King hourly counts 2007'!M20)*3</f>
        <v>0</v>
      </c>
      <c r="N20">
        <f>('King hourly counts 2007'!N20)*3</f>
        <v>0</v>
      </c>
      <c r="O20">
        <f>('King hourly counts 2007'!O20)*3</f>
        <v>0</v>
      </c>
      <c r="P20">
        <f>('King hourly counts 2007'!P20)*3</f>
        <v>0</v>
      </c>
      <c r="Q20">
        <f>('King hourly counts 2007'!Q20)*3</f>
        <v>3</v>
      </c>
      <c r="R20">
        <f>('King hourly counts 2007'!R20)*3</f>
        <v>0</v>
      </c>
      <c r="S20">
        <f>('King hourly counts 2007'!S20)*3</f>
        <v>9</v>
      </c>
      <c r="T20">
        <f>('King hourly counts 2007'!T20)*3</f>
        <v>0</v>
      </c>
      <c r="U20">
        <f>('King hourly counts 2007'!U20)*3</f>
        <v>0</v>
      </c>
      <c r="V20">
        <f>('King hourly counts 2007'!V20)*3</f>
        <v>0</v>
      </c>
      <c r="W20">
        <f>('King hourly counts 2007'!W20)*3</f>
        <v>0</v>
      </c>
      <c r="X20">
        <f>('King hourly counts 2007'!X20)*3</f>
        <v>9</v>
      </c>
      <c r="Y20">
        <f>('King hourly counts 2007'!Y20)*3</f>
        <v>3</v>
      </c>
      <c r="Z20" s="39">
        <f t="shared" si="4"/>
        <v>27</v>
      </c>
      <c r="AB20">
        <f t="shared" si="5"/>
        <v>27</v>
      </c>
      <c r="AC20">
        <f t="shared" si="6"/>
        <v>106.43478260869566</v>
      </c>
      <c r="AE20">
        <f t="shared" si="7"/>
        <v>24</v>
      </c>
      <c r="AF20">
        <f t="shared" si="8"/>
        <v>0.73913043478260865</v>
      </c>
      <c r="AG20">
        <f t="shared" si="2"/>
        <v>1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1</v>
      </c>
      <c r="AV20">
        <f t="shared" si="2"/>
        <v>1</v>
      </c>
      <c r="AW20">
        <f t="shared" si="3"/>
        <v>9</v>
      </c>
      <c r="AX20">
        <f t="shared" si="3"/>
        <v>9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9</v>
      </c>
      <c r="BC20">
        <f t="shared" si="3"/>
        <v>4</v>
      </c>
    </row>
    <row r="21" spans="1:55" x14ac:dyDescent="0.2">
      <c r="A21" s="1">
        <v>43651</v>
      </c>
      <c r="B21">
        <f>('King hourly counts 2007'!B21)*3</f>
        <v>6</v>
      </c>
      <c r="C21">
        <f>('King hourly counts 2007'!C21)*3</f>
        <v>6</v>
      </c>
      <c r="D21">
        <f>('King hourly counts 2007'!D21)*3</f>
        <v>0</v>
      </c>
      <c r="E21">
        <f>('King hourly counts 2007'!E21)*3</f>
        <v>0</v>
      </c>
      <c r="F21">
        <f>('King hourly counts 2007'!F21)*3</f>
        <v>0</v>
      </c>
      <c r="G21">
        <f>('King hourly counts 2007'!G21)*3</f>
        <v>0</v>
      </c>
      <c r="H21">
        <f>('King hourly counts 2007'!H21)*3</f>
        <v>-3</v>
      </c>
      <c r="I21">
        <f>('King hourly counts 2007'!I21)*3</f>
        <v>0</v>
      </c>
      <c r="J21">
        <f>('King hourly counts 2007'!J21)*3</f>
        <v>0</v>
      </c>
      <c r="K21">
        <f>('King hourly counts 2007'!K21)*3</f>
        <v>0</v>
      </c>
      <c r="L21">
        <f>('King hourly counts 2007'!L21)*3</f>
        <v>0</v>
      </c>
      <c r="M21">
        <f>('King hourly counts 2007'!M21)*3</f>
        <v>0</v>
      </c>
      <c r="N21">
        <f>('King hourly counts 2007'!N21)*3</f>
        <v>0</v>
      </c>
      <c r="O21">
        <f>('King hourly counts 2007'!O21)*3</f>
        <v>0</v>
      </c>
      <c r="P21">
        <f>('King hourly counts 2007'!P21)*3</f>
        <v>0</v>
      </c>
      <c r="Q21">
        <f>('King hourly counts 2007'!Q21)*3</f>
        <v>0</v>
      </c>
      <c r="R21">
        <f>('King hourly counts 2007'!R21)*3</f>
        <v>0</v>
      </c>
      <c r="S21">
        <f>('King hourly counts 2007'!S21)*3</f>
        <v>0</v>
      </c>
      <c r="T21">
        <f>('King hourly counts 2007'!T21)*3</f>
        <v>0</v>
      </c>
      <c r="U21">
        <f>('King hourly counts 2007'!U21)*3</f>
        <v>0</v>
      </c>
      <c r="V21">
        <f>('King hourly counts 2007'!V21)*3</f>
        <v>0</v>
      </c>
      <c r="W21">
        <f>('King hourly counts 2007'!W21)*3</f>
        <v>0</v>
      </c>
      <c r="X21">
        <f>('King hourly counts 2007'!X21)*3</f>
        <v>0</v>
      </c>
      <c r="Y21">
        <f>('King hourly counts 2007'!Y21)*3</f>
        <v>0</v>
      </c>
      <c r="Z21" s="39">
        <f t="shared" si="4"/>
        <v>9</v>
      </c>
      <c r="AB21">
        <f t="shared" si="5"/>
        <v>9</v>
      </c>
      <c r="AC21">
        <f t="shared" si="6"/>
        <v>18.782608695652176</v>
      </c>
      <c r="AE21">
        <f t="shared" si="7"/>
        <v>24</v>
      </c>
      <c r="AF21">
        <f t="shared" si="8"/>
        <v>0.13043478260869565</v>
      </c>
      <c r="AG21">
        <f t="shared" si="2"/>
        <v>0</v>
      </c>
      <c r="AH21">
        <f t="shared" si="2"/>
        <v>4</v>
      </c>
      <c r="AI21">
        <f t="shared" si="2"/>
        <v>0</v>
      </c>
      <c r="AJ21">
        <f t="shared" si="2"/>
        <v>0</v>
      </c>
      <c r="AK21">
        <f t="shared" si="2"/>
        <v>0</v>
      </c>
      <c r="AL21">
        <f t="shared" si="2"/>
        <v>1</v>
      </c>
      <c r="AM21">
        <f t="shared" si="2"/>
        <v>1</v>
      </c>
      <c r="AN21">
        <f t="shared" si="2"/>
        <v>0</v>
      </c>
      <c r="AO21">
        <f t="shared" si="2"/>
        <v>0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</row>
    <row r="22" spans="1:55" x14ac:dyDescent="0.2">
      <c r="A22" s="1">
        <v>43652</v>
      </c>
      <c r="B22">
        <f>('King hourly counts 2007'!B22)*3</f>
        <v>0</v>
      </c>
      <c r="C22">
        <f>('King hourly counts 2007'!C22)*3</f>
        <v>3</v>
      </c>
      <c r="D22">
        <f>('King hourly counts 2007'!D22)*3</f>
        <v>0</v>
      </c>
      <c r="E22">
        <f>('King hourly counts 2007'!E22)*3</f>
        <v>0</v>
      </c>
      <c r="F22">
        <f>('King hourly counts 2007'!F22)*3</f>
        <v>0</v>
      </c>
      <c r="G22">
        <f>('King hourly counts 2007'!G22)*3</f>
        <v>0</v>
      </c>
      <c r="H22">
        <f>('King hourly counts 2007'!H22)*3</f>
        <v>0</v>
      </c>
      <c r="I22">
        <f>('King hourly counts 2007'!I22)*3</f>
        <v>0</v>
      </c>
      <c r="J22">
        <f>('King hourly counts 2007'!J22)*3</f>
        <v>0</v>
      </c>
      <c r="K22">
        <f>('King hourly counts 2007'!K22)*3</f>
        <v>0</v>
      </c>
      <c r="L22">
        <f>('King hourly counts 2007'!L22)*3</f>
        <v>0</v>
      </c>
      <c r="M22">
        <f>('King hourly counts 2007'!M22)*3</f>
        <v>0</v>
      </c>
      <c r="N22">
        <f>('King hourly counts 2007'!N22)*3</f>
        <v>0</v>
      </c>
      <c r="O22">
        <f>('King hourly counts 2007'!O22)*3</f>
        <v>0</v>
      </c>
      <c r="P22">
        <f>('King hourly counts 2007'!P22)*3</f>
        <v>0</v>
      </c>
      <c r="Q22">
        <f>('King hourly counts 2007'!Q22)*3</f>
        <v>3</v>
      </c>
      <c r="R22">
        <f>('King hourly counts 2007'!R22)*3</f>
        <v>0</v>
      </c>
      <c r="S22">
        <f>('King hourly counts 2007'!S22)*3</f>
        <v>3</v>
      </c>
      <c r="T22">
        <f>('King hourly counts 2007'!T22)*3</f>
        <v>6</v>
      </c>
      <c r="U22">
        <f>('King hourly counts 2007'!U22)*3</f>
        <v>0</v>
      </c>
      <c r="V22">
        <f>('King hourly counts 2007'!V22)*3</f>
        <v>0</v>
      </c>
      <c r="W22">
        <f>('King hourly counts 2007'!W22)*3</f>
        <v>0</v>
      </c>
      <c r="X22">
        <f>('King hourly counts 2007'!X22)*3</f>
        <v>0</v>
      </c>
      <c r="Y22">
        <f>('King hourly counts 2007'!Y22)*3</f>
        <v>6</v>
      </c>
      <c r="Z22" s="39">
        <f t="shared" si="4"/>
        <v>21</v>
      </c>
      <c r="AB22">
        <f t="shared" si="5"/>
        <v>21</v>
      </c>
      <c r="AC22">
        <f t="shared" si="6"/>
        <v>43.826086956521749</v>
      </c>
      <c r="AE22">
        <f t="shared" si="7"/>
        <v>24</v>
      </c>
      <c r="AF22">
        <f t="shared" si="8"/>
        <v>0.30434782608695654</v>
      </c>
      <c r="AG22">
        <f t="shared" si="2"/>
        <v>1</v>
      </c>
      <c r="AH22">
        <f t="shared" si="2"/>
        <v>1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0</v>
      </c>
      <c r="AO22">
        <f t="shared" si="2"/>
        <v>0</v>
      </c>
      <c r="AP22">
        <f t="shared" si="2"/>
        <v>0</v>
      </c>
      <c r="AQ22">
        <f t="shared" si="2"/>
        <v>0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1</v>
      </c>
      <c r="AV22">
        <f t="shared" ref="AV22:BC54" si="9">(Q22/3-R22/3)^2</f>
        <v>1</v>
      </c>
      <c r="AW22">
        <f t="shared" si="3"/>
        <v>1</v>
      </c>
      <c r="AX22">
        <f t="shared" si="3"/>
        <v>1</v>
      </c>
      <c r="AY22">
        <f t="shared" si="3"/>
        <v>4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4</v>
      </c>
    </row>
    <row r="23" spans="1:55" x14ac:dyDescent="0.2">
      <c r="A23" s="1">
        <v>43653</v>
      </c>
      <c r="B23">
        <f>('King hourly counts 2007'!B23)*3</f>
        <v>3</v>
      </c>
      <c r="C23">
        <f>('King hourly counts 2007'!C23)*3</f>
        <v>0</v>
      </c>
      <c r="D23">
        <f>('King hourly counts 2007'!D23)*3</f>
        <v>0</v>
      </c>
      <c r="E23">
        <f>('King hourly counts 2007'!E23)*3</f>
        <v>0</v>
      </c>
      <c r="F23">
        <f>('King hourly counts 2007'!F23)*3</f>
        <v>3</v>
      </c>
      <c r="G23">
        <f>('King hourly counts 2007'!G23)*3</f>
        <v>0</v>
      </c>
      <c r="H23">
        <f>('King hourly counts 2007'!H23)*3</f>
        <v>0</v>
      </c>
      <c r="I23">
        <f>('King hourly counts 2007'!I23)*3</f>
        <v>3</v>
      </c>
      <c r="J23">
        <f>('King hourly counts 2007'!J23)*3</f>
        <v>0</v>
      </c>
      <c r="K23">
        <f>('King hourly counts 2007'!K23)*3</f>
        <v>0</v>
      </c>
      <c r="L23">
        <f>('King hourly counts 2007'!L23)*3</f>
        <v>0</v>
      </c>
      <c r="M23">
        <f>('King hourly counts 2007'!M23)*3</f>
        <v>0</v>
      </c>
      <c r="N23">
        <f>('King hourly counts 2007'!N23)*3</f>
        <v>0</v>
      </c>
      <c r="O23">
        <f>('King hourly counts 2007'!O23)*3</f>
        <v>6</v>
      </c>
      <c r="P23">
        <f>('King hourly counts 2007'!P23)*3</f>
        <v>0</v>
      </c>
      <c r="Q23">
        <f>('King hourly counts 2007'!Q23)*3</f>
        <v>0</v>
      </c>
      <c r="R23">
        <f>('King hourly counts 2007'!R23)*3</f>
        <v>0</v>
      </c>
      <c r="S23">
        <f>('King hourly counts 2007'!S23)*3</f>
        <v>0</v>
      </c>
      <c r="T23">
        <f>('King hourly counts 2007'!T23)*3</f>
        <v>9</v>
      </c>
      <c r="U23">
        <f>('King hourly counts 2007'!U23)*3</f>
        <v>0</v>
      </c>
      <c r="V23">
        <f>('King hourly counts 2007'!V23)*3</f>
        <v>0</v>
      </c>
      <c r="W23">
        <f>('King hourly counts 2007'!W23)*3</f>
        <v>0</v>
      </c>
      <c r="X23">
        <f>('King hourly counts 2007'!X23)*3</f>
        <v>0</v>
      </c>
      <c r="Y23">
        <f>('King hourly counts 2007'!Y23)*3</f>
        <v>0</v>
      </c>
      <c r="Z23" s="39">
        <f t="shared" si="4"/>
        <v>24</v>
      </c>
      <c r="AB23">
        <f t="shared" si="5"/>
        <v>24</v>
      </c>
      <c r="AC23">
        <f t="shared" si="6"/>
        <v>97.043478260869577</v>
      </c>
      <c r="AE23">
        <f t="shared" si="7"/>
        <v>24</v>
      </c>
      <c r="AF23">
        <f t="shared" si="8"/>
        <v>0.67391304347826086</v>
      </c>
      <c r="AG23">
        <f t="shared" ref="AG23:AU39" si="10">(B23/3-C23/3)^2</f>
        <v>1</v>
      </c>
      <c r="AH23">
        <f t="shared" si="10"/>
        <v>0</v>
      </c>
      <c r="AI23">
        <f t="shared" si="10"/>
        <v>0</v>
      </c>
      <c r="AJ23">
        <f t="shared" si="10"/>
        <v>1</v>
      </c>
      <c r="AK23">
        <f t="shared" si="10"/>
        <v>1</v>
      </c>
      <c r="AL23">
        <f t="shared" si="10"/>
        <v>0</v>
      </c>
      <c r="AM23">
        <f t="shared" si="10"/>
        <v>1</v>
      </c>
      <c r="AN23">
        <f t="shared" si="10"/>
        <v>1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4</v>
      </c>
      <c r="AT23">
        <f t="shared" si="10"/>
        <v>4</v>
      </c>
      <c r="AU23">
        <f t="shared" si="10"/>
        <v>0</v>
      </c>
      <c r="AV23">
        <f t="shared" si="9"/>
        <v>0</v>
      </c>
      <c r="AW23">
        <f t="shared" si="9"/>
        <v>0</v>
      </c>
      <c r="AX23">
        <f t="shared" si="9"/>
        <v>9</v>
      </c>
      <c r="AY23">
        <f t="shared" si="9"/>
        <v>9</v>
      </c>
      <c r="AZ23">
        <f t="shared" si="9"/>
        <v>0</v>
      </c>
      <c r="BA23">
        <f t="shared" si="9"/>
        <v>0</v>
      </c>
      <c r="BB23">
        <f t="shared" si="9"/>
        <v>0</v>
      </c>
      <c r="BC23">
        <f t="shared" si="9"/>
        <v>0</v>
      </c>
    </row>
    <row r="24" spans="1:55" x14ac:dyDescent="0.2">
      <c r="A24" s="1">
        <v>43654</v>
      </c>
      <c r="B24">
        <f>('King hourly counts 2007'!B24)*3</f>
        <v>6</v>
      </c>
      <c r="C24">
        <f>('King hourly counts 2007'!C24)*3</f>
        <v>0</v>
      </c>
      <c r="D24">
        <f>('King hourly counts 2007'!D24)*3</f>
        <v>0</v>
      </c>
      <c r="E24">
        <f>('King hourly counts 2007'!E24)*3</f>
        <v>0</v>
      </c>
      <c r="F24">
        <f>('King hourly counts 2007'!F24)*3</f>
        <v>0</v>
      </c>
      <c r="G24">
        <f>('King hourly counts 2007'!G24)*3</f>
        <v>3</v>
      </c>
      <c r="H24">
        <f>('King hourly counts 2007'!H24)*3</f>
        <v>3</v>
      </c>
      <c r="I24">
        <f>('King hourly counts 2007'!I24)*3</f>
        <v>0</v>
      </c>
      <c r="J24">
        <f>('King hourly counts 2007'!J24)*3</f>
        <v>0</v>
      </c>
      <c r="K24">
        <f>('King hourly counts 2007'!K24)*3</f>
        <v>-6</v>
      </c>
      <c r="L24">
        <f>('King hourly counts 2007'!L24)*3</f>
        <v>0</v>
      </c>
      <c r="M24">
        <f>('King hourly counts 2007'!M24)*3</f>
        <v>0</v>
      </c>
      <c r="N24">
        <f>('King hourly counts 2007'!N24)*3</f>
        <v>0</v>
      </c>
      <c r="O24">
        <f>('King hourly counts 2007'!O24)*3</f>
        <v>0</v>
      </c>
      <c r="P24">
        <f>('King hourly counts 2007'!P24)*3</f>
        <v>0</v>
      </c>
      <c r="Q24">
        <f>('King hourly counts 2007'!Q24)*3</f>
        <v>0</v>
      </c>
      <c r="R24">
        <f>('King hourly counts 2007'!R24)*3</f>
        <v>0</v>
      </c>
      <c r="S24">
        <f>('King hourly counts 2007'!S24)*3</f>
        <v>0</v>
      </c>
      <c r="T24">
        <f>('King hourly counts 2007'!T24)*3</f>
        <v>0</v>
      </c>
      <c r="U24">
        <f>('King hourly counts 2007'!U24)*3</f>
        <v>0</v>
      </c>
      <c r="V24">
        <f>('King hourly counts 2007'!V24)*3</f>
        <v>0</v>
      </c>
      <c r="W24">
        <f>('King hourly counts 2007'!W24)*3</f>
        <v>0</v>
      </c>
      <c r="X24">
        <f>('King hourly counts 2007'!X24)*3</f>
        <v>0</v>
      </c>
      <c r="Y24">
        <f>('King hourly counts 2007'!Y24)*3</f>
        <v>0</v>
      </c>
      <c r="Z24" s="39">
        <f t="shared" si="4"/>
        <v>6</v>
      </c>
      <c r="AB24">
        <f t="shared" si="5"/>
        <v>6</v>
      </c>
      <c r="AC24">
        <f t="shared" si="6"/>
        <v>43.826086956521749</v>
      </c>
      <c r="AE24">
        <f t="shared" si="7"/>
        <v>24</v>
      </c>
      <c r="AF24">
        <f t="shared" si="8"/>
        <v>0.30434782608695654</v>
      </c>
      <c r="AG24">
        <f t="shared" si="10"/>
        <v>4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1</v>
      </c>
      <c r="AL24">
        <f t="shared" si="10"/>
        <v>0</v>
      </c>
      <c r="AM24">
        <f t="shared" si="10"/>
        <v>1</v>
      </c>
      <c r="AN24">
        <f t="shared" si="10"/>
        <v>0</v>
      </c>
      <c r="AO24">
        <f t="shared" si="10"/>
        <v>4</v>
      </c>
      <c r="AP24">
        <f t="shared" si="10"/>
        <v>4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0</v>
      </c>
      <c r="BB24">
        <f t="shared" si="9"/>
        <v>0</v>
      </c>
      <c r="BC24">
        <f t="shared" si="9"/>
        <v>0</v>
      </c>
    </row>
    <row r="25" spans="1:55" x14ac:dyDescent="0.2">
      <c r="A25" s="1">
        <v>43655</v>
      </c>
      <c r="B25">
        <f>('King hourly counts 2007'!B25)*3</f>
        <v>0</v>
      </c>
      <c r="C25">
        <f>('King hourly counts 2007'!C25)*3</f>
        <v>0</v>
      </c>
      <c r="D25">
        <f>('King hourly counts 2007'!D25)*3</f>
        <v>3</v>
      </c>
      <c r="E25">
        <f>('King hourly counts 2007'!E25)*3</f>
        <v>0</v>
      </c>
      <c r="F25">
        <f>('King hourly counts 2007'!F25)*3</f>
        <v>0</v>
      </c>
      <c r="G25">
        <f>('King hourly counts 2007'!G25)*3</f>
        <v>0</v>
      </c>
      <c r="H25">
        <f>('King hourly counts 2007'!H25)*3</f>
        <v>3</v>
      </c>
      <c r="I25">
        <f>('King hourly counts 2007'!I25)*3</f>
        <v>0</v>
      </c>
      <c r="J25">
        <f>('King hourly counts 2007'!J25)*3</f>
        <v>0</v>
      </c>
      <c r="K25">
        <f>('King hourly counts 2007'!K25)*3</f>
        <v>0</v>
      </c>
      <c r="L25">
        <f>('King hourly counts 2007'!L25)*3</f>
        <v>0</v>
      </c>
      <c r="M25">
        <f>('King hourly counts 2007'!M25)*3</f>
        <v>0</v>
      </c>
      <c r="N25">
        <f>('King hourly counts 2007'!N25)*3</f>
        <v>0</v>
      </c>
      <c r="O25">
        <f>('King hourly counts 2007'!O25)*3</f>
        <v>0</v>
      </c>
      <c r="P25">
        <f>('King hourly counts 2007'!P25)*3</f>
        <v>0</v>
      </c>
      <c r="Q25">
        <f>('King hourly counts 2007'!Q25)*3</f>
        <v>0</v>
      </c>
      <c r="R25">
        <f>('King hourly counts 2007'!R25)*3</f>
        <v>0</v>
      </c>
      <c r="S25">
        <f>('King hourly counts 2007'!S25)*3</f>
        <v>0</v>
      </c>
      <c r="T25">
        <f>('King hourly counts 2007'!T25)*3</f>
        <v>0</v>
      </c>
      <c r="U25">
        <f>('King hourly counts 2007'!U25)*3</f>
        <v>0</v>
      </c>
      <c r="V25">
        <f>('King hourly counts 2007'!V25)*3</f>
        <v>0</v>
      </c>
      <c r="W25">
        <f>('King hourly counts 2007'!W25)*3</f>
        <v>0</v>
      </c>
      <c r="X25">
        <f>('King hourly counts 2007'!X25)*3</f>
        <v>0</v>
      </c>
      <c r="Y25">
        <f>('King hourly counts 2007'!Y25)*3</f>
        <v>0</v>
      </c>
      <c r="Z25" s="39">
        <f t="shared" si="4"/>
        <v>6</v>
      </c>
      <c r="AB25">
        <f t="shared" si="5"/>
        <v>6</v>
      </c>
      <c r="AC25">
        <f t="shared" si="6"/>
        <v>12.521739130434785</v>
      </c>
      <c r="AE25">
        <f t="shared" si="7"/>
        <v>24</v>
      </c>
      <c r="AF25">
        <f t="shared" si="8"/>
        <v>8.6956521739130432E-2</v>
      </c>
      <c r="AG25">
        <f t="shared" si="10"/>
        <v>0</v>
      </c>
      <c r="AH25">
        <f t="shared" si="10"/>
        <v>1</v>
      </c>
      <c r="AI25">
        <f t="shared" si="10"/>
        <v>1</v>
      </c>
      <c r="AJ25">
        <f t="shared" si="10"/>
        <v>0</v>
      </c>
      <c r="AK25">
        <f t="shared" si="10"/>
        <v>0</v>
      </c>
      <c r="AL25">
        <f t="shared" si="10"/>
        <v>1</v>
      </c>
      <c r="AM25">
        <f t="shared" si="10"/>
        <v>1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</row>
    <row r="26" spans="1:55" x14ac:dyDescent="0.2">
      <c r="A26" s="1">
        <v>43656</v>
      </c>
      <c r="B26">
        <f>('King hourly counts 2007'!B26)*3</f>
        <v>0</v>
      </c>
      <c r="C26">
        <f>('King hourly counts 2007'!C26)*3</f>
        <v>3</v>
      </c>
      <c r="D26">
        <f>('King hourly counts 2007'!D26)*3</f>
        <v>0</v>
      </c>
      <c r="E26">
        <f>('King hourly counts 2007'!E26)*3</f>
        <v>0</v>
      </c>
      <c r="F26">
        <f>('King hourly counts 2007'!F26)*3</f>
        <v>0</v>
      </c>
      <c r="G26">
        <f>('King hourly counts 2007'!G26)*3</f>
        <v>0</v>
      </c>
      <c r="H26">
        <f>('King hourly counts 2007'!H26)*3</f>
        <v>3</v>
      </c>
      <c r="I26">
        <f>('King hourly counts 2007'!I26)*3</f>
        <v>15</v>
      </c>
      <c r="J26">
        <f>('King hourly counts 2007'!J26)*3</f>
        <v>-15</v>
      </c>
      <c r="K26">
        <f>('King hourly counts 2007'!K26)*3</f>
        <v>0</v>
      </c>
      <c r="L26">
        <f>('King hourly counts 2007'!L26)*3</f>
        <v>6</v>
      </c>
      <c r="M26">
        <f>('King hourly counts 2007'!M26)*3</f>
        <v>0</v>
      </c>
      <c r="N26">
        <f>('King hourly counts 2007'!N26)*3</f>
        <v>0</v>
      </c>
      <c r="O26">
        <f>('King hourly counts 2007'!O26)*3</f>
        <v>0</v>
      </c>
      <c r="P26">
        <f>('King hourly counts 2007'!P26)*3</f>
        <v>0</v>
      </c>
      <c r="Q26">
        <f>('King hourly counts 2007'!Q26)*3</f>
        <v>0</v>
      </c>
      <c r="R26">
        <f>('King hourly counts 2007'!R26)*3</f>
        <v>0</v>
      </c>
      <c r="S26">
        <f>('King hourly counts 2007'!S26)*3</f>
        <v>0</v>
      </c>
      <c r="T26">
        <f>('King hourly counts 2007'!T26)*3</f>
        <v>0</v>
      </c>
      <c r="U26">
        <f>('King hourly counts 2007'!U26)*3</f>
        <v>0</v>
      </c>
      <c r="V26">
        <f>('King hourly counts 2007'!V26)*3</f>
        <v>0</v>
      </c>
      <c r="W26">
        <f>('King hourly counts 2007'!W26)*3</f>
        <v>0</v>
      </c>
      <c r="X26">
        <f>('King hourly counts 2007'!X26)*3</f>
        <v>0</v>
      </c>
      <c r="Y26">
        <f>('King hourly counts 2007'!Y26)*3</f>
        <v>0</v>
      </c>
      <c r="Z26" s="39">
        <f t="shared" si="4"/>
        <v>12</v>
      </c>
      <c r="AB26">
        <f t="shared" si="5"/>
        <v>12</v>
      </c>
      <c r="AC26">
        <f t="shared" si="6"/>
        <v>475.82608695652181</v>
      </c>
      <c r="AE26">
        <f t="shared" si="7"/>
        <v>24</v>
      </c>
      <c r="AF26">
        <f t="shared" si="8"/>
        <v>3.3043478260869565</v>
      </c>
      <c r="AG26">
        <f t="shared" si="10"/>
        <v>1</v>
      </c>
      <c r="AH26">
        <f t="shared" si="10"/>
        <v>1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1</v>
      </c>
      <c r="AM26">
        <f t="shared" si="10"/>
        <v>16</v>
      </c>
      <c r="AN26">
        <f t="shared" si="10"/>
        <v>100</v>
      </c>
      <c r="AO26">
        <f t="shared" si="10"/>
        <v>25</v>
      </c>
      <c r="AP26">
        <f t="shared" si="10"/>
        <v>4</v>
      </c>
      <c r="AQ26">
        <f t="shared" si="10"/>
        <v>4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</row>
    <row r="27" spans="1:55" x14ac:dyDescent="0.2">
      <c r="A27" s="1">
        <v>43657</v>
      </c>
      <c r="B27">
        <f>('King hourly counts 2007'!B27)*3</f>
        <v>3</v>
      </c>
      <c r="C27">
        <f>('King hourly counts 2007'!C27)*3</f>
        <v>3</v>
      </c>
      <c r="D27">
        <f>('King hourly counts 2007'!D27)*3</f>
        <v>0</v>
      </c>
      <c r="E27">
        <f>('King hourly counts 2007'!E27)*3</f>
        <v>0</v>
      </c>
      <c r="F27">
        <f>('King hourly counts 2007'!F27)*3</f>
        <v>0</v>
      </c>
      <c r="G27">
        <f>('King hourly counts 2007'!G27)*3</f>
        <v>0</v>
      </c>
      <c r="H27">
        <f>('King hourly counts 2007'!H27)*3</f>
        <v>0</v>
      </c>
      <c r="I27">
        <f>('King hourly counts 2007'!I27)*3</f>
        <v>0</v>
      </c>
      <c r="J27">
        <f>('King hourly counts 2007'!J27)*3</f>
        <v>6</v>
      </c>
      <c r="K27">
        <f>('King hourly counts 2007'!K27)*3</f>
        <v>6</v>
      </c>
      <c r="L27">
        <f>('King hourly counts 2007'!L27)*3</f>
        <v>-15</v>
      </c>
      <c r="M27">
        <f>('King hourly counts 2007'!M27)*3</f>
        <v>0</v>
      </c>
      <c r="N27">
        <f>('King hourly counts 2007'!N27)*3</f>
        <v>0</v>
      </c>
      <c r="O27">
        <f>('King hourly counts 2007'!O27)*3</f>
        <v>0</v>
      </c>
      <c r="P27">
        <f>('King hourly counts 2007'!P27)*3</f>
        <v>0</v>
      </c>
      <c r="Q27">
        <f>('King hourly counts 2007'!Q27)*3</f>
        <v>0</v>
      </c>
      <c r="R27">
        <f>('King hourly counts 2007'!R27)*3</f>
        <v>0</v>
      </c>
      <c r="S27">
        <f>('King hourly counts 2007'!S27)*3</f>
        <v>0</v>
      </c>
      <c r="T27">
        <f>('King hourly counts 2007'!T27)*3</f>
        <v>0</v>
      </c>
      <c r="U27">
        <f>('King hourly counts 2007'!U27)*3</f>
        <v>0</v>
      </c>
      <c r="V27">
        <f>('King hourly counts 2007'!V27)*3</f>
        <v>0</v>
      </c>
      <c r="W27">
        <f>('King hourly counts 2007'!W27)*3</f>
        <v>0</v>
      </c>
      <c r="X27">
        <f>('King hourly counts 2007'!X27)*3</f>
        <v>0</v>
      </c>
      <c r="Y27">
        <f>('King hourly counts 2007'!Y27)*3</f>
        <v>6</v>
      </c>
      <c r="Z27" s="39">
        <f t="shared" si="4"/>
        <v>9</v>
      </c>
      <c r="AB27">
        <f t="shared" si="5"/>
        <v>9</v>
      </c>
      <c r="AC27">
        <f t="shared" si="6"/>
        <v>259.82608695652175</v>
      </c>
      <c r="AE27">
        <f t="shared" si="7"/>
        <v>24</v>
      </c>
      <c r="AF27">
        <f t="shared" si="8"/>
        <v>1.8043478260869565</v>
      </c>
      <c r="AG27">
        <f t="shared" si="10"/>
        <v>0</v>
      </c>
      <c r="AH27">
        <f t="shared" si="10"/>
        <v>1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4</v>
      </c>
      <c r="AO27">
        <f t="shared" si="10"/>
        <v>0</v>
      </c>
      <c r="AP27">
        <f t="shared" si="10"/>
        <v>49</v>
      </c>
      <c r="AQ27">
        <f t="shared" si="10"/>
        <v>25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4</v>
      </c>
    </row>
    <row r="28" spans="1:55" x14ac:dyDescent="0.2">
      <c r="A28" s="1">
        <v>43658</v>
      </c>
      <c r="B28">
        <f>('King hourly counts 2007'!B28)*3</f>
        <v>0</v>
      </c>
      <c r="C28">
        <f>('King hourly counts 2007'!C28)*3</f>
        <v>0</v>
      </c>
      <c r="D28">
        <f>('King hourly counts 2007'!D28)*3</f>
        <v>0</v>
      </c>
      <c r="E28">
        <f>('King hourly counts 2007'!E28)*3</f>
        <v>0</v>
      </c>
      <c r="F28">
        <f>('King hourly counts 2007'!F28)*3</f>
        <v>0</v>
      </c>
      <c r="G28">
        <f>('King hourly counts 2007'!G28)*3</f>
        <v>0</v>
      </c>
      <c r="H28">
        <f>('King hourly counts 2007'!H28)*3</f>
        <v>0</v>
      </c>
      <c r="I28">
        <f>('King hourly counts 2007'!I28)*3</f>
        <v>0</v>
      </c>
      <c r="J28">
        <f>('King hourly counts 2007'!J28)*3</f>
        <v>0</v>
      </c>
      <c r="K28">
        <f>('King hourly counts 2007'!K28)*3</f>
        <v>-6</v>
      </c>
      <c r="L28">
        <f>('King hourly counts 2007'!L28)*3</f>
        <v>3</v>
      </c>
      <c r="M28">
        <f>('King hourly counts 2007'!M28)*3</f>
        <v>15</v>
      </c>
      <c r="N28">
        <f>('King hourly counts 2007'!N28)*3</f>
        <v>-3</v>
      </c>
      <c r="O28">
        <f>('King hourly counts 2007'!O28)*3</f>
        <v>0</v>
      </c>
      <c r="P28">
        <f>('King hourly counts 2007'!P28)*3</f>
        <v>0</v>
      </c>
      <c r="Q28">
        <f>('King hourly counts 2007'!Q28)*3</f>
        <v>0</v>
      </c>
      <c r="R28">
        <f>('King hourly counts 2007'!R28)*3</f>
        <v>0</v>
      </c>
      <c r="S28">
        <f>('King hourly counts 2007'!S28)*3</f>
        <v>0</v>
      </c>
      <c r="T28">
        <f>('King hourly counts 2007'!T28)*3</f>
        <v>0</v>
      </c>
      <c r="U28">
        <f>('King hourly counts 2007'!U28)*3</f>
        <v>0</v>
      </c>
      <c r="V28">
        <f>('King hourly counts 2007'!V28)*3</f>
        <v>0</v>
      </c>
      <c r="W28">
        <f>('King hourly counts 2007'!W28)*3</f>
        <v>0</v>
      </c>
      <c r="X28">
        <f>('King hourly counts 2007'!X28)*3</f>
        <v>0</v>
      </c>
      <c r="Y28">
        <f>('King hourly counts 2007'!Y28)*3</f>
        <v>0</v>
      </c>
      <c r="Z28" s="39">
        <f t="shared" si="4"/>
        <v>9</v>
      </c>
      <c r="AB28">
        <f t="shared" si="5"/>
        <v>9</v>
      </c>
      <c r="AC28">
        <f t="shared" si="6"/>
        <v>206.60869565217394</v>
      </c>
      <c r="AE28">
        <f t="shared" si="7"/>
        <v>24</v>
      </c>
      <c r="AF28">
        <f t="shared" si="8"/>
        <v>1.4347826086956521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4</v>
      </c>
      <c r="AP28">
        <f t="shared" si="10"/>
        <v>9</v>
      </c>
      <c r="AQ28">
        <f t="shared" si="10"/>
        <v>16</v>
      </c>
      <c r="AR28">
        <f t="shared" si="10"/>
        <v>36</v>
      </c>
      <c r="AS28">
        <f t="shared" si="10"/>
        <v>1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</row>
    <row r="29" spans="1:55" x14ac:dyDescent="0.2">
      <c r="A29" s="1">
        <v>43659</v>
      </c>
      <c r="B29">
        <f>('King hourly counts 2007'!B29)*3</f>
        <v>0</v>
      </c>
      <c r="C29">
        <f>('King hourly counts 2007'!C29)*3</f>
        <v>0</v>
      </c>
      <c r="D29">
        <f>('King hourly counts 2007'!D29)*3</f>
        <v>0</v>
      </c>
      <c r="E29">
        <f>('King hourly counts 2007'!E29)*3</f>
        <v>0</v>
      </c>
      <c r="F29">
        <f>('King hourly counts 2007'!F29)*3</f>
        <v>0</v>
      </c>
      <c r="G29">
        <f>('King hourly counts 2007'!G29)*3</f>
        <v>0</v>
      </c>
      <c r="H29">
        <f>('King hourly counts 2007'!H29)*3</f>
        <v>0</v>
      </c>
      <c r="I29">
        <f>('King hourly counts 2007'!I29)*3</f>
        <v>0</v>
      </c>
      <c r="J29">
        <f>('King hourly counts 2007'!J29)*3</f>
        <v>0</v>
      </c>
      <c r="K29">
        <f>('King hourly counts 2007'!K29)*3</f>
        <v>-6</v>
      </c>
      <c r="L29">
        <f>('King hourly counts 2007'!L29)*3</f>
        <v>6</v>
      </c>
      <c r="M29">
        <f>('King hourly counts 2007'!M29)*3</f>
        <v>3</v>
      </c>
      <c r="N29">
        <f>('King hourly counts 2007'!N29)*3</f>
        <v>0</v>
      </c>
      <c r="O29">
        <f>('King hourly counts 2007'!O29)*3</f>
        <v>3</v>
      </c>
      <c r="P29">
        <f>('King hourly counts 2007'!P29)*3</f>
        <v>0</v>
      </c>
      <c r="Q29">
        <f>('King hourly counts 2007'!Q29)*3</f>
        <v>0</v>
      </c>
      <c r="R29">
        <f>('King hourly counts 2007'!R29)*3</f>
        <v>0</v>
      </c>
      <c r="S29">
        <f>('King hourly counts 2007'!S29)*3</f>
        <v>3</v>
      </c>
      <c r="T29">
        <f>('King hourly counts 2007'!T29)*3</f>
        <v>0</v>
      </c>
      <c r="U29">
        <f>('King hourly counts 2007'!U29)*3</f>
        <v>0</v>
      </c>
      <c r="V29">
        <f>('King hourly counts 2007'!V29)*3</f>
        <v>0</v>
      </c>
      <c r="W29">
        <f>('King hourly counts 2007'!W29)*3</f>
        <v>0</v>
      </c>
      <c r="X29">
        <f>('King hourly counts 2007'!X29)*3</f>
        <v>0</v>
      </c>
      <c r="Y29">
        <f>('King hourly counts 2007'!Y29)*3</f>
        <v>6</v>
      </c>
      <c r="Z29" s="39">
        <f t="shared" si="4"/>
        <v>15</v>
      </c>
      <c r="AB29">
        <f t="shared" si="5"/>
        <v>15</v>
      </c>
      <c r="AC29">
        <f t="shared" si="6"/>
        <v>93.913043478260875</v>
      </c>
      <c r="AE29">
        <f t="shared" si="7"/>
        <v>24</v>
      </c>
      <c r="AF29">
        <f t="shared" si="8"/>
        <v>0.65217391304347827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4</v>
      </c>
      <c r="AP29">
        <f t="shared" si="10"/>
        <v>16</v>
      </c>
      <c r="AQ29">
        <f t="shared" si="10"/>
        <v>1</v>
      </c>
      <c r="AR29">
        <f t="shared" si="10"/>
        <v>1</v>
      </c>
      <c r="AS29">
        <f t="shared" si="10"/>
        <v>1</v>
      </c>
      <c r="AT29">
        <f t="shared" si="10"/>
        <v>1</v>
      </c>
      <c r="AU29">
        <f t="shared" si="10"/>
        <v>0</v>
      </c>
      <c r="AV29">
        <f t="shared" si="9"/>
        <v>0</v>
      </c>
      <c r="AW29">
        <f t="shared" si="9"/>
        <v>1</v>
      </c>
      <c r="AX29">
        <f t="shared" si="9"/>
        <v>1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4</v>
      </c>
    </row>
    <row r="30" spans="1:55" x14ac:dyDescent="0.2">
      <c r="A30" s="1">
        <v>43660</v>
      </c>
      <c r="B30">
        <f>('King hourly counts 2007'!B30)*3</f>
        <v>0</v>
      </c>
      <c r="C30">
        <f>('King hourly counts 2007'!C30)*3</f>
        <v>0</v>
      </c>
      <c r="D30">
        <f>('King hourly counts 2007'!D30)*3</f>
        <v>0</v>
      </c>
      <c r="E30">
        <f>('King hourly counts 2007'!E30)*3</f>
        <v>0</v>
      </c>
      <c r="F30">
        <f>('King hourly counts 2007'!F30)*3</f>
        <v>0</v>
      </c>
      <c r="G30">
        <f>('King hourly counts 2007'!G30)*3</f>
        <v>0</v>
      </c>
      <c r="H30">
        <f>('King hourly counts 2007'!H30)*3</f>
        <v>0</v>
      </c>
      <c r="I30">
        <f>('King hourly counts 2007'!I30)*3</f>
        <v>0</v>
      </c>
      <c r="J30">
        <f>('King hourly counts 2007'!J30)*3</f>
        <v>0</v>
      </c>
      <c r="K30">
        <f>('King hourly counts 2007'!K30)*3</f>
        <v>0</v>
      </c>
      <c r="L30">
        <f>('King hourly counts 2007'!L30)*3</f>
        <v>0</v>
      </c>
      <c r="M30">
        <f>('King hourly counts 2007'!M30)*3</f>
        <v>3</v>
      </c>
      <c r="N30">
        <f>('King hourly counts 2007'!N30)*3</f>
        <v>0</v>
      </c>
      <c r="O30">
        <f>('King hourly counts 2007'!O30)*3</f>
        <v>0</v>
      </c>
      <c r="P30">
        <f>('King hourly counts 2007'!P30)*3</f>
        <v>0</v>
      </c>
      <c r="Q30">
        <f>('King hourly counts 2007'!Q30)*3</f>
        <v>0</v>
      </c>
      <c r="R30">
        <f>('King hourly counts 2007'!R30)*3</f>
        <v>0</v>
      </c>
      <c r="S30">
        <f>('King hourly counts 2007'!S30)*3</f>
        <v>0</v>
      </c>
      <c r="T30">
        <f>('King hourly counts 2007'!T30)*3</f>
        <v>0</v>
      </c>
      <c r="U30">
        <f>('King hourly counts 2007'!U30)*3</f>
        <v>0</v>
      </c>
      <c r="V30">
        <f>('King hourly counts 2007'!V30)*3</f>
        <v>0</v>
      </c>
      <c r="W30">
        <f>('King hourly counts 2007'!W30)*3</f>
        <v>0</v>
      </c>
      <c r="X30">
        <f>('King hourly counts 2007'!X30)*3</f>
        <v>0</v>
      </c>
      <c r="Y30">
        <f>('King hourly counts 2007'!Y30)*3</f>
        <v>0</v>
      </c>
      <c r="Z30" s="39">
        <f t="shared" si="4"/>
        <v>3</v>
      </c>
      <c r="AB30">
        <f t="shared" si="5"/>
        <v>3</v>
      </c>
      <c r="AC30">
        <f t="shared" si="6"/>
        <v>6.2608695652173925</v>
      </c>
      <c r="AE30">
        <f t="shared" si="7"/>
        <v>24</v>
      </c>
      <c r="AF30">
        <f t="shared" si="8"/>
        <v>4.3478260869565216E-2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1</v>
      </c>
      <c r="AR30">
        <f t="shared" si="10"/>
        <v>1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9"/>
        <v>0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</row>
    <row r="31" spans="1:55" x14ac:dyDescent="0.2">
      <c r="A31" s="1">
        <v>43661</v>
      </c>
      <c r="B31">
        <f>('King hourly counts 2007'!B31)*3</f>
        <v>0</v>
      </c>
      <c r="C31">
        <f>('King hourly counts 2007'!C31)*3</f>
        <v>0</v>
      </c>
      <c r="D31">
        <f>('King hourly counts 2007'!D31)*3</f>
        <v>3</v>
      </c>
      <c r="E31">
        <f>('King hourly counts 2007'!E31)*3</f>
        <v>0</v>
      </c>
      <c r="F31">
        <f>('King hourly counts 2007'!F31)*3</f>
        <v>0</v>
      </c>
      <c r="G31">
        <f>('King hourly counts 2007'!G31)*3</f>
        <v>3</v>
      </c>
      <c r="H31">
        <f>('King hourly counts 2007'!H31)*3</f>
        <v>0</v>
      </c>
      <c r="I31">
        <f>('King hourly counts 2007'!I31)*3</f>
        <v>0</v>
      </c>
      <c r="J31">
        <f>('King hourly counts 2007'!J31)*3</f>
        <v>0</v>
      </c>
      <c r="K31">
        <f>('King hourly counts 2007'!K31)*3</f>
        <v>0</v>
      </c>
      <c r="L31">
        <f>('King hourly counts 2007'!L31)*3</f>
        <v>0</v>
      </c>
      <c r="M31">
        <f>('King hourly counts 2007'!M31)*3</f>
        <v>0</v>
      </c>
      <c r="N31">
        <f>('King hourly counts 2007'!N31)*3</f>
        <v>0</v>
      </c>
      <c r="O31">
        <f>('King hourly counts 2007'!O31)*3</f>
        <v>0</v>
      </c>
      <c r="P31">
        <f>('King hourly counts 2007'!P31)*3</f>
        <v>6</v>
      </c>
      <c r="Q31">
        <f>('King hourly counts 2007'!Q31)*3</f>
        <v>0</v>
      </c>
      <c r="R31">
        <f>('King hourly counts 2007'!R31)*3</f>
        <v>0</v>
      </c>
      <c r="S31">
        <f>('King hourly counts 2007'!S31)*3</f>
        <v>0</v>
      </c>
      <c r="T31">
        <f>('King hourly counts 2007'!T31)*3</f>
        <v>0</v>
      </c>
      <c r="U31">
        <f>('King hourly counts 2007'!U31)*3</f>
        <v>0</v>
      </c>
      <c r="V31">
        <f>('King hourly counts 2007'!V31)*3</f>
        <v>0</v>
      </c>
      <c r="W31">
        <f>('King hourly counts 2007'!W31)*3</f>
        <v>0</v>
      </c>
      <c r="X31">
        <f>('King hourly counts 2007'!X31)*3</f>
        <v>0</v>
      </c>
      <c r="Y31">
        <f>('King hourly counts 2007'!Y31)*3</f>
        <v>0</v>
      </c>
      <c r="Z31" s="39">
        <f t="shared" ref="Z31:Z71" si="11">SUM(B31:Y31)</f>
        <v>12</v>
      </c>
      <c r="AB31">
        <f t="shared" si="5"/>
        <v>12</v>
      </c>
      <c r="AC31">
        <f t="shared" si="6"/>
        <v>37.565217391304351</v>
      </c>
      <c r="AE31">
        <f t="shared" si="7"/>
        <v>24</v>
      </c>
      <c r="AF31">
        <f t="shared" si="8"/>
        <v>0.2608695652173913</v>
      </c>
      <c r="AG31">
        <f t="shared" si="10"/>
        <v>0</v>
      </c>
      <c r="AH31">
        <f t="shared" si="10"/>
        <v>1</v>
      </c>
      <c r="AI31">
        <f t="shared" si="10"/>
        <v>1</v>
      </c>
      <c r="AJ31">
        <f t="shared" si="10"/>
        <v>0</v>
      </c>
      <c r="AK31">
        <f t="shared" si="10"/>
        <v>1</v>
      </c>
      <c r="AL31">
        <f t="shared" si="10"/>
        <v>1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4</v>
      </c>
      <c r="AU31">
        <f t="shared" si="10"/>
        <v>4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</row>
    <row r="32" spans="1:55" x14ac:dyDescent="0.2">
      <c r="A32" s="1">
        <v>43662</v>
      </c>
      <c r="B32">
        <f>('King hourly counts 2007'!B32)*3</f>
        <v>0</v>
      </c>
      <c r="C32">
        <f>('King hourly counts 2007'!C32)*3</f>
        <v>0</v>
      </c>
      <c r="D32">
        <f>('King hourly counts 2007'!D32)*3</f>
        <v>0</v>
      </c>
      <c r="E32">
        <f>('King hourly counts 2007'!E32)*3</f>
        <v>0</v>
      </c>
      <c r="F32">
        <f>('King hourly counts 2007'!F32)*3</f>
        <v>0</v>
      </c>
      <c r="G32">
        <f>('King hourly counts 2007'!G32)*3</f>
        <v>0</v>
      </c>
      <c r="H32">
        <f>('King hourly counts 2007'!H32)*3</f>
        <v>0</v>
      </c>
      <c r="I32">
        <f>('King hourly counts 2007'!I32)*3</f>
        <v>0</v>
      </c>
      <c r="J32">
        <f>('King hourly counts 2007'!J32)*3</f>
        <v>0</v>
      </c>
      <c r="K32">
        <f>('King hourly counts 2007'!K32)*3</f>
        <v>0</v>
      </c>
      <c r="L32">
        <f>('King hourly counts 2007'!L32)*3</f>
        <v>0</v>
      </c>
      <c r="M32">
        <f>('King hourly counts 2007'!M32)*3</f>
        <v>0</v>
      </c>
      <c r="N32">
        <f>('King hourly counts 2007'!N32)*3</f>
        <v>0</v>
      </c>
      <c r="O32">
        <f>('King hourly counts 2007'!O32)*3</f>
        <v>0</v>
      </c>
      <c r="P32">
        <f>('King hourly counts 2007'!P32)*3</f>
        <v>0</v>
      </c>
      <c r="Q32">
        <f>('King hourly counts 2007'!Q32)*3</f>
        <v>3</v>
      </c>
      <c r="R32">
        <f>('King hourly counts 2007'!R32)*3</f>
        <v>0</v>
      </c>
      <c r="S32">
        <f>('King hourly counts 2007'!S32)*3</f>
        <v>0</v>
      </c>
      <c r="T32">
        <f>('King hourly counts 2007'!T32)*3</f>
        <v>0</v>
      </c>
      <c r="U32">
        <f>('King hourly counts 2007'!U32)*3</f>
        <v>0</v>
      </c>
      <c r="V32">
        <f>('King hourly counts 2007'!V32)*3</f>
        <v>0</v>
      </c>
      <c r="W32">
        <f>('King hourly counts 2007'!W32)*3</f>
        <v>0</v>
      </c>
      <c r="X32">
        <f>('King hourly counts 2007'!X32)*3</f>
        <v>0</v>
      </c>
      <c r="Y32">
        <f>('King hourly counts 2007'!Y32)*3</f>
        <v>0</v>
      </c>
      <c r="Z32" s="39">
        <f t="shared" si="11"/>
        <v>3</v>
      </c>
      <c r="AB32">
        <f t="shared" si="5"/>
        <v>3</v>
      </c>
      <c r="AC32">
        <f t="shared" si="6"/>
        <v>6.2608695652173925</v>
      </c>
      <c r="AE32">
        <f t="shared" si="7"/>
        <v>24</v>
      </c>
      <c r="AF32">
        <f t="shared" si="8"/>
        <v>4.3478260869565216E-2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1</v>
      </c>
      <c r="AV32">
        <f t="shared" si="9"/>
        <v>1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</row>
    <row r="33" spans="1:55" x14ac:dyDescent="0.2">
      <c r="A33" s="1">
        <v>43663</v>
      </c>
      <c r="B33">
        <f>('King hourly counts 2007'!B33)*3</f>
        <v>0</v>
      </c>
      <c r="C33">
        <f>('King hourly counts 2007'!C33)*3</f>
        <v>3</v>
      </c>
      <c r="D33">
        <f>('King hourly counts 2007'!D33)*3</f>
        <v>0</v>
      </c>
      <c r="E33">
        <f>('King hourly counts 2007'!E33)*3</f>
        <v>0</v>
      </c>
      <c r="F33">
        <f>('King hourly counts 2007'!F33)*3</f>
        <v>0</v>
      </c>
      <c r="G33">
        <f>('King hourly counts 2007'!G33)*3</f>
        <v>0</v>
      </c>
      <c r="H33">
        <f>('King hourly counts 2007'!H33)*3</f>
        <v>0</v>
      </c>
      <c r="I33">
        <f>('King hourly counts 2007'!I33)*3</f>
        <v>0</v>
      </c>
      <c r="J33">
        <f>('King hourly counts 2007'!J33)*3</f>
        <v>0</v>
      </c>
      <c r="K33">
        <f>('King hourly counts 2007'!K33)*3</f>
        <v>0</v>
      </c>
      <c r="L33">
        <f>('King hourly counts 2007'!L33)*3</f>
        <v>0</v>
      </c>
      <c r="M33">
        <f>('King hourly counts 2007'!M33)*3</f>
        <v>0</v>
      </c>
      <c r="N33">
        <f>('King hourly counts 2007'!N33)*3</f>
        <v>0</v>
      </c>
      <c r="O33">
        <f>('King hourly counts 2007'!O33)*3</f>
        <v>0</v>
      </c>
      <c r="P33">
        <f>('King hourly counts 2007'!P33)*3</f>
        <v>0</v>
      </c>
      <c r="Q33">
        <f>('King hourly counts 2007'!Q33)*3</f>
        <v>0</v>
      </c>
      <c r="R33">
        <f>('King hourly counts 2007'!R33)*3</f>
        <v>0</v>
      </c>
      <c r="S33">
        <f>('King hourly counts 2007'!S33)*3</f>
        <v>0</v>
      </c>
      <c r="T33">
        <f>('King hourly counts 2007'!T33)*3</f>
        <v>0</v>
      </c>
      <c r="U33">
        <f>('King hourly counts 2007'!U33)*3</f>
        <v>0</v>
      </c>
      <c r="V33">
        <f>('King hourly counts 2007'!V33)*3</f>
        <v>0</v>
      </c>
      <c r="W33">
        <f>('King hourly counts 2007'!W33)*3</f>
        <v>0</v>
      </c>
      <c r="X33">
        <f>('King hourly counts 2007'!X33)*3</f>
        <v>0</v>
      </c>
      <c r="Y33">
        <f>('King hourly counts 2007'!Y33)*3</f>
        <v>0</v>
      </c>
      <c r="Z33" s="39">
        <f t="shared" si="11"/>
        <v>3</v>
      </c>
      <c r="AB33">
        <f t="shared" si="5"/>
        <v>3</v>
      </c>
      <c r="AC33">
        <f t="shared" si="6"/>
        <v>6.2608695652173925</v>
      </c>
      <c r="AE33">
        <f t="shared" si="7"/>
        <v>24</v>
      </c>
      <c r="AF33">
        <f t="shared" si="8"/>
        <v>4.3478260869565216E-2</v>
      </c>
      <c r="AG33">
        <f t="shared" si="10"/>
        <v>1</v>
      </c>
      <c r="AH33">
        <f t="shared" si="10"/>
        <v>1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x14ac:dyDescent="0.2">
      <c r="A34" s="1">
        <v>43664</v>
      </c>
      <c r="B34">
        <f>('King hourly counts 2007'!B34)*3</f>
        <v>0</v>
      </c>
      <c r="C34">
        <f>('King hourly counts 2007'!C34)*3</f>
        <v>3</v>
      </c>
      <c r="D34">
        <f>('King hourly counts 2007'!D34)*3</f>
        <v>0</v>
      </c>
      <c r="E34">
        <f>('King hourly counts 2007'!E34)*3</f>
        <v>0</v>
      </c>
      <c r="F34">
        <f>('King hourly counts 2007'!F34)*3</f>
        <v>0</v>
      </c>
      <c r="G34">
        <f>('King hourly counts 2007'!G34)*3</f>
        <v>0</v>
      </c>
      <c r="H34">
        <f>('King hourly counts 2007'!H34)*3</f>
        <v>0</v>
      </c>
      <c r="I34">
        <f>('King hourly counts 2007'!I34)*3</f>
        <v>0</v>
      </c>
      <c r="J34">
        <f>('King hourly counts 2007'!J34)*3</f>
        <v>0</v>
      </c>
      <c r="K34">
        <f>('King hourly counts 2007'!K34)*3</f>
        <v>0</v>
      </c>
      <c r="L34">
        <f>('King hourly counts 2007'!L34)*3</f>
        <v>0</v>
      </c>
      <c r="M34">
        <f>('King hourly counts 2007'!M34)*3</f>
        <v>0</v>
      </c>
      <c r="N34">
        <f>('King hourly counts 2007'!N34)*3</f>
        <v>0</v>
      </c>
      <c r="O34">
        <f>('King hourly counts 2007'!O34)*3</f>
        <v>0</v>
      </c>
      <c r="P34">
        <f>('King hourly counts 2007'!P34)*3</f>
        <v>0</v>
      </c>
      <c r="Q34">
        <f>('King hourly counts 2007'!Q34)*3</f>
        <v>0</v>
      </c>
      <c r="R34">
        <f>('King hourly counts 2007'!R34)*3</f>
        <v>0</v>
      </c>
      <c r="S34">
        <f>('King hourly counts 2007'!S34)*3</f>
        <v>0</v>
      </c>
      <c r="T34">
        <f>('King hourly counts 2007'!T34)*3</f>
        <v>3</v>
      </c>
      <c r="U34">
        <f>('King hourly counts 2007'!U34)*3</f>
        <v>0</v>
      </c>
      <c r="V34">
        <f>('King hourly counts 2007'!V34)*3</f>
        <v>0</v>
      </c>
      <c r="W34">
        <f>('King hourly counts 2007'!W34)*3</f>
        <v>3</v>
      </c>
      <c r="X34">
        <f>('King hourly counts 2007'!X34)*3</f>
        <v>0</v>
      </c>
      <c r="Y34">
        <f>('King hourly counts 2007'!Y34)*3</f>
        <v>0</v>
      </c>
      <c r="Z34" s="39">
        <f t="shared" si="11"/>
        <v>9</v>
      </c>
      <c r="AB34">
        <f t="shared" si="5"/>
        <v>9</v>
      </c>
      <c r="AC34">
        <f t="shared" si="6"/>
        <v>18.782608695652176</v>
      </c>
      <c r="AE34">
        <f t="shared" si="7"/>
        <v>24</v>
      </c>
      <c r="AF34">
        <f t="shared" si="8"/>
        <v>0.13043478260869565</v>
      </c>
      <c r="AG34">
        <f t="shared" si="10"/>
        <v>1</v>
      </c>
      <c r="AH34">
        <f t="shared" si="10"/>
        <v>1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9"/>
        <v>0</v>
      </c>
      <c r="AW34">
        <f t="shared" si="9"/>
        <v>0</v>
      </c>
      <c r="AX34">
        <f t="shared" si="9"/>
        <v>1</v>
      </c>
      <c r="AY34">
        <f t="shared" si="9"/>
        <v>1</v>
      </c>
      <c r="AZ34">
        <f t="shared" si="9"/>
        <v>0</v>
      </c>
      <c r="BA34">
        <f t="shared" si="9"/>
        <v>1</v>
      </c>
      <c r="BB34">
        <f t="shared" si="9"/>
        <v>1</v>
      </c>
      <c r="BC34">
        <f t="shared" si="9"/>
        <v>0</v>
      </c>
    </row>
    <row r="35" spans="1:55" x14ac:dyDescent="0.2">
      <c r="A35" s="1">
        <v>43665</v>
      </c>
      <c r="B35">
        <f>('King hourly counts 2007'!B35)*3</f>
        <v>0</v>
      </c>
      <c r="C35">
        <f>('King hourly counts 2007'!C35)*3</f>
        <v>0</v>
      </c>
      <c r="D35">
        <f>('King hourly counts 2007'!D35)*3</f>
        <v>0</v>
      </c>
      <c r="E35">
        <f>('King hourly counts 2007'!E35)*3</f>
        <v>0</v>
      </c>
      <c r="F35">
        <f>('King hourly counts 2007'!F35)*3</f>
        <v>0</v>
      </c>
      <c r="G35">
        <f>('King hourly counts 2007'!G35)*3</f>
        <v>0</v>
      </c>
      <c r="H35">
        <f>('King hourly counts 2007'!H35)*3</f>
        <v>0</v>
      </c>
      <c r="I35">
        <f>('King hourly counts 2007'!I35)*3</f>
        <v>0</v>
      </c>
      <c r="J35">
        <f>('King hourly counts 2007'!J35)*3</f>
        <v>0</v>
      </c>
      <c r="K35">
        <f>('King hourly counts 2007'!K35)*3</f>
        <v>0</v>
      </c>
      <c r="L35">
        <f>('King hourly counts 2007'!L35)*3</f>
        <v>0</v>
      </c>
      <c r="M35">
        <f>('King hourly counts 2007'!M35)*3</f>
        <v>0</v>
      </c>
      <c r="N35">
        <f>('King hourly counts 2007'!N35)*3</f>
        <v>0</v>
      </c>
      <c r="O35">
        <f>('King hourly counts 2007'!O35)*3</f>
        <v>0</v>
      </c>
      <c r="P35">
        <f>('King hourly counts 2007'!P35)*3</f>
        <v>0</v>
      </c>
      <c r="Q35">
        <f>('King hourly counts 2007'!Q35)*3</f>
        <v>0</v>
      </c>
      <c r="R35">
        <f>('King hourly counts 2007'!R35)*3</f>
        <v>0</v>
      </c>
      <c r="S35">
        <f>('King hourly counts 2007'!S35)*3</f>
        <v>0</v>
      </c>
      <c r="T35">
        <f>('King hourly counts 2007'!T35)*3</f>
        <v>0</v>
      </c>
      <c r="U35">
        <f>('King hourly counts 2007'!U35)*3</f>
        <v>0</v>
      </c>
      <c r="V35">
        <f>('King hourly counts 2007'!V35)*3</f>
        <v>0</v>
      </c>
      <c r="W35">
        <f>('King hourly counts 2007'!W35)*3</f>
        <v>3</v>
      </c>
      <c r="X35">
        <f>('King hourly counts 2007'!X35)*3</f>
        <v>0</v>
      </c>
      <c r="Y35">
        <f>('King hourly counts 2007'!Y35)*3</f>
        <v>0</v>
      </c>
      <c r="Z35" s="39">
        <f t="shared" si="11"/>
        <v>3</v>
      </c>
      <c r="AB35">
        <f t="shared" si="5"/>
        <v>3</v>
      </c>
      <c r="AC35">
        <f t="shared" si="6"/>
        <v>6.2608695652173925</v>
      </c>
      <c r="AE35">
        <f t="shared" si="7"/>
        <v>24</v>
      </c>
      <c r="AF35">
        <f t="shared" si="8"/>
        <v>4.3478260869565216E-2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1</v>
      </c>
      <c r="BB35">
        <f t="shared" si="9"/>
        <v>1</v>
      </c>
      <c r="BC35">
        <f t="shared" si="9"/>
        <v>0</v>
      </c>
    </row>
    <row r="36" spans="1:55" x14ac:dyDescent="0.2">
      <c r="A36" s="1">
        <v>43666</v>
      </c>
      <c r="B36">
        <f>('King hourly counts 2007'!B36)*3</f>
        <v>0</v>
      </c>
      <c r="C36">
        <f>('King hourly counts 2007'!C36)*3</f>
        <v>3</v>
      </c>
      <c r="D36">
        <f>('King hourly counts 2007'!D36)*3</f>
        <v>3</v>
      </c>
      <c r="E36">
        <f>('King hourly counts 2007'!E36)*3</f>
        <v>0</v>
      </c>
      <c r="F36">
        <f>('King hourly counts 2007'!F36)*3</f>
        <v>0</v>
      </c>
      <c r="G36">
        <f>('King hourly counts 2007'!G36)*3</f>
        <v>0</v>
      </c>
      <c r="H36">
        <f>('King hourly counts 2007'!H36)*3</f>
        <v>0</v>
      </c>
      <c r="I36">
        <f>('King hourly counts 2007'!I36)*3</f>
        <v>0</v>
      </c>
      <c r="J36">
        <f>('King hourly counts 2007'!J36)*3</f>
        <v>0</v>
      </c>
      <c r="K36">
        <f>('King hourly counts 2007'!K36)*3</f>
        <v>0</v>
      </c>
      <c r="L36">
        <f>('King hourly counts 2007'!L36)*3</f>
        <v>0</v>
      </c>
      <c r="M36">
        <f>('King hourly counts 2007'!M36)*3</f>
        <v>0</v>
      </c>
      <c r="N36">
        <f>('King hourly counts 2007'!N36)*3</f>
        <v>0</v>
      </c>
      <c r="O36">
        <f>('King hourly counts 2007'!O36)*3</f>
        <v>0</v>
      </c>
      <c r="P36">
        <f>('King hourly counts 2007'!P36)*3</f>
        <v>0</v>
      </c>
      <c r="Q36">
        <f>('King hourly counts 2007'!Q36)*3</f>
        <v>0</v>
      </c>
      <c r="R36">
        <f>('King hourly counts 2007'!R36)*3</f>
        <v>0</v>
      </c>
      <c r="S36">
        <f>('King hourly counts 2007'!S36)*3</f>
        <v>0</v>
      </c>
      <c r="T36">
        <f>('King hourly counts 2007'!T36)*3</f>
        <v>0</v>
      </c>
      <c r="U36">
        <f>('King hourly counts 2007'!U36)*3</f>
        <v>0</v>
      </c>
      <c r="V36">
        <f>('King hourly counts 2007'!V36)*3</f>
        <v>0</v>
      </c>
      <c r="W36">
        <f>('King hourly counts 2007'!W36)*3</f>
        <v>0</v>
      </c>
      <c r="X36">
        <f>('King hourly counts 2007'!X36)*3</f>
        <v>0</v>
      </c>
      <c r="Y36">
        <f>('King hourly counts 2007'!Y36)*3</f>
        <v>0</v>
      </c>
      <c r="Z36" s="39">
        <f t="shared" si="11"/>
        <v>6</v>
      </c>
      <c r="AB36">
        <f t="shared" si="5"/>
        <v>6</v>
      </c>
      <c r="AC36">
        <f t="shared" si="6"/>
        <v>6.2608695652173925</v>
      </c>
      <c r="AE36">
        <f t="shared" si="7"/>
        <v>24</v>
      </c>
      <c r="AF36">
        <f t="shared" si="8"/>
        <v>4.3478260869565216E-2</v>
      </c>
      <c r="AG36">
        <f t="shared" si="10"/>
        <v>1</v>
      </c>
      <c r="AH36">
        <f t="shared" si="10"/>
        <v>0</v>
      </c>
      <c r="AI36">
        <f t="shared" si="10"/>
        <v>1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</row>
    <row r="37" spans="1:55" x14ac:dyDescent="0.2">
      <c r="A37" s="1">
        <v>43667</v>
      </c>
      <c r="B37">
        <f>('King hourly counts 2007'!B37)*3</f>
        <v>0</v>
      </c>
      <c r="C37">
        <f>('King hourly counts 2007'!C37)*3</f>
        <v>0</v>
      </c>
      <c r="D37">
        <f>('King hourly counts 2007'!D37)*3</f>
        <v>0</v>
      </c>
      <c r="E37">
        <f>('King hourly counts 2007'!E37)*3</f>
        <v>0</v>
      </c>
      <c r="F37">
        <f>('King hourly counts 2007'!F37)*3</f>
        <v>0</v>
      </c>
      <c r="G37">
        <f>('King hourly counts 2007'!G37)*3</f>
        <v>0</v>
      </c>
      <c r="H37">
        <f>('King hourly counts 2007'!H37)*3</f>
        <v>0</v>
      </c>
      <c r="I37">
        <f>('King hourly counts 2007'!I37)*3</f>
        <v>0</v>
      </c>
      <c r="J37">
        <f>('King hourly counts 2007'!J37)*3</f>
        <v>0</v>
      </c>
      <c r="K37">
        <f>('King hourly counts 2007'!K37)*3</f>
        <v>0</v>
      </c>
      <c r="L37">
        <f>('King hourly counts 2007'!L37)*3</f>
        <v>0</v>
      </c>
      <c r="M37">
        <f>('King hourly counts 2007'!M37)*3</f>
        <v>0</v>
      </c>
      <c r="N37">
        <f>('King hourly counts 2007'!N37)*3</f>
        <v>0</v>
      </c>
      <c r="O37">
        <f>('King hourly counts 2007'!O37)*3</f>
        <v>0</v>
      </c>
      <c r="P37">
        <f>('King hourly counts 2007'!P37)*3</f>
        <v>0</v>
      </c>
      <c r="Q37">
        <f>('King hourly counts 2007'!Q37)*3</f>
        <v>0</v>
      </c>
      <c r="R37">
        <f>('King hourly counts 2007'!R37)*3</f>
        <v>0</v>
      </c>
      <c r="S37">
        <f>('King hourly counts 2007'!S37)*3</f>
        <v>0</v>
      </c>
      <c r="T37">
        <f>('King hourly counts 2007'!T37)*3</f>
        <v>0</v>
      </c>
      <c r="U37">
        <f>('King hourly counts 2007'!U37)*3</f>
        <v>0</v>
      </c>
      <c r="V37">
        <f>('King hourly counts 2007'!V37)*3</f>
        <v>0</v>
      </c>
      <c r="W37">
        <f>('King hourly counts 2007'!W37)*3</f>
        <v>0</v>
      </c>
      <c r="X37">
        <f>('King hourly counts 2007'!X37)*3</f>
        <v>0</v>
      </c>
      <c r="Y37">
        <f>('King hourly counts 2007'!Y37)*3</f>
        <v>0</v>
      </c>
      <c r="Z37" s="39">
        <f t="shared" si="11"/>
        <v>0</v>
      </c>
      <c r="AB37">
        <f t="shared" si="5"/>
        <v>0</v>
      </c>
      <c r="AC37">
        <f t="shared" si="6"/>
        <v>0</v>
      </c>
      <c r="AE37">
        <f t="shared" si="7"/>
        <v>24</v>
      </c>
      <c r="AF37">
        <f t="shared" si="8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</row>
    <row r="38" spans="1:55" x14ac:dyDescent="0.2">
      <c r="A38" s="1">
        <v>43668</v>
      </c>
      <c r="B38">
        <f>('King hourly counts 2007'!B38)*3</f>
        <v>0</v>
      </c>
      <c r="C38">
        <f>('King hourly counts 2007'!C38)*3</f>
        <v>0</v>
      </c>
      <c r="D38">
        <f>('King hourly counts 2007'!D38)*3</f>
        <v>0</v>
      </c>
      <c r="E38">
        <f>('King hourly counts 2007'!E38)*3</f>
        <v>0</v>
      </c>
      <c r="F38">
        <f>('King hourly counts 2007'!F38)*3</f>
        <v>0</v>
      </c>
      <c r="G38">
        <f>('King hourly counts 2007'!G38)*3</f>
        <v>0</v>
      </c>
      <c r="H38">
        <f>('King hourly counts 2007'!H38)*3</f>
        <v>0</v>
      </c>
      <c r="I38">
        <f>('King hourly counts 2007'!I38)*3</f>
        <v>0</v>
      </c>
      <c r="J38">
        <f>('King hourly counts 2007'!J38)*3</f>
        <v>0</v>
      </c>
      <c r="K38">
        <f>('King hourly counts 2007'!K38)*3</f>
        <v>0</v>
      </c>
      <c r="L38">
        <f>('King hourly counts 2007'!L38)*3</f>
        <v>0</v>
      </c>
      <c r="M38">
        <f>('King hourly counts 2007'!M38)*3</f>
        <v>0</v>
      </c>
      <c r="N38">
        <f>('King hourly counts 2007'!N38)*3</f>
        <v>0</v>
      </c>
      <c r="O38">
        <f>('King hourly counts 2007'!O38)*3</f>
        <v>0</v>
      </c>
      <c r="P38">
        <f>('King hourly counts 2007'!P38)*3</f>
        <v>0</v>
      </c>
      <c r="Q38">
        <f>('King hourly counts 2007'!Q38)*3</f>
        <v>0</v>
      </c>
      <c r="R38">
        <f>('King hourly counts 2007'!R38)*3</f>
        <v>0</v>
      </c>
      <c r="S38">
        <f>('King hourly counts 2007'!S38)*3</f>
        <v>0</v>
      </c>
      <c r="T38">
        <f>('King hourly counts 2007'!T38)*3</f>
        <v>0</v>
      </c>
      <c r="U38">
        <f>('King hourly counts 2007'!U38)*3</f>
        <v>0</v>
      </c>
      <c r="V38">
        <f>('King hourly counts 2007'!V38)*3</f>
        <v>0</v>
      </c>
      <c r="W38">
        <f>('King hourly counts 2007'!W38)*3</f>
        <v>0</v>
      </c>
      <c r="X38">
        <f>('King hourly counts 2007'!X38)*3</f>
        <v>0</v>
      </c>
      <c r="Y38">
        <f>('King hourly counts 2007'!Y38)*3</f>
        <v>0</v>
      </c>
      <c r="Z38" s="39">
        <f t="shared" si="11"/>
        <v>0</v>
      </c>
      <c r="AB38">
        <f t="shared" si="5"/>
        <v>0</v>
      </c>
      <c r="AC38">
        <f t="shared" si="6"/>
        <v>0</v>
      </c>
      <c r="AE38">
        <f t="shared" si="7"/>
        <v>24</v>
      </c>
      <c r="AF38">
        <f t="shared" si="8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x14ac:dyDescent="0.2">
      <c r="A39" s="1">
        <v>43669</v>
      </c>
      <c r="B39">
        <f>('King hourly counts 2007'!B39)*3</f>
        <v>0</v>
      </c>
      <c r="C39">
        <f>('King hourly counts 2007'!C39)*3</f>
        <v>0</v>
      </c>
      <c r="D39">
        <f>('King hourly counts 2007'!D39)*3</f>
        <v>0</v>
      </c>
      <c r="E39">
        <f>('King hourly counts 2007'!E39)*3</f>
        <v>0</v>
      </c>
      <c r="F39">
        <f>('King hourly counts 2007'!F39)*3</f>
        <v>0</v>
      </c>
      <c r="G39">
        <f>('King hourly counts 2007'!G39)*3</f>
        <v>0</v>
      </c>
      <c r="H39">
        <f>('King hourly counts 2007'!H39)*3</f>
        <v>0</v>
      </c>
      <c r="I39">
        <f>('King hourly counts 2007'!I39)*3</f>
        <v>0</v>
      </c>
      <c r="J39">
        <f>('King hourly counts 2007'!J39)*3</f>
        <v>0</v>
      </c>
      <c r="K39">
        <f>('King hourly counts 2007'!K39)*3</f>
        <v>0</v>
      </c>
      <c r="L39">
        <f>('King hourly counts 2007'!L39)*3</f>
        <v>0</v>
      </c>
      <c r="M39">
        <f>('King hourly counts 2007'!M39)*3</f>
        <v>0</v>
      </c>
      <c r="N39">
        <f>('King hourly counts 2007'!N39)*3</f>
        <v>0</v>
      </c>
      <c r="O39">
        <f>('King hourly counts 2007'!O39)*3</f>
        <v>0</v>
      </c>
      <c r="P39">
        <f>('King hourly counts 2007'!P39)*3</f>
        <v>0</v>
      </c>
      <c r="Q39">
        <f>('King hourly counts 2007'!Q39)*3</f>
        <v>0</v>
      </c>
      <c r="R39">
        <f>('King hourly counts 2007'!R39)*3</f>
        <v>0</v>
      </c>
      <c r="S39">
        <f>('King hourly counts 2007'!S39)*3</f>
        <v>3</v>
      </c>
      <c r="T39">
        <f>('King hourly counts 2007'!T39)*3</f>
        <v>0</v>
      </c>
      <c r="U39">
        <f>('King hourly counts 2007'!U39)*3</f>
        <v>-3</v>
      </c>
      <c r="V39">
        <f>('King hourly counts 2007'!V39)*3</f>
        <v>0</v>
      </c>
      <c r="W39">
        <f>('King hourly counts 2007'!W39)*3</f>
        <v>0</v>
      </c>
      <c r="X39">
        <f>('King hourly counts 2007'!X39)*3</f>
        <v>0</v>
      </c>
      <c r="Y39">
        <f>('King hourly counts 2007'!Y39)*3</f>
        <v>0</v>
      </c>
      <c r="Z39" s="39">
        <f t="shared" si="11"/>
        <v>0</v>
      </c>
      <c r="AB39">
        <f t="shared" si="5"/>
        <v>0</v>
      </c>
      <c r="AC39">
        <f t="shared" si="6"/>
        <v>12.521739130434785</v>
      </c>
      <c r="AE39">
        <f t="shared" si="7"/>
        <v>24</v>
      </c>
      <c r="AF39">
        <f t="shared" si="8"/>
        <v>8.6956521739130432E-2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9"/>
        <v>0</v>
      </c>
      <c r="AW39">
        <f t="shared" si="9"/>
        <v>1</v>
      </c>
      <c r="AX39">
        <f t="shared" si="9"/>
        <v>1</v>
      </c>
      <c r="AY39">
        <f t="shared" si="9"/>
        <v>1</v>
      </c>
      <c r="AZ39">
        <f t="shared" si="9"/>
        <v>1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2">
      <c r="A40" s="1">
        <v>43670</v>
      </c>
      <c r="B40">
        <f>('King hourly counts 2007'!B40)*3</f>
        <v>0</v>
      </c>
      <c r="C40">
        <f>('King hourly counts 2007'!C40)*3</f>
        <v>3</v>
      </c>
      <c r="D40">
        <f>('King hourly counts 2007'!D40)*3</f>
        <v>0</v>
      </c>
      <c r="E40">
        <f>('King hourly counts 2007'!E40)*3</f>
        <v>0</v>
      </c>
      <c r="F40">
        <f>('King hourly counts 2007'!F40)*3</f>
        <v>0</v>
      </c>
      <c r="G40">
        <f>('King hourly counts 2007'!G40)*3</f>
        <v>0</v>
      </c>
      <c r="H40">
        <f>('King hourly counts 2007'!H40)*3</f>
        <v>6</v>
      </c>
      <c r="I40">
        <f>('King hourly counts 2007'!I40)*3</f>
        <v>0</v>
      </c>
      <c r="J40">
        <f>('King hourly counts 2007'!J40)*3</f>
        <v>0</v>
      </c>
      <c r="K40">
        <f>('King hourly counts 2007'!K40)*3</f>
        <v>0</v>
      </c>
      <c r="L40">
        <f>('King hourly counts 2007'!L40)*3</f>
        <v>0</v>
      </c>
      <c r="M40">
        <f>('King hourly counts 2007'!M40)*3</f>
        <v>0</v>
      </c>
      <c r="N40">
        <f>('King hourly counts 2007'!N40)*3</f>
        <v>0</v>
      </c>
      <c r="O40">
        <f>('King hourly counts 2007'!O40)*3</f>
        <v>0</v>
      </c>
      <c r="P40">
        <f>('King hourly counts 2007'!P40)*3</f>
        <v>0</v>
      </c>
      <c r="Q40">
        <f>('King hourly counts 2007'!Q40)*3</f>
        <v>0</v>
      </c>
      <c r="R40">
        <f>('King hourly counts 2007'!R40)*3</f>
        <v>0</v>
      </c>
      <c r="S40">
        <f>('King hourly counts 2007'!S40)*3</f>
        <v>0</v>
      </c>
      <c r="T40">
        <f>('King hourly counts 2007'!T40)*3</f>
        <v>0</v>
      </c>
      <c r="U40">
        <f>('King hourly counts 2007'!U40)*3</f>
        <v>0</v>
      </c>
      <c r="V40">
        <f>('King hourly counts 2007'!V40)*3</f>
        <v>0</v>
      </c>
      <c r="W40">
        <f>('King hourly counts 2007'!W40)*3</f>
        <v>0</v>
      </c>
      <c r="X40">
        <f>('King hourly counts 2007'!X40)*3</f>
        <v>0</v>
      </c>
      <c r="Y40">
        <f>('King hourly counts 2007'!Y40)*3</f>
        <v>3</v>
      </c>
      <c r="Z40" s="39">
        <f t="shared" si="11"/>
        <v>12</v>
      </c>
      <c r="AB40">
        <f t="shared" si="5"/>
        <v>12</v>
      </c>
      <c r="AC40">
        <f t="shared" si="6"/>
        <v>34.434782608695663</v>
      </c>
      <c r="AE40">
        <f t="shared" si="7"/>
        <v>24</v>
      </c>
      <c r="AF40">
        <f t="shared" si="8"/>
        <v>0.2391304347826087</v>
      </c>
      <c r="AG40">
        <f t="shared" ref="AG40:AV56" si="12">(B40/3-C40/3)^2</f>
        <v>1</v>
      </c>
      <c r="AH40">
        <f t="shared" si="12"/>
        <v>1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2"/>
        <v>4</v>
      </c>
      <c r="AM40">
        <f t="shared" si="12"/>
        <v>4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1</v>
      </c>
    </row>
    <row r="41" spans="1:55" x14ac:dyDescent="0.2">
      <c r="A41" s="1">
        <v>43671</v>
      </c>
      <c r="B41">
        <f>('King hourly counts 2007'!B41)*3</f>
        <v>0</v>
      </c>
      <c r="C41">
        <f>('King hourly counts 2007'!C41)*3</f>
        <v>0</v>
      </c>
      <c r="D41">
        <f>('King hourly counts 2007'!D41)*3</f>
        <v>0</v>
      </c>
      <c r="E41">
        <f>('King hourly counts 2007'!E41)*3</f>
        <v>0</v>
      </c>
      <c r="F41">
        <f>('King hourly counts 2007'!F41)*3</f>
        <v>0</v>
      </c>
      <c r="G41">
        <f>('King hourly counts 2007'!G41)*3</f>
        <v>0</v>
      </c>
      <c r="H41">
        <f>('King hourly counts 2007'!H41)*3</f>
        <v>0</v>
      </c>
      <c r="I41">
        <f>('King hourly counts 2007'!I41)*3</f>
        <v>0</v>
      </c>
      <c r="J41">
        <f>('King hourly counts 2007'!J41)*3</f>
        <v>0</v>
      </c>
      <c r="K41">
        <f>('King hourly counts 2007'!K41)*3</f>
        <v>0</v>
      </c>
      <c r="L41">
        <f>('King hourly counts 2007'!L41)*3</f>
        <v>0</v>
      </c>
      <c r="M41">
        <f>('King hourly counts 2007'!M41)*3</f>
        <v>0</v>
      </c>
      <c r="N41">
        <f>('King hourly counts 2007'!N41)*3</f>
        <v>0</v>
      </c>
      <c r="O41">
        <f>('King hourly counts 2007'!O41)*3</f>
        <v>0</v>
      </c>
      <c r="P41">
        <f>('King hourly counts 2007'!P41)*3</f>
        <v>0</v>
      </c>
      <c r="Q41">
        <f>('King hourly counts 2007'!Q41)*3</f>
        <v>0</v>
      </c>
      <c r="R41">
        <f>('King hourly counts 2007'!R41)*3</f>
        <v>0</v>
      </c>
      <c r="S41">
        <f>('King hourly counts 2007'!S41)*3</f>
        <v>0</v>
      </c>
      <c r="T41">
        <f>('King hourly counts 2007'!T41)*3</f>
        <v>0</v>
      </c>
      <c r="U41">
        <f>('King hourly counts 2007'!U41)*3</f>
        <v>0</v>
      </c>
      <c r="V41">
        <f>('King hourly counts 2007'!V41)*3</f>
        <v>0</v>
      </c>
      <c r="W41">
        <f>('King hourly counts 2007'!W41)*3</f>
        <v>0</v>
      </c>
      <c r="X41">
        <f>('King hourly counts 2007'!X41)*3</f>
        <v>0</v>
      </c>
      <c r="Y41">
        <f>('King hourly counts 2007'!Y41)*3</f>
        <v>0</v>
      </c>
      <c r="Z41" s="39">
        <f t="shared" si="11"/>
        <v>0</v>
      </c>
      <c r="AB41">
        <f t="shared" si="5"/>
        <v>0</v>
      </c>
      <c r="AC41">
        <f t="shared" si="6"/>
        <v>0</v>
      </c>
      <c r="AE41">
        <f t="shared" si="7"/>
        <v>24</v>
      </c>
      <c r="AF41">
        <f t="shared" si="8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2"/>
        <v>0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x14ac:dyDescent="0.2">
      <c r="A42" s="1">
        <v>43672</v>
      </c>
      <c r="B42">
        <f>('King hourly counts 2007'!B42)*3</f>
        <v>0</v>
      </c>
      <c r="C42">
        <f>('King hourly counts 2007'!C42)*3</f>
        <v>0</v>
      </c>
      <c r="D42">
        <f>('King hourly counts 2007'!D42)*3</f>
        <v>3</v>
      </c>
      <c r="E42">
        <f>('King hourly counts 2007'!E42)*3</f>
        <v>0</v>
      </c>
      <c r="F42">
        <f>('King hourly counts 2007'!F42)*3</f>
        <v>0</v>
      </c>
      <c r="G42">
        <f>('King hourly counts 2007'!G42)*3</f>
        <v>0</v>
      </c>
      <c r="H42">
        <f>('King hourly counts 2007'!H42)*3</f>
        <v>3</v>
      </c>
      <c r="I42">
        <f>('King hourly counts 2007'!I42)*3</f>
        <v>0</v>
      </c>
      <c r="J42">
        <f>('King hourly counts 2007'!J42)*3</f>
        <v>0</v>
      </c>
      <c r="K42">
        <f>('King hourly counts 2007'!K42)*3</f>
        <v>0</v>
      </c>
      <c r="L42">
        <f>('King hourly counts 2007'!L42)*3</f>
        <v>3</v>
      </c>
      <c r="M42">
        <f>('King hourly counts 2007'!M42)*3</f>
        <v>0</v>
      </c>
      <c r="N42">
        <f>('King hourly counts 2007'!N42)*3</f>
        <v>0</v>
      </c>
      <c r="O42">
        <f>('King hourly counts 2007'!O42)*3</f>
        <v>0</v>
      </c>
      <c r="P42">
        <f>('King hourly counts 2007'!P42)*3</f>
        <v>0</v>
      </c>
      <c r="Q42">
        <f>('King hourly counts 2007'!Q42)*3</f>
        <v>0</v>
      </c>
      <c r="R42">
        <f>('King hourly counts 2007'!R42)*3</f>
        <v>0</v>
      </c>
      <c r="S42">
        <f>('King hourly counts 2007'!S42)*3</f>
        <v>0</v>
      </c>
      <c r="T42">
        <f>('King hourly counts 2007'!T42)*3</f>
        <v>0</v>
      </c>
      <c r="U42">
        <f>('King hourly counts 2007'!U42)*3</f>
        <v>0</v>
      </c>
      <c r="V42">
        <f>('King hourly counts 2007'!V42)*3</f>
        <v>0</v>
      </c>
      <c r="W42">
        <f>('King hourly counts 2007'!W42)*3</f>
        <v>0</v>
      </c>
      <c r="X42">
        <f>('King hourly counts 2007'!X42)*3</f>
        <v>0</v>
      </c>
      <c r="Y42">
        <f>('King hourly counts 2007'!Y42)*3</f>
        <v>0</v>
      </c>
      <c r="Z42" s="39">
        <f t="shared" si="11"/>
        <v>9</v>
      </c>
      <c r="AB42">
        <f t="shared" si="5"/>
        <v>9</v>
      </c>
      <c r="AC42">
        <f t="shared" si="6"/>
        <v>18.782608695652176</v>
      </c>
      <c r="AE42">
        <f t="shared" si="7"/>
        <v>24</v>
      </c>
      <c r="AF42">
        <f t="shared" si="8"/>
        <v>0.13043478260869565</v>
      </c>
      <c r="AG42">
        <f t="shared" si="12"/>
        <v>0</v>
      </c>
      <c r="AH42">
        <f t="shared" si="12"/>
        <v>1</v>
      </c>
      <c r="AI42">
        <f t="shared" si="12"/>
        <v>1</v>
      </c>
      <c r="AJ42">
        <f t="shared" si="12"/>
        <v>0</v>
      </c>
      <c r="AK42">
        <f t="shared" si="12"/>
        <v>0</v>
      </c>
      <c r="AL42">
        <f t="shared" si="12"/>
        <v>1</v>
      </c>
      <c r="AM42">
        <f t="shared" si="12"/>
        <v>1</v>
      </c>
      <c r="AN42">
        <f t="shared" si="12"/>
        <v>0</v>
      </c>
      <c r="AO42">
        <f t="shared" si="12"/>
        <v>0</v>
      </c>
      <c r="AP42">
        <f t="shared" si="12"/>
        <v>1</v>
      </c>
      <c r="AQ42">
        <f t="shared" si="12"/>
        <v>1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x14ac:dyDescent="0.2">
      <c r="A43" s="1">
        <v>43673</v>
      </c>
      <c r="B43">
        <f>('King hourly counts 2007'!B43)*3</f>
        <v>0</v>
      </c>
      <c r="C43">
        <f>('King hourly counts 2007'!C43)*3</f>
        <v>0</v>
      </c>
      <c r="D43">
        <f>('King hourly counts 2007'!D43)*3</f>
        <v>0</v>
      </c>
      <c r="E43">
        <f>('King hourly counts 2007'!E43)*3</f>
        <v>0</v>
      </c>
      <c r="F43">
        <f>('King hourly counts 2007'!F43)*3</f>
        <v>0</v>
      </c>
      <c r="G43">
        <f>('King hourly counts 2007'!G43)*3</f>
        <v>0</v>
      </c>
      <c r="H43">
        <f>('King hourly counts 2007'!H43)*3</f>
        <v>0</v>
      </c>
      <c r="I43">
        <f>('King hourly counts 2007'!I43)*3</f>
        <v>0</v>
      </c>
      <c r="J43">
        <f>('King hourly counts 2007'!J43)*3</f>
        <v>0</v>
      </c>
      <c r="K43">
        <f>('King hourly counts 2007'!K43)*3</f>
        <v>6</v>
      </c>
      <c r="L43">
        <f>('King hourly counts 2007'!L43)*3</f>
        <v>-3</v>
      </c>
      <c r="M43">
        <f>('King hourly counts 2007'!M43)*3</f>
        <v>0</v>
      </c>
      <c r="N43">
        <f>('King hourly counts 2007'!N43)*3</f>
        <v>0</v>
      </c>
      <c r="O43">
        <f>('King hourly counts 2007'!O43)*3</f>
        <v>0</v>
      </c>
      <c r="P43">
        <f>('King hourly counts 2007'!P43)*3</f>
        <v>0</v>
      </c>
      <c r="Q43">
        <f>('King hourly counts 2007'!Q43)*3</f>
        <v>0</v>
      </c>
      <c r="R43">
        <f>('King hourly counts 2007'!R43)*3</f>
        <v>0</v>
      </c>
      <c r="S43">
        <f>('King hourly counts 2007'!S43)*3</f>
        <v>0</v>
      </c>
      <c r="T43">
        <f>('King hourly counts 2007'!T43)*3</f>
        <v>0</v>
      </c>
      <c r="U43">
        <f>('King hourly counts 2007'!U43)*3</f>
        <v>0</v>
      </c>
      <c r="V43">
        <f>('King hourly counts 2007'!V43)*3</f>
        <v>0</v>
      </c>
      <c r="W43">
        <f>('King hourly counts 2007'!W43)*3</f>
        <v>0</v>
      </c>
      <c r="X43">
        <f>('King hourly counts 2007'!X43)*3</f>
        <v>0</v>
      </c>
      <c r="Y43">
        <f>('King hourly counts 2007'!Y43)*3</f>
        <v>0</v>
      </c>
      <c r="Z43" s="39">
        <f t="shared" si="11"/>
        <v>3</v>
      </c>
      <c r="AB43">
        <f t="shared" si="5"/>
        <v>3</v>
      </c>
      <c r="AC43">
        <f t="shared" si="6"/>
        <v>43.826086956521749</v>
      </c>
      <c r="AE43">
        <f t="shared" si="7"/>
        <v>24</v>
      </c>
      <c r="AF43">
        <f t="shared" si="8"/>
        <v>0.30434782608695654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4</v>
      </c>
      <c r="AP43">
        <f t="shared" si="12"/>
        <v>9</v>
      </c>
      <c r="AQ43">
        <f t="shared" si="12"/>
        <v>1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12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0</v>
      </c>
    </row>
    <row r="44" spans="1:55" x14ac:dyDescent="0.2">
      <c r="A44" s="1">
        <v>43674</v>
      </c>
      <c r="B44">
        <f>('King hourly counts 2007'!B44)*3</f>
        <v>0</v>
      </c>
      <c r="C44">
        <f>('King hourly counts 2007'!C44)*3</f>
        <v>0</v>
      </c>
      <c r="D44">
        <f>('King hourly counts 2007'!D44)*3</f>
        <v>0</v>
      </c>
      <c r="E44">
        <f>('King hourly counts 2007'!E44)*3</f>
        <v>0</v>
      </c>
      <c r="F44">
        <f>('King hourly counts 2007'!F44)*3</f>
        <v>0</v>
      </c>
      <c r="G44">
        <f>('King hourly counts 2007'!G44)*3</f>
        <v>0</v>
      </c>
      <c r="H44">
        <f>('King hourly counts 2007'!H44)*3</f>
        <v>0</v>
      </c>
      <c r="I44">
        <f>('King hourly counts 2007'!I44)*3</f>
        <v>0</v>
      </c>
      <c r="J44">
        <f>('King hourly counts 2007'!J44)*3</f>
        <v>0</v>
      </c>
      <c r="K44">
        <f>('King hourly counts 2007'!K44)*3</f>
        <v>0</v>
      </c>
      <c r="L44">
        <f>('King hourly counts 2007'!L44)*3</f>
        <v>3</v>
      </c>
      <c r="M44">
        <f>('King hourly counts 2007'!M44)*3</f>
        <v>0</v>
      </c>
      <c r="N44">
        <f>('King hourly counts 2007'!N44)*3</f>
        <v>0</v>
      </c>
      <c r="O44">
        <f>('King hourly counts 2007'!O44)*3</f>
        <v>0</v>
      </c>
      <c r="P44">
        <f>('King hourly counts 2007'!P44)*3</f>
        <v>0</v>
      </c>
      <c r="Q44">
        <f>('King hourly counts 2007'!Q44)*3</f>
        <v>0</v>
      </c>
      <c r="R44">
        <f>('King hourly counts 2007'!R44)*3</f>
        <v>0</v>
      </c>
      <c r="S44">
        <f>('King hourly counts 2007'!S44)*3</f>
        <v>0</v>
      </c>
      <c r="T44">
        <f>('King hourly counts 2007'!T44)*3</f>
        <v>0</v>
      </c>
      <c r="U44">
        <f>('King hourly counts 2007'!U44)*3</f>
        <v>0</v>
      </c>
      <c r="V44">
        <f>('King hourly counts 2007'!V44)*3</f>
        <v>0</v>
      </c>
      <c r="W44">
        <f>('King hourly counts 2007'!W44)*3</f>
        <v>0</v>
      </c>
      <c r="X44">
        <f>('King hourly counts 2007'!X44)*3</f>
        <v>0</v>
      </c>
      <c r="Y44">
        <f>('King hourly counts 2007'!Y44)*3</f>
        <v>0</v>
      </c>
      <c r="Z44" s="39">
        <f t="shared" si="11"/>
        <v>3</v>
      </c>
      <c r="AB44">
        <f t="shared" si="5"/>
        <v>3</v>
      </c>
      <c r="AC44">
        <f t="shared" si="6"/>
        <v>6.2608695652173925</v>
      </c>
      <c r="AE44">
        <f t="shared" si="7"/>
        <v>24</v>
      </c>
      <c r="AF44">
        <f t="shared" si="8"/>
        <v>4.3478260869565216E-2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1</v>
      </c>
      <c r="AQ44">
        <f t="shared" si="12"/>
        <v>1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12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2">
      <c r="A45" s="1">
        <v>43675</v>
      </c>
      <c r="B45">
        <f>('King hourly counts 2007'!B45)*3</f>
        <v>0</v>
      </c>
      <c r="C45">
        <f>('King hourly counts 2007'!C45)*3</f>
        <v>0</v>
      </c>
      <c r="D45">
        <f>('King hourly counts 2007'!D45)*3</f>
        <v>0</v>
      </c>
      <c r="E45">
        <f>('King hourly counts 2007'!E45)*3</f>
        <v>0</v>
      </c>
      <c r="F45">
        <f>('King hourly counts 2007'!F45)*3</f>
        <v>0</v>
      </c>
      <c r="G45">
        <f>('King hourly counts 2007'!G45)*3</f>
        <v>0</v>
      </c>
      <c r="H45">
        <f>('King hourly counts 2007'!H45)*3</f>
        <v>0</v>
      </c>
      <c r="I45">
        <f>('King hourly counts 2007'!I45)*3</f>
        <v>0</v>
      </c>
      <c r="J45">
        <f>('King hourly counts 2007'!J45)*3</f>
        <v>0</v>
      </c>
      <c r="K45">
        <f>('King hourly counts 2007'!K45)*3</f>
        <v>0</v>
      </c>
      <c r="L45">
        <f>('King hourly counts 2007'!L45)*3</f>
        <v>0</v>
      </c>
      <c r="M45">
        <f>('King hourly counts 2007'!M45)*3</f>
        <v>0</v>
      </c>
      <c r="N45">
        <f>('King hourly counts 2007'!N45)*3</f>
        <v>0</v>
      </c>
      <c r="O45">
        <f>('King hourly counts 2007'!O45)*3</f>
        <v>0</v>
      </c>
      <c r="P45">
        <f>('King hourly counts 2007'!P45)*3</f>
        <v>0</v>
      </c>
      <c r="Q45">
        <f>('King hourly counts 2007'!Q45)*3</f>
        <v>0</v>
      </c>
      <c r="R45">
        <f>('King hourly counts 2007'!R45)*3</f>
        <v>-3</v>
      </c>
      <c r="S45">
        <f>('King hourly counts 2007'!S45)*3</f>
        <v>0</v>
      </c>
      <c r="T45">
        <f>('King hourly counts 2007'!T45)*3</f>
        <v>0</v>
      </c>
      <c r="U45">
        <f>('King hourly counts 2007'!U45)*3</f>
        <v>3</v>
      </c>
      <c r="V45">
        <f>('King hourly counts 2007'!V45)*3</f>
        <v>0</v>
      </c>
      <c r="W45">
        <f>('King hourly counts 2007'!W45)*3</f>
        <v>0</v>
      </c>
      <c r="X45">
        <f>('King hourly counts 2007'!X45)*3</f>
        <v>0</v>
      </c>
      <c r="Y45">
        <f>('King hourly counts 2007'!Y45)*3</f>
        <v>0</v>
      </c>
      <c r="Z45" s="39">
        <f t="shared" si="11"/>
        <v>0</v>
      </c>
      <c r="AB45">
        <f t="shared" si="5"/>
        <v>0</v>
      </c>
      <c r="AC45">
        <f t="shared" si="6"/>
        <v>12.521739130434785</v>
      </c>
      <c r="AE45">
        <f t="shared" si="7"/>
        <v>24</v>
      </c>
      <c r="AF45">
        <f t="shared" si="8"/>
        <v>8.6956521739130432E-2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12"/>
        <v>0</v>
      </c>
      <c r="AV45">
        <f t="shared" si="9"/>
        <v>1</v>
      </c>
      <c r="AW45">
        <f t="shared" si="9"/>
        <v>1</v>
      </c>
      <c r="AX45">
        <f t="shared" si="9"/>
        <v>0</v>
      </c>
      <c r="AY45">
        <f t="shared" si="9"/>
        <v>1</v>
      </c>
      <c r="AZ45">
        <f t="shared" si="9"/>
        <v>1</v>
      </c>
      <c r="BA45">
        <f t="shared" si="9"/>
        <v>0</v>
      </c>
      <c r="BB45">
        <f t="shared" si="9"/>
        <v>0</v>
      </c>
      <c r="BC45">
        <f t="shared" si="9"/>
        <v>0</v>
      </c>
    </row>
    <row r="46" spans="1:55" x14ac:dyDescent="0.2">
      <c r="A46" s="1">
        <v>43676</v>
      </c>
      <c r="B46">
        <f>('King hourly counts 2007'!B46)*3</f>
        <v>0</v>
      </c>
      <c r="C46">
        <f>('King hourly counts 2007'!C46)*3</f>
        <v>0</v>
      </c>
      <c r="D46">
        <f>('King hourly counts 2007'!D46)*3</f>
        <v>0</v>
      </c>
      <c r="E46">
        <f>('King hourly counts 2007'!E46)*3</f>
        <v>0</v>
      </c>
      <c r="F46">
        <f>('King hourly counts 2007'!F46)*3</f>
        <v>0</v>
      </c>
      <c r="G46">
        <f>('King hourly counts 2007'!G46)*3</f>
        <v>0</v>
      </c>
      <c r="H46">
        <f>('King hourly counts 2007'!H46)*3</f>
        <v>0</v>
      </c>
      <c r="I46">
        <f>('King hourly counts 2007'!I46)*3</f>
        <v>0</v>
      </c>
      <c r="J46">
        <f>('King hourly counts 2007'!J46)*3</f>
        <v>0</v>
      </c>
      <c r="K46">
        <f>('King hourly counts 2007'!K46)*3</f>
        <v>0</v>
      </c>
      <c r="L46">
        <f>('King hourly counts 2007'!L46)*3</f>
        <v>0</v>
      </c>
      <c r="M46">
        <f>('King hourly counts 2007'!M46)*3</f>
        <v>0</v>
      </c>
      <c r="N46">
        <f>('King hourly counts 2007'!N46)*3</f>
        <v>0</v>
      </c>
      <c r="O46">
        <f>('King hourly counts 2007'!O46)*3</f>
        <v>0</v>
      </c>
      <c r="P46">
        <f>('King hourly counts 2007'!P46)*3</f>
        <v>0</v>
      </c>
      <c r="Q46">
        <f>('King hourly counts 2007'!Q46)*3</f>
        <v>0</v>
      </c>
      <c r="R46">
        <f>('King hourly counts 2007'!R46)*3</f>
        <v>0</v>
      </c>
      <c r="S46">
        <f>('King hourly counts 2007'!S46)*3</f>
        <v>0</v>
      </c>
      <c r="T46">
        <f>('King hourly counts 2007'!T46)*3</f>
        <v>0</v>
      </c>
      <c r="U46">
        <f>('King hourly counts 2007'!U46)*3</f>
        <v>0</v>
      </c>
      <c r="V46">
        <f>('King hourly counts 2007'!V46)*3</f>
        <v>0</v>
      </c>
      <c r="W46">
        <f>('King hourly counts 2007'!W46)*3</f>
        <v>0</v>
      </c>
      <c r="X46">
        <f>('King hourly counts 2007'!X46)*3</f>
        <v>0</v>
      </c>
      <c r="Y46">
        <f>('King hourly counts 2007'!Y46)*3</f>
        <v>0</v>
      </c>
      <c r="Z46" s="39">
        <f t="shared" si="11"/>
        <v>0</v>
      </c>
      <c r="AB46">
        <f t="shared" si="5"/>
        <v>0</v>
      </c>
      <c r="AC46">
        <f t="shared" si="6"/>
        <v>0</v>
      </c>
      <c r="AE46">
        <f t="shared" si="7"/>
        <v>24</v>
      </c>
      <c r="AF46">
        <f t="shared" si="8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12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2">
      <c r="A47" s="1">
        <v>43677</v>
      </c>
      <c r="B47">
        <f>('King hourly counts 2007'!B47)*3</f>
        <v>0</v>
      </c>
      <c r="C47">
        <f>('King hourly counts 2007'!C47)*3</f>
        <v>0</v>
      </c>
      <c r="D47">
        <f>('King hourly counts 2007'!D47)*3</f>
        <v>0</v>
      </c>
      <c r="E47">
        <f>('King hourly counts 2007'!E47)*3</f>
        <v>0</v>
      </c>
      <c r="F47">
        <f>('King hourly counts 2007'!F47)*3</f>
        <v>0</v>
      </c>
      <c r="G47">
        <f>('King hourly counts 2007'!G47)*3</f>
        <v>0</v>
      </c>
      <c r="H47">
        <f>('King hourly counts 2007'!H47)*3</f>
        <v>0</v>
      </c>
      <c r="I47">
        <f>('King hourly counts 2007'!I47)*3</f>
        <v>0</v>
      </c>
      <c r="J47">
        <f>('King hourly counts 2007'!J47)*3</f>
        <v>0</v>
      </c>
      <c r="K47">
        <f>('King hourly counts 2007'!K47)*3</f>
        <v>0</v>
      </c>
      <c r="L47">
        <f>('King hourly counts 2007'!L47)*3</f>
        <v>0</v>
      </c>
      <c r="M47">
        <f>('King hourly counts 2007'!M47)*3</f>
        <v>0</v>
      </c>
      <c r="N47">
        <f>('King hourly counts 2007'!N47)*3</f>
        <v>0</v>
      </c>
      <c r="O47">
        <f>('King hourly counts 2007'!O47)*3</f>
        <v>0</v>
      </c>
      <c r="P47">
        <f>('King hourly counts 2007'!P47)*3</f>
        <v>0</v>
      </c>
      <c r="Q47">
        <f>('King hourly counts 2007'!Q47)*3</f>
        <v>0</v>
      </c>
      <c r="R47">
        <f>('King hourly counts 2007'!R47)*3</f>
        <v>3</v>
      </c>
      <c r="S47">
        <f>('King hourly counts 2007'!S47)*3</f>
        <v>0</v>
      </c>
      <c r="T47">
        <f>('King hourly counts 2007'!T47)*3</f>
        <v>0</v>
      </c>
      <c r="U47">
        <f>('King hourly counts 2007'!U47)*3</f>
        <v>0</v>
      </c>
      <c r="V47">
        <f>('King hourly counts 2007'!V47)*3</f>
        <v>0</v>
      </c>
      <c r="W47">
        <f>('King hourly counts 2007'!W47)*3</f>
        <v>0</v>
      </c>
      <c r="X47">
        <f>('King hourly counts 2007'!X47)*3</f>
        <v>0</v>
      </c>
      <c r="Y47">
        <f>('King hourly counts 2007'!Y47)*3</f>
        <v>0</v>
      </c>
      <c r="Z47" s="39">
        <f t="shared" si="11"/>
        <v>3</v>
      </c>
      <c r="AB47">
        <f t="shared" si="5"/>
        <v>3</v>
      </c>
      <c r="AC47">
        <f t="shared" si="6"/>
        <v>6.2608695652173925</v>
      </c>
      <c r="AE47">
        <f t="shared" si="7"/>
        <v>24</v>
      </c>
      <c r="AF47">
        <f t="shared" si="8"/>
        <v>4.3478260869565216E-2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12"/>
        <v>0</v>
      </c>
      <c r="AV47">
        <f t="shared" si="9"/>
        <v>1</v>
      </c>
      <c r="AW47">
        <f t="shared" si="9"/>
        <v>1</v>
      </c>
      <c r="AX47">
        <f t="shared" si="9"/>
        <v>0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9"/>
        <v>0</v>
      </c>
      <c r="BC47">
        <f t="shared" si="9"/>
        <v>0</v>
      </c>
    </row>
    <row r="48" spans="1:55" x14ac:dyDescent="0.2">
      <c r="A48" s="1">
        <v>43678</v>
      </c>
      <c r="B48">
        <f>('King hourly counts 2007'!B48)*3</f>
        <v>0</v>
      </c>
      <c r="C48">
        <f>('King hourly counts 2007'!C48)*3</f>
        <v>0</v>
      </c>
      <c r="D48">
        <f>('King hourly counts 2007'!D48)*3</f>
        <v>0</v>
      </c>
      <c r="E48">
        <f>('King hourly counts 2007'!E48)*3</f>
        <v>0</v>
      </c>
      <c r="F48">
        <f>('King hourly counts 2007'!F48)*3</f>
        <v>0</v>
      </c>
      <c r="G48">
        <f>('King hourly counts 2007'!G48)*3</f>
        <v>0</v>
      </c>
      <c r="H48">
        <f>('King hourly counts 2007'!H48)*3</f>
        <v>0</v>
      </c>
      <c r="I48">
        <f>('King hourly counts 2007'!I48)*3</f>
        <v>0</v>
      </c>
      <c r="J48">
        <f>('King hourly counts 2007'!J48)*3</f>
        <v>0</v>
      </c>
      <c r="K48">
        <f>('King hourly counts 2007'!K48)*3</f>
        <v>0</v>
      </c>
      <c r="L48">
        <f>('King hourly counts 2007'!L48)*3</f>
        <v>0</v>
      </c>
      <c r="M48">
        <f>('King hourly counts 2007'!M48)*3</f>
        <v>0</v>
      </c>
      <c r="N48">
        <f>('King hourly counts 2007'!N48)*3</f>
        <v>0</v>
      </c>
      <c r="O48">
        <f>('King hourly counts 2007'!O48)*3</f>
        <v>0</v>
      </c>
      <c r="P48">
        <f>('King hourly counts 2007'!P48)*3</f>
        <v>0</v>
      </c>
      <c r="Q48">
        <f>('King hourly counts 2007'!Q48)*3</f>
        <v>0</v>
      </c>
      <c r="R48">
        <f>('King hourly counts 2007'!R48)*3</f>
        <v>0</v>
      </c>
      <c r="S48">
        <f>('King hourly counts 2007'!S48)*3</f>
        <v>0</v>
      </c>
      <c r="T48">
        <f>('King hourly counts 2007'!T48)*3</f>
        <v>0</v>
      </c>
      <c r="U48">
        <f>('King hourly counts 2007'!U48)*3</f>
        <v>3</v>
      </c>
      <c r="V48">
        <f>('King hourly counts 2007'!V48)*3</f>
        <v>0</v>
      </c>
      <c r="W48">
        <f>('King hourly counts 2007'!W48)*3</f>
        <v>0</v>
      </c>
      <c r="X48">
        <f>('King hourly counts 2007'!X48)*3</f>
        <v>0</v>
      </c>
      <c r="Y48">
        <f>('King hourly counts 2007'!Y48)*3</f>
        <v>0</v>
      </c>
      <c r="Z48" s="39">
        <f t="shared" si="11"/>
        <v>3</v>
      </c>
      <c r="AB48">
        <f t="shared" si="5"/>
        <v>3</v>
      </c>
      <c r="AC48">
        <f t="shared" si="6"/>
        <v>6.2608695652173925</v>
      </c>
      <c r="AE48">
        <f t="shared" si="7"/>
        <v>24</v>
      </c>
      <c r="AF48">
        <f t="shared" si="8"/>
        <v>4.3478260869565216E-2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9"/>
        <v>0</v>
      </c>
      <c r="AW48">
        <f t="shared" si="9"/>
        <v>0</v>
      </c>
      <c r="AX48">
        <f t="shared" si="9"/>
        <v>0</v>
      </c>
      <c r="AY48">
        <f t="shared" si="9"/>
        <v>1</v>
      </c>
      <c r="AZ48">
        <f t="shared" si="9"/>
        <v>1</v>
      </c>
      <c r="BA48">
        <f t="shared" si="9"/>
        <v>0</v>
      </c>
      <c r="BB48">
        <f t="shared" si="9"/>
        <v>0</v>
      </c>
      <c r="BC48">
        <f t="shared" si="9"/>
        <v>0</v>
      </c>
    </row>
    <row r="49" spans="1:55" x14ac:dyDescent="0.2">
      <c r="A49" s="1">
        <v>43679</v>
      </c>
      <c r="B49">
        <f>('King hourly counts 2007'!B49)*3</f>
        <v>0</v>
      </c>
      <c r="C49">
        <f>('King hourly counts 2007'!C49)*3</f>
        <v>0</v>
      </c>
      <c r="D49">
        <f>('King hourly counts 2007'!D49)*3</f>
        <v>0</v>
      </c>
      <c r="E49">
        <f>('King hourly counts 2007'!E49)*3</f>
        <v>0</v>
      </c>
      <c r="F49">
        <f>('King hourly counts 2007'!F49)*3</f>
        <v>0</v>
      </c>
      <c r="G49">
        <f>('King hourly counts 2007'!G49)*3</f>
        <v>0</v>
      </c>
      <c r="H49">
        <f>('King hourly counts 2007'!H49)*3</f>
        <v>0</v>
      </c>
      <c r="I49">
        <f>('King hourly counts 2007'!I49)*3</f>
        <v>0</v>
      </c>
      <c r="J49">
        <f>('King hourly counts 2007'!J49)*3</f>
        <v>0</v>
      </c>
      <c r="K49">
        <f>('King hourly counts 2007'!K49)*3</f>
        <v>0</v>
      </c>
      <c r="L49">
        <f>('King hourly counts 2007'!L49)*3</f>
        <v>0</v>
      </c>
      <c r="M49">
        <f>('King hourly counts 2007'!M49)*3</f>
        <v>0</v>
      </c>
      <c r="N49">
        <f>('King hourly counts 2007'!N49)*3</f>
        <v>0</v>
      </c>
      <c r="O49">
        <f>('King hourly counts 2007'!O49)*3</f>
        <v>0</v>
      </c>
      <c r="P49">
        <f>('King hourly counts 2007'!P49)*3</f>
        <v>0</v>
      </c>
      <c r="Q49">
        <f>('King hourly counts 2007'!Q49)*3</f>
        <v>0</v>
      </c>
      <c r="R49">
        <f>('King hourly counts 2007'!R49)*3</f>
        <v>0</v>
      </c>
      <c r="S49">
        <f>('King hourly counts 2007'!S49)*3</f>
        <v>0</v>
      </c>
      <c r="T49">
        <f>('King hourly counts 2007'!T49)*3</f>
        <v>0</v>
      </c>
      <c r="U49">
        <f>('King hourly counts 2007'!U49)*3</f>
        <v>0</v>
      </c>
      <c r="V49">
        <f>('King hourly counts 2007'!V49)*3</f>
        <v>0</v>
      </c>
      <c r="W49">
        <f>('King hourly counts 2007'!W49)*3</f>
        <v>0</v>
      </c>
      <c r="X49">
        <f>('King hourly counts 2007'!X49)*3</f>
        <v>0</v>
      </c>
      <c r="Y49">
        <f>('King hourly counts 2007'!Y49)*3</f>
        <v>0</v>
      </c>
      <c r="Z49" s="39">
        <f t="shared" si="11"/>
        <v>0</v>
      </c>
      <c r="AB49">
        <f t="shared" si="5"/>
        <v>0</v>
      </c>
      <c r="AC49">
        <f t="shared" si="6"/>
        <v>0</v>
      </c>
      <c r="AE49">
        <f t="shared" si="7"/>
        <v>24</v>
      </c>
      <c r="AF49">
        <f t="shared" si="8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9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9"/>
        <v>0</v>
      </c>
      <c r="BC49">
        <f t="shared" si="9"/>
        <v>0</v>
      </c>
    </row>
    <row r="50" spans="1:55" x14ac:dyDescent="0.2">
      <c r="A50" s="1">
        <v>43680</v>
      </c>
      <c r="B50">
        <f>('King hourly counts 2007'!B50)*3</f>
        <v>0</v>
      </c>
      <c r="C50">
        <f>('King hourly counts 2007'!C50)*3</f>
        <v>0</v>
      </c>
      <c r="D50">
        <f>('King hourly counts 2007'!D50)*3</f>
        <v>0</v>
      </c>
      <c r="E50">
        <f>('King hourly counts 2007'!E50)*3</f>
        <v>0</v>
      </c>
      <c r="F50">
        <f>('King hourly counts 2007'!F50)*3</f>
        <v>0</v>
      </c>
      <c r="G50">
        <f>('King hourly counts 2007'!G50)*3</f>
        <v>0</v>
      </c>
      <c r="H50">
        <f>('King hourly counts 2007'!H50)*3</f>
        <v>0</v>
      </c>
      <c r="I50">
        <f>('King hourly counts 2007'!I50)*3</f>
        <v>0</v>
      </c>
      <c r="J50">
        <f>('King hourly counts 2007'!J50)*3</f>
        <v>0</v>
      </c>
      <c r="K50">
        <f>('King hourly counts 2007'!K50)*3</f>
        <v>0</v>
      </c>
      <c r="L50">
        <f>('King hourly counts 2007'!L50)*3</f>
        <v>0</v>
      </c>
      <c r="M50">
        <f>('King hourly counts 2007'!M50)*3</f>
        <v>0</v>
      </c>
      <c r="N50">
        <f>('King hourly counts 2007'!N50)*3</f>
        <v>0</v>
      </c>
      <c r="O50">
        <f>('King hourly counts 2007'!O50)*3</f>
        <v>0</v>
      </c>
      <c r="P50">
        <f>('King hourly counts 2007'!P50)*3</f>
        <v>0</v>
      </c>
      <c r="Q50">
        <f>('King hourly counts 2007'!Q50)*3</f>
        <v>0</v>
      </c>
      <c r="R50">
        <f>('King hourly counts 2007'!R50)*3</f>
        <v>0</v>
      </c>
      <c r="S50">
        <f>('King hourly counts 2007'!S50)*3</f>
        <v>0</v>
      </c>
      <c r="T50">
        <f>('King hourly counts 2007'!T50)*3</f>
        <v>0</v>
      </c>
      <c r="U50">
        <f>('King hourly counts 2007'!U50)*3</f>
        <v>0</v>
      </c>
      <c r="V50">
        <f>('King hourly counts 2007'!V50)*3</f>
        <v>0</v>
      </c>
      <c r="W50">
        <f>('King hourly counts 2007'!W50)*3</f>
        <v>0</v>
      </c>
      <c r="X50">
        <f>('King hourly counts 2007'!X50)*3</f>
        <v>0</v>
      </c>
      <c r="Y50">
        <f>('King hourly counts 2007'!Y50)*3</f>
        <v>0</v>
      </c>
      <c r="Z50" s="39">
        <f t="shared" si="11"/>
        <v>0</v>
      </c>
      <c r="AB50">
        <f t="shared" si="5"/>
        <v>0</v>
      </c>
      <c r="AC50">
        <f t="shared" si="6"/>
        <v>0</v>
      </c>
      <c r="AE50">
        <f t="shared" si="7"/>
        <v>24</v>
      </c>
      <c r="AF50">
        <f t="shared" si="8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12"/>
        <v>0</v>
      </c>
      <c r="AV50">
        <f t="shared" si="9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x14ac:dyDescent="0.2">
      <c r="A51" s="1">
        <v>43681</v>
      </c>
      <c r="B51">
        <f>('King hourly counts 2007'!B51)*3</f>
        <v>0</v>
      </c>
      <c r="C51">
        <f>('King hourly counts 2007'!C51)*3</f>
        <v>0</v>
      </c>
      <c r="D51">
        <f>('King hourly counts 2007'!D51)*3</f>
        <v>0</v>
      </c>
      <c r="E51">
        <f>('King hourly counts 2007'!E51)*3</f>
        <v>0</v>
      </c>
      <c r="F51">
        <f>('King hourly counts 2007'!F51)*3</f>
        <v>0</v>
      </c>
      <c r="G51">
        <f>('King hourly counts 2007'!G51)*3</f>
        <v>0</v>
      </c>
      <c r="H51">
        <f>('King hourly counts 2007'!H51)*3</f>
        <v>0</v>
      </c>
      <c r="I51">
        <f>('King hourly counts 2007'!I51)*3</f>
        <v>0</v>
      </c>
      <c r="J51">
        <f>('King hourly counts 2007'!J51)*3</f>
        <v>0</v>
      </c>
      <c r="K51">
        <f>('King hourly counts 2007'!K51)*3</f>
        <v>0</v>
      </c>
      <c r="L51">
        <f>('King hourly counts 2007'!L51)*3</f>
        <v>0</v>
      </c>
      <c r="M51">
        <f>('King hourly counts 2007'!M51)*3</f>
        <v>0</v>
      </c>
      <c r="N51">
        <f>('King hourly counts 2007'!N51)*3</f>
        <v>0</v>
      </c>
      <c r="O51">
        <f>('King hourly counts 2007'!O51)*3</f>
        <v>0</v>
      </c>
      <c r="P51">
        <f>('King hourly counts 2007'!P51)*3</f>
        <v>0</v>
      </c>
      <c r="Q51">
        <f>('King hourly counts 2007'!Q51)*3</f>
        <v>0</v>
      </c>
      <c r="R51">
        <f>('King hourly counts 2007'!R51)*3</f>
        <v>0</v>
      </c>
      <c r="S51">
        <f>('King hourly counts 2007'!S51)*3</f>
        <v>0</v>
      </c>
      <c r="T51">
        <f>('King hourly counts 2007'!T51)*3</f>
        <v>0</v>
      </c>
      <c r="U51">
        <f>('King hourly counts 2007'!U51)*3</f>
        <v>0</v>
      </c>
      <c r="V51">
        <f>('King hourly counts 2007'!V51)*3</f>
        <v>0</v>
      </c>
      <c r="W51">
        <f>('King hourly counts 2007'!W51)*3</f>
        <v>0</v>
      </c>
      <c r="X51">
        <f>('King hourly counts 2007'!X51)*3</f>
        <v>0</v>
      </c>
      <c r="Y51">
        <f>('King hourly counts 2007'!Y51)*3</f>
        <v>0</v>
      </c>
      <c r="Z51" s="39">
        <f t="shared" si="11"/>
        <v>0</v>
      </c>
      <c r="AB51">
        <f t="shared" si="5"/>
        <v>0</v>
      </c>
      <c r="AC51">
        <f t="shared" si="6"/>
        <v>0</v>
      </c>
      <c r="AE51">
        <f t="shared" si="7"/>
        <v>24</v>
      </c>
      <c r="AF51">
        <f t="shared" si="8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12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0</v>
      </c>
    </row>
    <row r="52" spans="1:55" x14ac:dyDescent="0.2">
      <c r="A52" s="1">
        <v>43682</v>
      </c>
      <c r="B52">
        <f>('King hourly counts 2007'!B52)*3</f>
        <v>0</v>
      </c>
      <c r="C52">
        <f>('King hourly counts 2007'!C52)*3</f>
        <v>0</v>
      </c>
      <c r="D52">
        <f>('King hourly counts 2007'!D52)*3</f>
        <v>0</v>
      </c>
      <c r="E52">
        <f>('King hourly counts 2007'!E52)*3</f>
        <v>0</v>
      </c>
      <c r="F52">
        <f>('King hourly counts 2007'!F52)*3</f>
        <v>0</v>
      </c>
      <c r="G52">
        <f>('King hourly counts 2007'!G52)*3</f>
        <v>0</v>
      </c>
      <c r="H52">
        <f>('King hourly counts 2007'!H52)*3</f>
        <v>0</v>
      </c>
      <c r="I52">
        <f>('King hourly counts 2007'!I52)*3</f>
        <v>0</v>
      </c>
      <c r="J52">
        <f>('King hourly counts 2007'!J52)*3</f>
        <v>0</v>
      </c>
      <c r="K52">
        <f>('King hourly counts 2007'!K52)*3</f>
        <v>0</v>
      </c>
      <c r="L52">
        <f>('King hourly counts 2007'!L52)*3</f>
        <v>0</v>
      </c>
      <c r="M52">
        <f>('King hourly counts 2007'!M52)*3</f>
        <v>0</v>
      </c>
      <c r="N52">
        <f>('King hourly counts 2007'!N52)*3</f>
        <v>0</v>
      </c>
      <c r="O52">
        <f>('King hourly counts 2007'!O52)*3</f>
        <v>0</v>
      </c>
      <c r="P52">
        <f>('King hourly counts 2007'!P52)*3</f>
        <v>0</v>
      </c>
      <c r="Q52">
        <f>('King hourly counts 2007'!Q52)*3</f>
        <v>0</v>
      </c>
      <c r="R52">
        <f>('King hourly counts 2007'!R52)*3</f>
        <v>0</v>
      </c>
      <c r="S52">
        <f>('King hourly counts 2007'!S52)*3</f>
        <v>0</v>
      </c>
      <c r="T52">
        <f>('King hourly counts 2007'!T52)*3</f>
        <v>0</v>
      </c>
      <c r="U52">
        <f>('King hourly counts 2007'!U52)*3</f>
        <v>0</v>
      </c>
      <c r="V52">
        <f>('King hourly counts 2007'!V52)*3</f>
        <v>0</v>
      </c>
      <c r="W52">
        <f>('King hourly counts 2007'!W52)*3</f>
        <v>0</v>
      </c>
      <c r="X52">
        <f>('King hourly counts 2007'!X52)*3</f>
        <v>0</v>
      </c>
      <c r="Y52">
        <f>('King hourly counts 2007'!Y52)*3</f>
        <v>0</v>
      </c>
      <c r="Z52" s="39">
        <f t="shared" si="11"/>
        <v>0</v>
      </c>
      <c r="AB52">
        <f t="shared" si="5"/>
        <v>0</v>
      </c>
      <c r="AC52">
        <f t="shared" si="6"/>
        <v>0</v>
      </c>
      <c r="AE52">
        <f t="shared" si="7"/>
        <v>24</v>
      </c>
      <c r="AF52">
        <f t="shared" si="8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12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  <c r="AZ52">
        <f t="shared" si="9"/>
        <v>0</v>
      </c>
      <c r="BA52">
        <f t="shared" si="9"/>
        <v>0</v>
      </c>
      <c r="BB52">
        <f t="shared" si="9"/>
        <v>0</v>
      </c>
      <c r="BC52">
        <f t="shared" si="9"/>
        <v>0</v>
      </c>
    </row>
    <row r="53" spans="1:55" x14ac:dyDescent="0.2">
      <c r="A53" s="1">
        <v>43683</v>
      </c>
      <c r="B53">
        <f>('King hourly counts 2007'!B53)*3</f>
        <v>0</v>
      </c>
      <c r="C53">
        <f>('King hourly counts 2007'!C53)*3</f>
        <v>0</v>
      </c>
      <c r="D53">
        <f>('King hourly counts 2007'!D53)*3</f>
        <v>0</v>
      </c>
      <c r="E53">
        <f>('King hourly counts 2007'!E53)*3</f>
        <v>0</v>
      </c>
      <c r="F53">
        <f>('King hourly counts 2007'!F53)*3</f>
        <v>0</v>
      </c>
      <c r="G53">
        <f>('King hourly counts 2007'!G53)*3</f>
        <v>0</v>
      </c>
      <c r="H53">
        <f>('King hourly counts 2007'!H53)*3</f>
        <v>0</v>
      </c>
      <c r="I53">
        <f>('King hourly counts 2007'!I53)*3</f>
        <v>0</v>
      </c>
      <c r="J53">
        <f>('King hourly counts 2007'!J53)*3</f>
        <v>0</v>
      </c>
      <c r="K53">
        <f>('King hourly counts 2007'!K53)*3</f>
        <v>0</v>
      </c>
      <c r="L53">
        <f>('King hourly counts 2007'!L53)*3</f>
        <v>0</v>
      </c>
      <c r="M53">
        <f>('King hourly counts 2007'!M53)*3</f>
        <v>0</v>
      </c>
      <c r="N53">
        <f>('King hourly counts 2007'!N53)*3</f>
        <v>0</v>
      </c>
      <c r="O53">
        <f>('King hourly counts 2007'!O53)*3</f>
        <v>0</v>
      </c>
      <c r="P53">
        <f>('King hourly counts 2007'!P53)*3</f>
        <v>0</v>
      </c>
      <c r="Q53">
        <f>('King hourly counts 2007'!Q53)*3</f>
        <v>0</v>
      </c>
      <c r="R53">
        <f>('King hourly counts 2007'!R53)*3</f>
        <v>0</v>
      </c>
      <c r="S53">
        <f>('King hourly counts 2007'!S53)*3</f>
        <v>0</v>
      </c>
      <c r="T53">
        <f>('King hourly counts 2007'!T53)*3</f>
        <v>0</v>
      </c>
      <c r="U53">
        <f>('King hourly counts 2007'!U53)*3</f>
        <v>0</v>
      </c>
      <c r="V53">
        <f>('King hourly counts 2007'!V53)*3</f>
        <v>0</v>
      </c>
      <c r="W53">
        <f>('King hourly counts 2007'!W53)*3</f>
        <v>0</v>
      </c>
      <c r="X53">
        <f>('King hourly counts 2007'!X53)*3</f>
        <v>0</v>
      </c>
      <c r="Y53">
        <f>('King hourly counts 2007'!Y53)*3</f>
        <v>0</v>
      </c>
      <c r="Z53" s="39">
        <f t="shared" si="11"/>
        <v>0</v>
      </c>
      <c r="AB53">
        <f t="shared" si="5"/>
        <v>0</v>
      </c>
      <c r="AC53">
        <f t="shared" si="6"/>
        <v>0</v>
      </c>
      <c r="AE53">
        <f t="shared" si="7"/>
        <v>24</v>
      </c>
      <c r="AF53">
        <f t="shared" si="8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12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0</v>
      </c>
      <c r="BA53">
        <f t="shared" si="9"/>
        <v>0</v>
      </c>
      <c r="BB53">
        <f t="shared" si="9"/>
        <v>0</v>
      </c>
      <c r="BC53">
        <f t="shared" si="9"/>
        <v>0</v>
      </c>
    </row>
    <row r="54" spans="1:55" x14ac:dyDescent="0.2">
      <c r="A54" s="1">
        <v>43684</v>
      </c>
      <c r="B54">
        <f>('King hourly counts 2007'!B54)*3</f>
        <v>0</v>
      </c>
      <c r="C54">
        <f>('King hourly counts 2007'!C54)*3</f>
        <v>0</v>
      </c>
      <c r="D54">
        <f>('King hourly counts 2007'!D54)*3</f>
        <v>0</v>
      </c>
      <c r="E54">
        <f>('King hourly counts 2007'!E54)*3</f>
        <v>3</v>
      </c>
      <c r="F54">
        <f>('King hourly counts 2007'!F54)*3</f>
        <v>0</v>
      </c>
      <c r="G54">
        <f>('King hourly counts 2007'!G54)*3</f>
        <v>0</v>
      </c>
      <c r="H54">
        <f>('King hourly counts 2007'!H54)*3</f>
        <v>0</v>
      </c>
      <c r="I54">
        <f>('King hourly counts 2007'!I54)*3</f>
        <v>0</v>
      </c>
      <c r="J54">
        <f>('King hourly counts 2007'!J54)*3</f>
        <v>0</v>
      </c>
      <c r="K54">
        <f>('King hourly counts 2007'!K54)*3</f>
        <v>0</v>
      </c>
      <c r="L54">
        <f>('King hourly counts 2007'!L54)*3</f>
        <v>0</v>
      </c>
      <c r="M54">
        <f>('King hourly counts 2007'!M54)*3</f>
        <v>0</v>
      </c>
      <c r="N54">
        <f>('King hourly counts 2007'!N54)*3</f>
        <v>0</v>
      </c>
      <c r="O54">
        <f>('King hourly counts 2007'!O54)*3</f>
        <v>0</v>
      </c>
      <c r="P54">
        <f>('King hourly counts 2007'!P54)*3</f>
        <v>0</v>
      </c>
      <c r="Q54">
        <f>('King hourly counts 2007'!Q54)*3</f>
        <v>0</v>
      </c>
      <c r="R54">
        <f>('King hourly counts 2007'!R54)*3</f>
        <v>0</v>
      </c>
      <c r="S54">
        <f>('King hourly counts 2007'!S54)*3</f>
        <v>0</v>
      </c>
      <c r="T54">
        <f>('King hourly counts 2007'!T54)*3</f>
        <v>0</v>
      </c>
      <c r="U54">
        <f>('King hourly counts 2007'!U54)*3</f>
        <v>0</v>
      </c>
      <c r="V54">
        <f>('King hourly counts 2007'!V54)*3</f>
        <v>0</v>
      </c>
      <c r="W54">
        <f>('King hourly counts 2007'!W54)*3</f>
        <v>0</v>
      </c>
      <c r="X54">
        <f>('King hourly counts 2007'!X54)*3</f>
        <v>0</v>
      </c>
      <c r="Y54">
        <f>('King hourly counts 2007'!Y54)*3</f>
        <v>0</v>
      </c>
      <c r="Z54" s="39">
        <f t="shared" si="11"/>
        <v>3</v>
      </c>
      <c r="AB54">
        <f t="shared" si="5"/>
        <v>3</v>
      </c>
      <c r="AC54">
        <f t="shared" si="6"/>
        <v>6.2608695652173925</v>
      </c>
      <c r="AE54">
        <f t="shared" si="7"/>
        <v>24</v>
      </c>
      <c r="AF54">
        <f t="shared" si="8"/>
        <v>4.3478260869565216E-2</v>
      </c>
      <c r="AG54">
        <f t="shared" si="12"/>
        <v>0</v>
      </c>
      <c r="AH54">
        <f t="shared" si="12"/>
        <v>0</v>
      </c>
      <c r="AI54">
        <f t="shared" si="12"/>
        <v>1</v>
      </c>
      <c r="AJ54">
        <f t="shared" si="12"/>
        <v>1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ref="BB54:BC87" si="13">(W54/3-X54/3)^2</f>
        <v>0</v>
      </c>
      <c r="BC54">
        <f t="shared" si="13"/>
        <v>0</v>
      </c>
    </row>
    <row r="55" spans="1:55" x14ac:dyDescent="0.2">
      <c r="A55" s="1">
        <v>43685</v>
      </c>
      <c r="B55">
        <f>('King hourly counts 2007'!B55)*3</f>
        <v>0</v>
      </c>
      <c r="C55">
        <f>('King hourly counts 2007'!C55)*3</f>
        <v>0</v>
      </c>
      <c r="D55">
        <f>('King hourly counts 2007'!D55)*3</f>
        <v>0</v>
      </c>
      <c r="E55">
        <f>('King hourly counts 2007'!E55)*3</f>
        <v>0</v>
      </c>
      <c r="F55">
        <f>('King hourly counts 2007'!F55)*3</f>
        <v>0</v>
      </c>
      <c r="G55">
        <f>('King hourly counts 2007'!G55)*3</f>
        <v>0</v>
      </c>
      <c r="H55">
        <f>('King hourly counts 2007'!H55)*3</f>
        <v>0</v>
      </c>
      <c r="I55">
        <f>('King hourly counts 2007'!I55)*3</f>
        <v>0</v>
      </c>
      <c r="J55">
        <f>('King hourly counts 2007'!J55)*3</f>
        <v>0</v>
      </c>
      <c r="K55">
        <f>('King hourly counts 2007'!K55)*3</f>
        <v>0</v>
      </c>
      <c r="L55">
        <f>('King hourly counts 2007'!L55)*3</f>
        <v>0</v>
      </c>
      <c r="M55">
        <f>('King hourly counts 2007'!M55)*3</f>
        <v>0</v>
      </c>
      <c r="N55">
        <f>('King hourly counts 2007'!N55)*3</f>
        <v>0</v>
      </c>
      <c r="O55">
        <f>('King hourly counts 2007'!O55)*3</f>
        <v>0</v>
      </c>
      <c r="P55">
        <f>('King hourly counts 2007'!P55)*3</f>
        <v>0</v>
      </c>
      <c r="Q55">
        <f>('King hourly counts 2007'!Q55)*3</f>
        <v>0</v>
      </c>
      <c r="R55">
        <f>('King hourly counts 2007'!R55)*3</f>
        <v>0</v>
      </c>
      <c r="S55">
        <f>('King hourly counts 2007'!S55)*3</f>
        <v>0</v>
      </c>
      <c r="T55">
        <f>('King hourly counts 2007'!T55)*3</f>
        <v>0</v>
      </c>
      <c r="U55">
        <f>('King hourly counts 2007'!U55)*3</f>
        <v>0</v>
      </c>
      <c r="V55">
        <f>('King hourly counts 2007'!V55)*3</f>
        <v>0</v>
      </c>
      <c r="W55">
        <f>('King hourly counts 2007'!W55)*3</f>
        <v>0</v>
      </c>
      <c r="X55">
        <f>('King hourly counts 2007'!X55)*3</f>
        <v>0</v>
      </c>
      <c r="Y55">
        <f>('King hourly counts 2007'!Y55)*3</f>
        <v>0</v>
      </c>
      <c r="Z55" s="39">
        <f t="shared" si="11"/>
        <v>0</v>
      </c>
      <c r="AB55">
        <f t="shared" si="5"/>
        <v>0</v>
      </c>
      <c r="AC55">
        <f t="shared" si="6"/>
        <v>0</v>
      </c>
      <c r="AE55">
        <f t="shared" si="7"/>
        <v>24</v>
      </c>
      <c r="AF55">
        <f t="shared" si="8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12"/>
        <v>0</v>
      </c>
      <c r="AV55">
        <f t="shared" si="12"/>
        <v>0</v>
      </c>
      <c r="AW55">
        <f t="shared" ref="AW55:BA87" si="14">(R55/3-S55/3)^2</f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3"/>
        <v>0</v>
      </c>
      <c r="BC55">
        <f t="shared" si="13"/>
        <v>0</v>
      </c>
    </row>
    <row r="56" spans="1:55" x14ac:dyDescent="0.2">
      <c r="A56" s="1">
        <v>43686</v>
      </c>
      <c r="B56">
        <f>('King hourly counts 2007'!B56)*3</f>
        <v>0</v>
      </c>
      <c r="C56">
        <f>('King hourly counts 2007'!C56)*3</f>
        <v>0</v>
      </c>
      <c r="D56">
        <f>('King hourly counts 2007'!D56)*3</f>
        <v>0</v>
      </c>
      <c r="E56">
        <f>('King hourly counts 2007'!E56)*3</f>
        <v>0</v>
      </c>
      <c r="F56">
        <f>('King hourly counts 2007'!F56)*3</f>
        <v>0</v>
      </c>
      <c r="G56">
        <f>('King hourly counts 2007'!G56)*3</f>
        <v>0</v>
      </c>
      <c r="H56">
        <f>('King hourly counts 2007'!H56)*3</f>
        <v>0</v>
      </c>
      <c r="I56">
        <f>('King hourly counts 2007'!I56)*3</f>
        <v>0</v>
      </c>
      <c r="J56">
        <f>('King hourly counts 2007'!J56)*3</f>
        <v>0</v>
      </c>
      <c r="K56">
        <f>('King hourly counts 2007'!K56)*3</f>
        <v>0</v>
      </c>
      <c r="L56">
        <f>('King hourly counts 2007'!L56)*3</f>
        <v>0</v>
      </c>
      <c r="M56">
        <f>('King hourly counts 2007'!M56)*3</f>
        <v>0</v>
      </c>
      <c r="N56">
        <f>('King hourly counts 2007'!N56)*3</f>
        <v>0</v>
      </c>
      <c r="O56">
        <f>('King hourly counts 2007'!O56)*3</f>
        <v>0</v>
      </c>
      <c r="P56">
        <f>('King hourly counts 2007'!P56)*3</f>
        <v>0</v>
      </c>
      <c r="Q56">
        <f>('King hourly counts 2007'!Q56)*3</f>
        <v>0</v>
      </c>
      <c r="R56">
        <f>('King hourly counts 2007'!R56)*3</f>
        <v>0</v>
      </c>
      <c r="S56">
        <f>('King hourly counts 2007'!S56)*3</f>
        <v>0</v>
      </c>
      <c r="T56">
        <f>('King hourly counts 2007'!T56)*3</f>
        <v>0</v>
      </c>
      <c r="U56">
        <f>('King hourly counts 2007'!U56)*3</f>
        <v>0</v>
      </c>
      <c r="V56">
        <f>('King hourly counts 2007'!V56)*3</f>
        <v>0</v>
      </c>
      <c r="W56">
        <f>('King hourly counts 2007'!W56)*3</f>
        <v>0</v>
      </c>
      <c r="X56">
        <f>('King hourly counts 2007'!X56)*3</f>
        <v>0</v>
      </c>
      <c r="Y56">
        <f>('King hourly counts 2007'!Y56)*3</f>
        <v>0</v>
      </c>
      <c r="Z56" s="39">
        <f t="shared" si="11"/>
        <v>0</v>
      </c>
      <c r="AB56">
        <f t="shared" si="5"/>
        <v>0</v>
      </c>
      <c r="AC56">
        <f t="shared" si="6"/>
        <v>0</v>
      </c>
      <c r="AE56">
        <f t="shared" si="7"/>
        <v>24</v>
      </c>
      <c r="AF56">
        <f t="shared" si="8"/>
        <v>0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ref="AU56:AV87" si="15">(P56/3-Q56/3)^2</f>
        <v>0</v>
      </c>
      <c r="AV56">
        <f t="shared" si="15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3"/>
        <v>0</v>
      </c>
      <c r="BC56">
        <f t="shared" si="13"/>
        <v>0</v>
      </c>
    </row>
    <row r="57" spans="1:55" x14ac:dyDescent="0.2">
      <c r="A57" s="1">
        <v>43687</v>
      </c>
      <c r="B57">
        <f>('King hourly counts 2007'!B57)*3</f>
        <v>0</v>
      </c>
      <c r="C57">
        <f>('King hourly counts 2007'!C57)*3</f>
        <v>0</v>
      </c>
      <c r="D57">
        <f>('King hourly counts 2007'!D57)*3</f>
        <v>0</v>
      </c>
      <c r="E57">
        <f>('King hourly counts 2007'!E57)*3</f>
        <v>0</v>
      </c>
      <c r="F57">
        <f>('King hourly counts 2007'!F57)*3</f>
        <v>0</v>
      </c>
      <c r="G57">
        <f>('King hourly counts 2007'!G57)*3</f>
        <v>0</v>
      </c>
      <c r="H57">
        <f>('King hourly counts 2007'!H57)*3</f>
        <v>0</v>
      </c>
      <c r="I57">
        <f>('King hourly counts 2007'!I57)*3</f>
        <v>0</v>
      </c>
      <c r="J57">
        <f>('King hourly counts 2007'!J57)*3</f>
        <v>0</v>
      </c>
      <c r="K57">
        <f>('King hourly counts 2007'!K57)*3</f>
        <v>0</v>
      </c>
      <c r="L57">
        <f>('King hourly counts 2007'!L57)*3</f>
        <v>0</v>
      </c>
      <c r="M57">
        <f>('King hourly counts 2007'!M57)*3</f>
        <v>0</v>
      </c>
      <c r="N57">
        <f>('King hourly counts 2007'!N57)*3</f>
        <v>0</v>
      </c>
      <c r="O57">
        <f>('King hourly counts 2007'!O57)*3</f>
        <v>0</v>
      </c>
      <c r="P57">
        <f>('King hourly counts 2007'!P57)*3</f>
        <v>0</v>
      </c>
      <c r="Q57">
        <f>('King hourly counts 2007'!Q57)*3</f>
        <v>0</v>
      </c>
      <c r="R57">
        <f>('King hourly counts 2007'!R57)*3</f>
        <v>0</v>
      </c>
      <c r="S57">
        <f>('King hourly counts 2007'!S57)*3</f>
        <v>0</v>
      </c>
      <c r="T57">
        <f>('King hourly counts 2007'!T57)*3</f>
        <v>0</v>
      </c>
      <c r="U57">
        <f>('King hourly counts 2007'!U57)*3</f>
        <v>0</v>
      </c>
      <c r="V57">
        <f>('King hourly counts 2007'!V57)*3</f>
        <v>0</v>
      </c>
      <c r="W57">
        <f>('King hourly counts 2007'!W57)*3</f>
        <v>0</v>
      </c>
      <c r="X57">
        <f>('King hourly counts 2007'!X57)*3</f>
        <v>0</v>
      </c>
      <c r="Y57">
        <f>('King hourly counts 2007'!Y57)*3</f>
        <v>0</v>
      </c>
      <c r="Z57" s="39">
        <f t="shared" si="11"/>
        <v>0</v>
      </c>
      <c r="AB57">
        <f t="shared" si="5"/>
        <v>0</v>
      </c>
      <c r="AC57">
        <f t="shared" si="6"/>
        <v>0</v>
      </c>
      <c r="AE57">
        <f t="shared" si="7"/>
        <v>24</v>
      </c>
      <c r="AF57">
        <f t="shared" si="8"/>
        <v>0</v>
      </c>
      <c r="AG57">
        <f t="shared" ref="AG57:AT75" si="16">(B57/3-C57/3)^2</f>
        <v>0</v>
      </c>
      <c r="AH57">
        <f t="shared" si="16"/>
        <v>0</v>
      </c>
      <c r="AI57">
        <f t="shared" si="16"/>
        <v>0</v>
      </c>
      <c r="AJ57">
        <f t="shared" si="16"/>
        <v>0</v>
      </c>
      <c r="AK57">
        <f t="shared" si="16"/>
        <v>0</v>
      </c>
      <c r="AL57">
        <f t="shared" si="16"/>
        <v>0</v>
      </c>
      <c r="AM57">
        <f t="shared" si="16"/>
        <v>0</v>
      </c>
      <c r="AN57">
        <f t="shared" si="16"/>
        <v>0</v>
      </c>
      <c r="AO57">
        <f t="shared" si="16"/>
        <v>0</v>
      </c>
      <c r="AP57">
        <f t="shared" si="16"/>
        <v>0</v>
      </c>
      <c r="AQ57">
        <f t="shared" si="16"/>
        <v>0</v>
      </c>
      <c r="AR57">
        <f t="shared" si="16"/>
        <v>0</v>
      </c>
      <c r="AS57">
        <f t="shared" si="16"/>
        <v>0</v>
      </c>
      <c r="AT57">
        <f t="shared" si="16"/>
        <v>0</v>
      </c>
      <c r="AU57">
        <f t="shared" si="15"/>
        <v>0</v>
      </c>
      <c r="AV57">
        <f t="shared" si="15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3"/>
        <v>0</v>
      </c>
      <c r="BC57">
        <f t="shared" si="13"/>
        <v>0</v>
      </c>
    </row>
    <row r="58" spans="1:55" x14ac:dyDescent="0.2">
      <c r="A58" s="1">
        <v>43688</v>
      </c>
      <c r="B58">
        <f>('King hourly counts 2007'!B58)*3</f>
        <v>0</v>
      </c>
      <c r="C58">
        <f>('King hourly counts 2007'!C58)*3</f>
        <v>0</v>
      </c>
      <c r="D58">
        <f>('King hourly counts 2007'!D58)*3</f>
        <v>0</v>
      </c>
      <c r="E58">
        <f>('King hourly counts 2007'!E58)*3</f>
        <v>0</v>
      </c>
      <c r="F58">
        <f>('King hourly counts 2007'!F58)*3</f>
        <v>0</v>
      </c>
      <c r="G58">
        <f>('King hourly counts 2007'!G58)*3</f>
        <v>0</v>
      </c>
      <c r="H58">
        <f>('King hourly counts 2007'!H58)*3</f>
        <v>0</v>
      </c>
      <c r="I58">
        <f>('King hourly counts 2007'!I58)*3</f>
        <v>0</v>
      </c>
      <c r="J58">
        <f>('King hourly counts 2007'!J58)*3</f>
        <v>0</v>
      </c>
      <c r="K58">
        <f>('King hourly counts 2007'!K58)*3</f>
        <v>0</v>
      </c>
      <c r="L58">
        <f>('King hourly counts 2007'!L58)*3</f>
        <v>0</v>
      </c>
      <c r="M58">
        <f>('King hourly counts 2007'!M58)*3</f>
        <v>0</v>
      </c>
      <c r="N58">
        <f>('King hourly counts 2007'!N58)*3</f>
        <v>0</v>
      </c>
      <c r="O58">
        <f>('King hourly counts 2007'!O58)*3</f>
        <v>0</v>
      </c>
      <c r="P58">
        <f>('King hourly counts 2007'!P58)*3</f>
        <v>0</v>
      </c>
      <c r="Q58">
        <f>('King hourly counts 2007'!Q58)*3</f>
        <v>0</v>
      </c>
      <c r="R58">
        <f>('King hourly counts 2007'!R58)*3</f>
        <v>0</v>
      </c>
      <c r="S58">
        <f>('King hourly counts 2007'!S58)*3</f>
        <v>0</v>
      </c>
      <c r="T58">
        <f>('King hourly counts 2007'!T58)*3</f>
        <v>0</v>
      </c>
      <c r="U58">
        <f>('King hourly counts 2007'!U58)*3</f>
        <v>0</v>
      </c>
      <c r="V58">
        <f>('King hourly counts 2007'!V58)*3</f>
        <v>0</v>
      </c>
      <c r="W58">
        <f>('King hourly counts 2007'!W58)*3</f>
        <v>0</v>
      </c>
      <c r="X58">
        <f>('King hourly counts 2007'!X58)*3</f>
        <v>0</v>
      </c>
      <c r="Y58">
        <f>('King hourly counts 2007'!Y58)*3</f>
        <v>0</v>
      </c>
      <c r="Z58" s="39">
        <f t="shared" si="11"/>
        <v>0</v>
      </c>
      <c r="AB58">
        <f t="shared" si="5"/>
        <v>0</v>
      </c>
      <c r="AC58">
        <f t="shared" si="6"/>
        <v>0</v>
      </c>
      <c r="AE58">
        <f t="shared" si="7"/>
        <v>24</v>
      </c>
      <c r="AF58">
        <f t="shared" si="8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5"/>
        <v>0</v>
      </c>
      <c r="AV58">
        <f t="shared" si="15"/>
        <v>0</v>
      </c>
      <c r="AW58">
        <f t="shared" si="14"/>
        <v>0</v>
      </c>
      <c r="AX58">
        <f t="shared" si="14"/>
        <v>0</v>
      </c>
      <c r="AY58">
        <f t="shared" si="14"/>
        <v>0</v>
      </c>
      <c r="AZ58">
        <f t="shared" si="14"/>
        <v>0</v>
      </c>
      <c r="BA58">
        <f t="shared" si="14"/>
        <v>0</v>
      </c>
      <c r="BB58">
        <f t="shared" si="13"/>
        <v>0</v>
      </c>
      <c r="BC58">
        <f t="shared" si="13"/>
        <v>0</v>
      </c>
    </row>
    <row r="59" spans="1:55" x14ac:dyDescent="0.2">
      <c r="A59" s="1">
        <v>43689</v>
      </c>
      <c r="B59">
        <f>('King hourly counts 2007'!B59)*3</f>
        <v>0</v>
      </c>
      <c r="C59">
        <f>('King hourly counts 2007'!C59)*3</f>
        <v>0</v>
      </c>
      <c r="D59">
        <f>('King hourly counts 2007'!D59)*3</f>
        <v>0</v>
      </c>
      <c r="E59">
        <f>('King hourly counts 2007'!E59)*3</f>
        <v>0</v>
      </c>
      <c r="F59">
        <f>('King hourly counts 2007'!F59)*3</f>
        <v>0</v>
      </c>
      <c r="G59">
        <f>('King hourly counts 2007'!G59)*3</f>
        <v>0</v>
      </c>
      <c r="H59">
        <f>('King hourly counts 2007'!H59)*3</f>
        <v>0</v>
      </c>
      <c r="I59">
        <f>('King hourly counts 2007'!I59)*3</f>
        <v>0</v>
      </c>
      <c r="J59">
        <f>('King hourly counts 2007'!J59)*3</f>
        <v>0</v>
      </c>
      <c r="K59">
        <f>('King hourly counts 2007'!K59)*3</f>
        <v>0</v>
      </c>
      <c r="L59">
        <f>('King hourly counts 2007'!L59)*3</f>
        <v>0</v>
      </c>
      <c r="M59">
        <f>('King hourly counts 2007'!M59)*3</f>
        <v>0</v>
      </c>
      <c r="N59">
        <f>('King hourly counts 2007'!N59)*3</f>
        <v>0</v>
      </c>
      <c r="O59">
        <f>('King hourly counts 2007'!O59)*3</f>
        <v>0</v>
      </c>
      <c r="P59">
        <f>('King hourly counts 2007'!P59)*3</f>
        <v>0</v>
      </c>
      <c r="Q59">
        <f>('King hourly counts 2007'!Q59)*3</f>
        <v>0</v>
      </c>
      <c r="R59">
        <f>('King hourly counts 2007'!R59)*3</f>
        <v>0</v>
      </c>
      <c r="S59">
        <f>('King hourly counts 2007'!S59)*3</f>
        <v>0</v>
      </c>
      <c r="T59">
        <f>('King hourly counts 2007'!T59)*3</f>
        <v>0</v>
      </c>
      <c r="U59">
        <f>('King hourly counts 2007'!U59)*3</f>
        <v>0</v>
      </c>
      <c r="V59">
        <f>('King hourly counts 2007'!V59)*3</f>
        <v>0</v>
      </c>
      <c r="W59">
        <f>('King hourly counts 2007'!W59)*3</f>
        <v>0</v>
      </c>
      <c r="X59">
        <f>('King hourly counts 2007'!X59)*3</f>
        <v>0</v>
      </c>
      <c r="Y59">
        <f>('King hourly counts 2007'!Y59)*3</f>
        <v>0</v>
      </c>
      <c r="Z59" s="39">
        <f t="shared" si="11"/>
        <v>0</v>
      </c>
      <c r="AB59">
        <f t="shared" si="5"/>
        <v>0</v>
      </c>
      <c r="AC59">
        <f t="shared" si="6"/>
        <v>0</v>
      </c>
      <c r="AE59">
        <f t="shared" si="7"/>
        <v>24</v>
      </c>
      <c r="AF59">
        <f t="shared" si="8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5"/>
        <v>0</v>
      </c>
      <c r="AV59">
        <f t="shared" si="15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0</v>
      </c>
      <c r="BC59">
        <f t="shared" si="13"/>
        <v>0</v>
      </c>
    </row>
    <row r="60" spans="1:55" x14ac:dyDescent="0.2">
      <c r="A60" s="1">
        <v>43690</v>
      </c>
      <c r="B60">
        <f>('King hourly counts 2007'!B60)*3</f>
        <v>0</v>
      </c>
      <c r="C60">
        <f>('King hourly counts 2007'!C60)*3</f>
        <v>0</v>
      </c>
      <c r="D60">
        <f>('King hourly counts 2007'!D60)*3</f>
        <v>0</v>
      </c>
      <c r="E60">
        <f>('King hourly counts 2007'!E60)*3</f>
        <v>0</v>
      </c>
      <c r="F60">
        <f>('King hourly counts 2007'!F60)*3</f>
        <v>0</v>
      </c>
      <c r="G60">
        <f>('King hourly counts 2007'!G60)*3</f>
        <v>0</v>
      </c>
      <c r="H60">
        <f>('King hourly counts 2007'!H60)*3</f>
        <v>0</v>
      </c>
      <c r="I60">
        <f>('King hourly counts 2007'!I60)*3</f>
        <v>0</v>
      </c>
      <c r="J60">
        <f>('King hourly counts 2007'!J60)*3</f>
        <v>0</v>
      </c>
      <c r="K60">
        <f>('King hourly counts 2007'!K60)*3</f>
        <v>0</v>
      </c>
      <c r="L60">
        <f>('King hourly counts 2007'!L60)*3</f>
        <v>0</v>
      </c>
      <c r="M60">
        <f>('King hourly counts 2007'!M60)*3</f>
        <v>0</v>
      </c>
      <c r="N60">
        <f>('King hourly counts 2007'!N60)*3</f>
        <v>0</v>
      </c>
      <c r="O60">
        <f>('King hourly counts 2007'!O60)*3</f>
        <v>0</v>
      </c>
      <c r="P60">
        <f>('King hourly counts 2007'!P60)*3</f>
        <v>0</v>
      </c>
      <c r="Q60">
        <f>('King hourly counts 2007'!Q60)*3</f>
        <v>0</v>
      </c>
      <c r="R60">
        <f>('King hourly counts 2007'!R60)*3</f>
        <v>0</v>
      </c>
      <c r="S60">
        <f>('King hourly counts 2007'!S60)*3</f>
        <v>0</v>
      </c>
      <c r="T60">
        <f>('King hourly counts 2007'!T60)*3</f>
        <v>0</v>
      </c>
      <c r="U60">
        <f>('King hourly counts 2007'!U60)*3</f>
        <v>0</v>
      </c>
      <c r="V60">
        <f>('King hourly counts 2007'!V60)*3</f>
        <v>0</v>
      </c>
      <c r="W60">
        <f>('King hourly counts 2007'!W60)*3</f>
        <v>0</v>
      </c>
      <c r="X60">
        <f>('King hourly counts 2007'!X60)*3</f>
        <v>0</v>
      </c>
      <c r="Y60">
        <f>('King hourly counts 2007'!Y60)*3</f>
        <v>0</v>
      </c>
      <c r="Z60" s="39">
        <f t="shared" si="11"/>
        <v>0</v>
      </c>
      <c r="AB60">
        <f t="shared" si="5"/>
        <v>0</v>
      </c>
      <c r="AC60">
        <f t="shared" si="6"/>
        <v>0</v>
      </c>
      <c r="AE60">
        <f t="shared" si="7"/>
        <v>24</v>
      </c>
      <c r="AF60">
        <f t="shared" si="8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5"/>
        <v>0</v>
      </c>
      <c r="AV60">
        <f t="shared" si="15"/>
        <v>0</v>
      </c>
      <c r="AW60">
        <f t="shared" si="14"/>
        <v>0</v>
      </c>
      <c r="AX60">
        <f t="shared" si="14"/>
        <v>0</v>
      </c>
      <c r="AY60">
        <f t="shared" si="14"/>
        <v>0</v>
      </c>
      <c r="AZ60">
        <f t="shared" si="14"/>
        <v>0</v>
      </c>
      <c r="BA60">
        <f t="shared" si="14"/>
        <v>0</v>
      </c>
      <c r="BB60">
        <f t="shared" si="13"/>
        <v>0</v>
      </c>
      <c r="BC60">
        <f t="shared" si="13"/>
        <v>0</v>
      </c>
    </row>
    <row r="61" spans="1:55" x14ac:dyDescent="0.2">
      <c r="A61" s="1">
        <v>43691</v>
      </c>
      <c r="B61">
        <f>('King hourly counts 2007'!B61)*3</f>
        <v>0</v>
      </c>
      <c r="C61">
        <f>('King hourly counts 2007'!C61)*3</f>
        <v>0</v>
      </c>
      <c r="D61">
        <f>('King hourly counts 2007'!D61)*3</f>
        <v>0</v>
      </c>
      <c r="E61">
        <f>('King hourly counts 2007'!E61)*3</f>
        <v>0</v>
      </c>
      <c r="F61">
        <f>('King hourly counts 2007'!F61)*3</f>
        <v>0</v>
      </c>
      <c r="G61">
        <f>('King hourly counts 2007'!G61)*3</f>
        <v>0</v>
      </c>
      <c r="H61">
        <f>('King hourly counts 2007'!H61)*3</f>
        <v>0</v>
      </c>
      <c r="I61">
        <f>('King hourly counts 2007'!I61)*3</f>
        <v>0</v>
      </c>
      <c r="J61">
        <f>('King hourly counts 2007'!J61)*3</f>
        <v>0</v>
      </c>
      <c r="K61">
        <f>('King hourly counts 2007'!K61)*3</f>
        <v>0</v>
      </c>
      <c r="L61">
        <f>('King hourly counts 2007'!L61)*3</f>
        <v>0</v>
      </c>
      <c r="M61">
        <f>('King hourly counts 2007'!M61)*3</f>
        <v>0</v>
      </c>
      <c r="N61">
        <f>('King hourly counts 2007'!N61)*3</f>
        <v>0</v>
      </c>
      <c r="O61">
        <f>('King hourly counts 2007'!O61)*3</f>
        <v>0</v>
      </c>
      <c r="P61">
        <f>('King hourly counts 2007'!P61)*3</f>
        <v>0</v>
      </c>
      <c r="Q61">
        <f>('King hourly counts 2007'!Q61)*3</f>
        <v>0</v>
      </c>
      <c r="R61">
        <f>('King hourly counts 2007'!R61)*3</f>
        <v>0</v>
      </c>
      <c r="S61">
        <f>('King hourly counts 2007'!S61)*3</f>
        <v>0</v>
      </c>
      <c r="T61">
        <f>('King hourly counts 2007'!T61)*3</f>
        <v>0</v>
      </c>
      <c r="U61">
        <f>('King hourly counts 2007'!U61)*3</f>
        <v>0</v>
      </c>
      <c r="V61">
        <f>('King hourly counts 2007'!V61)*3</f>
        <v>0</v>
      </c>
      <c r="W61">
        <f>('King hourly counts 2007'!W61)*3</f>
        <v>0</v>
      </c>
      <c r="X61">
        <f>('King hourly counts 2007'!X61)*3</f>
        <v>0</v>
      </c>
      <c r="Y61">
        <f>('King hourly counts 2007'!Y61)*3</f>
        <v>0</v>
      </c>
      <c r="Z61" s="39">
        <f t="shared" si="11"/>
        <v>0</v>
      </c>
      <c r="AB61">
        <f t="shared" si="5"/>
        <v>0</v>
      </c>
      <c r="AC61">
        <f t="shared" si="6"/>
        <v>0</v>
      </c>
      <c r="AE61">
        <f t="shared" si="7"/>
        <v>24</v>
      </c>
      <c r="AF61">
        <f t="shared" si="8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5"/>
        <v>0</v>
      </c>
      <c r="AV61">
        <f t="shared" si="15"/>
        <v>0</v>
      </c>
      <c r="AW61">
        <f t="shared" si="14"/>
        <v>0</v>
      </c>
      <c r="AX61">
        <f t="shared" si="14"/>
        <v>0</v>
      </c>
      <c r="AY61">
        <f t="shared" si="14"/>
        <v>0</v>
      </c>
      <c r="AZ61">
        <f t="shared" si="14"/>
        <v>0</v>
      </c>
      <c r="BA61">
        <f t="shared" si="14"/>
        <v>0</v>
      </c>
      <c r="BB61">
        <f t="shared" si="13"/>
        <v>0</v>
      </c>
      <c r="BC61">
        <f t="shared" si="13"/>
        <v>0</v>
      </c>
    </row>
    <row r="62" spans="1:55" x14ac:dyDescent="0.2">
      <c r="A62" s="1">
        <v>43692</v>
      </c>
      <c r="B62">
        <f>('King hourly counts 2007'!B62)*3</f>
        <v>0</v>
      </c>
      <c r="C62">
        <f>('King hourly counts 2007'!C62)*3</f>
        <v>0</v>
      </c>
      <c r="D62">
        <f>('King hourly counts 2007'!D62)*3</f>
        <v>0</v>
      </c>
      <c r="E62">
        <f>('King hourly counts 2007'!E62)*3</f>
        <v>0</v>
      </c>
      <c r="F62">
        <f>('King hourly counts 2007'!F62)*3</f>
        <v>0</v>
      </c>
      <c r="G62">
        <f>('King hourly counts 2007'!G62)*3</f>
        <v>0</v>
      </c>
      <c r="H62">
        <f>('King hourly counts 2007'!H62)*3</f>
        <v>0</v>
      </c>
      <c r="I62">
        <f>('King hourly counts 2007'!I62)*3</f>
        <v>0</v>
      </c>
      <c r="J62">
        <f>('King hourly counts 2007'!J62)*3</f>
        <v>0</v>
      </c>
      <c r="K62">
        <f>('King hourly counts 2007'!K62)*3</f>
        <v>0</v>
      </c>
      <c r="L62">
        <f>('King hourly counts 2007'!L62)*3</f>
        <v>0</v>
      </c>
      <c r="M62">
        <f>('King hourly counts 2007'!M62)*3</f>
        <v>0</v>
      </c>
      <c r="N62">
        <f>('King hourly counts 2007'!N62)*3</f>
        <v>0</v>
      </c>
      <c r="O62">
        <f>('King hourly counts 2007'!O62)*3</f>
        <v>0</v>
      </c>
      <c r="P62">
        <f>('King hourly counts 2007'!P62)*3</f>
        <v>0</v>
      </c>
      <c r="Q62">
        <f>('King hourly counts 2007'!Q62)*3</f>
        <v>0</v>
      </c>
      <c r="R62">
        <f>('King hourly counts 2007'!R62)*3</f>
        <v>0</v>
      </c>
      <c r="S62">
        <f>('King hourly counts 2007'!S62)*3</f>
        <v>0</v>
      </c>
      <c r="T62">
        <f>('King hourly counts 2007'!T62)*3</f>
        <v>0</v>
      </c>
      <c r="U62">
        <f>('King hourly counts 2007'!U62)*3</f>
        <v>0</v>
      </c>
      <c r="V62">
        <f>('King hourly counts 2007'!V62)*3</f>
        <v>0</v>
      </c>
      <c r="W62">
        <f>('King hourly counts 2007'!W62)*3</f>
        <v>0</v>
      </c>
      <c r="X62">
        <f>('King hourly counts 2007'!X62)*3</f>
        <v>0</v>
      </c>
      <c r="Y62">
        <f>('King hourly counts 2007'!Y62)*3</f>
        <v>0</v>
      </c>
      <c r="Z62" s="39">
        <f t="shared" si="11"/>
        <v>0</v>
      </c>
      <c r="AB62">
        <f t="shared" si="5"/>
        <v>0</v>
      </c>
      <c r="AC62">
        <f t="shared" si="6"/>
        <v>0</v>
      </c>
      <c r="AE62">
        <f t="shared" si="7"/>
        <v>24</v>
      </c>
      <c r="AF62">
        <f t="shared" si="8"/>
        <v>0</v>
      </c>
      <c r="AG62">
        <f t="shared" si="16"/>
        <v>0</v>
      </c>
      <c r="AH62">
        <f t="shared" si="16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5"/>
        <v>0</v>
      </c>
      <c r="AV62">
        <f t="shared" si="15"/>
        <v>0</v>
      </c>
      <c r="AW62">
        <f t="shared" si="14"/>
        <v>0</v>
      </c>
      <c r="AX62">
        <f t="shared" si="14"/>
        <v>0</v>
      </c>
      <c r="AY62">
        <f t="shared" si="14"/>
        <v>0</v>
      </c>
      <c r="AZ62">
        <f t="shared" si="14"/>
        <v>0</v>
      </c>
      <c r="BA62">
        <f t="shared" si="14"/>
        <v>0</v>
      </c>
      <c r="BB62">
        <f t="shared" si="13"/>
        <v>0</v>
      </c>
      <c r="BC62">
        <f t="shared" si="13"/>
        <v>0</v>
      </c>
    </row>
    <row r="63" spans="1:55" x14ac:dyDescent="0.2">
      <c r="A63" s="1">
        <v>43693</v>
      </c>
      <c r="B63">
        <f>('King hourly counts 2007'!B63)*3</f>
        <v>0</v>
      </c>
      <c r="C63">
        <f>('King hourly counts 2007'!C63)*3</f>
        <v>0</v>
      </c>
      <c r="D63">
        <f>('King hourly counts 2007'!D63)*3</f>
        <v>0</v>
      </c>
      <c r="E63">
        <f>('King hourly counts 2007'!E63)*3</f>
        <v>0</v>
      </c>
      <c r="F63">
        <f>('King hourly counts 2007'!F63)*3</f>
        <v>0</v>
      </c>
      <c r="G63">
        <f>('King hourly counts 2007'!G63)*3</f>
        <v>0</v>
      </c>
      <c r="H63">
        <f>('King hourly counts 2007'!H63)*3</f>
        <v>0</v>
      </c>
      <c r="I63">
        <f>('King hourly counts 2007'!I63)*3</f>
        <v>0</v>
      </c>
      <c r="J63">
        <f>('King hourly counts 2007'!J63)*3</f>
        <v>0</v>
      </c>
      <c r="K63">
        <f>('King hourly counts 2007'!K63)*3</f>
        <v>0</v>
      </c>
      <c r="L63">
        <f>('King hourly counts 2007'!L63)*3</f>
        <v>0</v>
      </c>
      <c r="M63">
        <f>('King hourly counts 2007'!M63)*3</f>
        <v>0</v>
      </c>
      <c r="N63">
        <f>('King hourly counts 2007'!N63)*3</f>
        <v>0</v>
      </c>
      <c r="O63">
        <f>('King hourly counts 2007'!O63)*3</f>
        <v>0</v>
      </c>
      <c r="P63">
        <f>('King hourly counts 2007'!P63)*3</f>
        <v>0</v>
      </c>
      <c r="Q63">
        <f>('King hourly counts 2007'!Q63)*3</f>
        <v>0</v>
      </c>
      <c r="R63">
        <f>('King hourly counts 2007'!R63)*3</f>
        <v>0</v>
      </c>
      <c r="S63">
        <f>('King hourly counts 2007'!S63)*3</f>
        <v>0</v>
      </c>
      <c r="T63">
        <f>('King hourly counts 2007'!T63)*3</f>
        <v>0</v>
      </c>
      <c r="U63">
        <f>('King hourly counts 2007'!U63)*3</f>
        <v>0</v>
      </c>
      <c r="V63">
        <f>('King hourly counts 2007'!V63)*3</f>
        <v>0</v>
      </c>
      <c r="W63">
        <f>('King hourly counts 2007'!W63)*3</f>
        <v>0</v>
      </c>
      <c r="X63">
        <f>('King hourly counts 2007'!X63)*3</f>
        <v>0</v>
      </c>
      <c r="Y63">
        <f>('King hourly counts 2007'!Y63)*3</f>
        <v>0</v>
      </c>
      <c r="Z63" s="39">
        <f t="shared" si="11"/>
        <v>0</v>
      </c>
      <c r="AB63">
        <f t="shared" si="5"/>
        <v>0</v>
      </c>
      <c r="AC63">
        <f t="shared" si="6"/>
        <v>0</v>
      </c>
      <c r="AE63">
        <f t="shared" si="7"/>
        <v>24</v>
      </c>
      <c r="AF63">
        <f t="shared" si="8"/>
        <v>0</v>
      </c>
      <c r="AG63">
        <f t="shared" si="16"/>
        <v>0</v>
      </c>
      <c r="AH63">
        <f t="shared" si="16"/>
        <v>0</v>
      </c>
      <c r="AI63">
        <f t="shared" si="16"/>
        <v>0</v>
      </c>
      <c r="AJ63">
        <f t="shared" si="16"/>
        <v>0</v>
      </c>
      <c r="AK63">
        <f t="shared" si="16"/>
        <v>0</v>
      </c>
      <c r="AL63">
        <f t="shared" si="16"/>
        <v>0</v>
      </c>
      <c r="AM63">
        <f t="shared" si="16"/>
        <v>0</v>
      </c>
      <c r="AN63">
        <f t="shared" si="16"/>
        <v>0</v>
      </c>
      <c r="AO63">
        <f t="shared" si="16"/>
        <v>0</v>
      </c>
      <c r="AP63">
        <f t="shared" si="16"/>
        <v>0</v>
      </c>
      <c r="AQ63">
        <f t="shared" si="16"/>
        <v>0</v>
      </c>
      <c r="AR63">
        <f t="shared" si="16"/>
        <v>0</v>
      </c>
      <c r="AS63">
        <f t="shared" si="16"/>
        <v>0</v>
      </c>
      <c r="AT63">
        <f t="shared" si="16"/>
        <v>0</v>
      </c>
      <c r="AU63">
        <f t="shared" si="15"/>
        <v>0</v>
      </c>
      <c r="AV63">
        <f t="shared" si="15"/>
        <v>0</v>
      </c>
      <c r="AW63">
        <f t="shared" si="14"/>
        <v>0</v>
      </c>
      <c r="AX63">
        <f t="shared" si="14"/>
        <v>0</v>
      </c>
      <c r="AY63">
        <f t="shared" si="14"/>
        <v>0</v>
      </c>
      <c r="AZ63">
        <f t="shared" si="14"/>
        <v>0</v>
      </c>
      <c r="BA63">
        <f t="shared" si="14"/>
        <v>0</v>
      </c>
      <c r="BB63">
        <f t="shared" si="13"/>
        <v>0</v>
      </c>
      <c r="BC63">
        <f t="shared" si="13"/>
        <v>0</v>
      </c>
    </row>
    <row r="64" spans="1:55" x14ac:dyDescent="0.2">
      <c r="A64" s="1">
        <v>43694</v>
      </c>
      <c r="B64">
        <f>('King hourly counts 2007'!B64)*3</f>
        <v>0</v>
      </c>
      <c r="C64">
        <f>('King hourly counts 2007'!C64)*3</f>
        <v>0</v>
      </c>
      <c r="D64">
        <f>('King hourly counts 2007'!D64)*3</f>
        <v>0</v>
      </c>
      <c r="E64">
        <f>('King hourly counts 2007'!E64)*3</f>
        <v>0</v>
      </c>
      <c r="F64">
        <f>('King hourly counts 2007'!F64)*3</f>
        <v>0</v>
      </c>
      <c r="G64">
        <f>('King hourly counts 2007'!G64)*3</f>
        <v>0</v>
      </c>
      <c r="H64">
        <f>('King hourly counts 2007'!H64)*3</f>
        <v>0</v>
      </c>
      <c r="I64">
        <f>('King hourly counts 2007'!I64)*3</f>
        <v>0</v>
      </c>
      <c r="J64">
        <f>('King hourly counts 2007'!J64)*3</f>
        <v>0</v>
      </c>
      <c r="K64">
        <f>('King hourly counts 2007'!K64)*3</f>
        <v>0</v>
      </c>
      <c r="L64">
        <f>('King hourly counts 2007'!L64)*3</f>
        <v>0</v>
      </c>
      <c r="M64">
        <f>('King hourly counts 2007'!M64)*3</f>
        <v>0</v>
      </c>
      <c r="N64">
        <f>('King hourly counts 2007'!N64)*3</f>
        <v>0</v>
      </c>
      <c r="O64">
        <f>('King hourly counts 2007'!O64)*3</f>
        <v>0</v>
      </c>
      <c r="P64">
        <f>('King hourly counts 2007'!P64)*3</f>
        <v>0</v>
      </c>
      <c r="Q64">
        <f>('King hourly counts 2007'!Q64)*3</f>
        <v>0</v>
      </c>
      <c r="R64">
        <f>('King hourly counts 2007'!R64)*3</f>
        <v>0</v>
      </c>
      <c r="S64">
        <f>('King hourly counts 2007'!S64)*3</f>
        <v>0</v>
      </c>
      <c r="T64">
        <f>('King hourly counts 2007'!T64)*3</f>
        <v>0</v>
      </c>
      <c r="U64">
        <f>('King hourly counts 2007'!U64)*3</f>
        <v>0</v>
      </c>
      <c r="V64">
        <f>('King hourly counts 2007'!V64)*3</f>
        <v>0</v>
      </c>
      <c r="W64">
        <f>('King hourly counts 2007'!W64)*3</f>
        <v>0</v>
      </c>
      <c r="X64">
        <f>('King hourly counts 2007'!X64)*3</f>
        <v>0</v>
      </c>
      <c r="Y64">
        <f>('King hourly counts 2007'!Y64)*3</f>
        <v>0</v>
      </c>
      <c r="Z64" s="39">
        <f t="shared" si="11"/>
        <v>0</v>
      </c>
      <c r="AB64">
        <f t="shared" si="5"/>
        <v>0</v>
      </c>
      <c r="AC64">
        <f t="shared" si="6"/>
        <v>0</v>
      </c>
      <c r="AE64">
        <f t="shared" si="7"/>
        <v>24</v>
      </c>
      <c r="AF64">
        <f t="shared" si="8"/>
        <v>0</v>
      </c>
      <c r="AG64">
        <f t="shared" si="16"/>
        <v>0</v>
      </c>
      <c r="AH64">
        <f t="shared" si="16"/>
        <v>0</v>
      </c>
      <c r="AI64">
        <f t="shared" si="16"/>
        <v>0</v>
      </c>
      <c r="AJ64">
        <f t="shared" si="16"/>
        <v>0</v>
      </c>
      <c r="AK64">
        <f t="shared" si="16"/>
        <v>0</v>
      </c>
      <c r="AL64">
        <f t="shared" si="16"/>
        <v>0</v>
      </c>
      <c r="AM64">
        <f t="shared" si="16"/>
        <v>0</v>
      </c>
      <c r="AN64">
        <f t="shared" si="16"/>
        <v>0</v>
      </c>
      <c r="AO64">
        <f t="shared" si="16"/>
        <v>0</v>
      </c>
      <c r="AP64">
        <f t="shared" si="16"/>
        <v>0</v>
      </c>
      <c r="AQ64">
        <f t="shared" si="16"/>
        <v>0</v>
      </c>
      <c r="AR64">
        <f t="shared" si="16"/>
        <v>0</v>
      </c>
      <c r="AS64">
        <f t="shared" si="16"/>
        <v>0</v>
      </c>
      <c r="AT64">
        <f t="shared" si="16"/>
        <v>0</v>
      </c>
      <c r="AU64">
        <f t="shared" si="15"/>
        <v>0</v>
      </c>
      <c r="AV64">
        <f t="shared" si="15"/>
        <v>0</v>
      </c>
      <c r="AW64">
        <f t="shared" si="14"/>
        <v>0</v>
      </c>
      <c r="AX64">
        <f t="shared" si="14"/>
        <v>0</v>
      </c>
      <c r="AY64">
        <f t="shared" si="14"/>
        <v>0</v>
      </c>
      <c r="AZ64">
        <f t="shared" si="14"/>
        <v>0</v>
      </c>
      <c r="BA64">
        <f t="shared" si="14"/>
        <v>0</v>
      </c>
      <c r="BB64">
        <f t="shared" si="13"/>
        <v>0</v>
      </c>
      <c r="BC64">
        <f t="shared" si="13"/>
        <v>0</v>
      </c>
    </row>
    <row r="65" spans="1:55" x14ac:dyDescent="0.2">
      <c r="A65" s="1">
        <v>43695</v>
      </c>
      <c r="B65">
        <f>('King hourly counts 2007'!B65)*3</f>
        <v>0</v>
      </c>
      <c r="C65">
        <f>('King hourly counts 2007'!C65)*3</f>
        <v>0</v>
      </c>
      <c r="D65">
        <f>('King hourly counts 2007'!D65)*3</f>
        <v>0</v>
      </c>
      <c r="E65">
        <f>('King hourly counts 2007'!E65)*3</f>
        <v>0</v>
      </c>
      <c r="F65">
        <f>('King hourly counts 2007'!F65)*3</f>
        <v>0</v>
      </c>
      <c r="G65">
        <f>('King hourly counts 2007'!G65)*3</f>
        <v>0</v>
      </c>
      <c r="H65">
        <f>('King hourly counts 2007'!H65)*3</f>
        <v>0</v>
      </c>
      <c r="I65">
        <f>('King hourly counts 2007'!I65)*3</f>
        <v>0</v>
      </c>
      <c r="J65">
        <f>('King hourly counts 2007'!J65)*3</f>
        <v>0</v>
      </c>
      <c r="K65">
        <f>('King hourly counts 2007'!K65)*3</f>
        <v>0</v>
      </c>
      <c r="L65">
        <f>('King hourly counts 2007'!L65)*3</f>
        <v>0</v>
      </c>
      <c r="M65">
        <f>('King hourly counts 2007'!M65)*3</f>
        <v>0</v>
      </c>
      <c r="N65">
        <f>('King hourly counts 2007'!N65)*3</f>
        <v>0</v>
      </c>
      <c r="O65">
        <f>('King hourly counts 2007'!O65)*3</f>
        <v>0</v>
      </c>
      <c r="P65">
        <f>('King hourly counts 2007'!P65)*3</f>
        <v>0</v>
      </c>
      <c r="Q65">
        <f>('King hourly counts 2007'!Q65)*3</f>
        <v>0</v>
      </c>
      <c r="R65">
        <f>('King hourly counts 2007'!R65)*3</f>
        <v>0</v>
      </c>
      <c r="S65">
        <f>('King hourly counts 2007'!S65)*3</f>
        <v>0</v>
      </c>
      <c r="T65">
        <f>('King hourly counts 2007'!T65)*3</f>
        <v>0</v>
      </c>
      <c r="U65">
        <f>('King hourly counts 2007'!U65)*3</f>
        <v>0</v>
      </c>
      <c r="V65">
        <f>('King hourly counts 2007'!V65)*3</f>
        <v>0</v>
      </c>
      <c r="W65">
        <f>('King hourly counts 2007'!W65)*3</f>
        <v>0</v>
      </c>
      <c r="X65">
        <f>('King hourly counts 2007'!X65)*3</f>
        <v>0</v>
      </c>
      <c r="Y65">
        <f>('King hourly counts 2007'!Y65)*3</f>
        <v>0</v>
      </c>
      <c r="Z65" s="39">
        <f t="shared" si="11"/>
        <v>0</v>
      </c>
      <c r="AB65">
        <f t="shared" si="5"/>
        <v>0</v>
      </c>
      <c r="AC65">
        <f t="shared" si="6"/>
        <v>0</v>
      </c>
      <c r="AE65">
        <f t="shared" si="7"/>
        <v>24</v>
      </c>
      <c r="AF65">
        <f t="shared" si="8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J65">
        <f t="shared" si="16"/>
        <v>0</v>
      </c>
      <c r="AK65">
        <f t="shared" si="16"/>
        <v>0</v>
      </c>
      <c r="AL65">
        <f t="shared" si="16"/>
        <v>0</v>
      </c>
      <c r="AM65">
        <f t="shared" si="16"/>
        <v>0</v>
      </c>
      <c r="AN65">
        <f t="shared" si="16"/>
        <v>0</v>
      </c>
      <c r="AO65">
        <f t="shared" si="16"/>
        <v>0</v>
      </c>
      <c r="AP65">
        <f t="shared" si="16"/>
        <v>0</v>
      </c>
      <c r="AQ65">
        <f t="shared" si="16"/>
        <v>0</v>
      </c>
      <c r="AR65">
        <f t="shared" si="16"/>
        <v>0</v>
      </c>
      <c r="AS65">
        <f t="shared" si="16"/>
        <v>0</v>
      </c>
      <c r="AT65">
        <f t="shared" si="16"/>
        <v>0</v>
      </c>
      <c r="AU65">
        <f t="shared" si="15"/>
        <v>0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0</v>
      </c>
    </row>
    <row r="66" spans="1:55" x14ac:dyDescent="0.2">
      <c r="A66" s="1">
        <v>43696</v>
      </c>
      <c r="B66">
        <f>('King hourly counts 2007'!B66)*3</f>
        <v>0</v>
      </c>
      <c r="C66">
        <f>('King hourly counts 2007'!C66)*3</f>
        <v>0</v>
      </c>
      <c r="D66">
        <f>('King hourly counts 2007'!D66)*3</f>
        <v>0</v>
      </c>
      <c r="E66">
        <f>('King hourly counts 2007'!E66)*3</f>
        <v>0</v>
      </c>
      <c r="F66">
        <f>('King hourly counts 2007'!F66)*3</f>
        <v>0</v>
      </c>
      <c r="G66">
        <f>('King hourly counts 2007'!G66)*3</f>
        <v>0</v>
      </c>
      <c r="H66">
        <f>('King hourly counts 2007'!H66)*3</f>
        <v>0</v>
      </c>
      <c r="I66">
        <f>('King hourly counts 2007'!I66)*3</f>
        <v>0</v>
      </c>
      <c r="J66">
        <f>('King hourly counts 2007'!J66)*3</f>
        <v>0</v>
      </c>
      <c r="K66">
        <f>('King hourly counts 2007'!K66)*3</f>
        <v>0</v>
      </c>
      <c r="L66">
        <f>('King hourly counts 2007'!L66)*3</f>
        <v>0</v>
      </c>
      <c r="M66">
        <f>('King hourly counts 2007'!M66)*3</f>
        <v>0</v>
      </c>
      <c r="N66">
        <f>('King hourly counts 2007'!N66)*3</f>
        <v>0</v>
      </c>
      <c r="O66">
        <f>('King hourly counts 2007'!O66)*3</f>
        <v>0</v>
      </c>
      <c r="P66">
        <f>('King hourly counts 2007'!P66)*3</f>
        <v>0</v>
      </c>
      <c r="Q66">
        <f>('King hourly counts 2007'!Q66)*3</f>
        <v>0</v>
      </c>
      <c r="R66">
        <f>('King hourly counts 2007'!R66)*3</f>
        <v>0</v>
      </c>
      <c r="S66">
        <f>('King hourly counts 2007'!S66)*3</f>
        <v>0</v>
      </c>
      <c r="T66">
        <f>('King hourly counts 2007'!T66)*3</f>
        <v>0</v>
      </c>
      <c r="U66">
        <f>('King hourly counts 2007'!U66)*3</f>
        <v>0</v>
      </c>
      <c r="V66">
        <f>('King hourly counts 2007'!V66)*3</f>
        <v>0</v>
      </c>
      <c r="W66">
        <f>('King hourly counts 2007'!W66)*3</f>
        <v>0</v>
      </c>
      <c r="X66">
        <f>('King hourly counts 2007'!X66)*3</f>
        <v>0</v>
      </c>
      <c r="Y66">
        <f>('King hourly counts 2007'!Y66)*3</f>
        <v>0</v>
      </c>
      <c r="Z66" s="39">
        <f t="shared" si="11"/>
        <v>0</v>
      </c>
      <c r="AB66">
        <f t="shared" si="5"/>
        <v>0</v>
      </c>
      <c r="AC66">
        <f t="shared" si="6"/>
        <v>0</v>
      </c>
      <c r="AE66">
        <f t="shared" si="7"/>
        <v>24</v>
      </c>
      <c r="AF66">
        <f t="shared" si="8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J66">
        <f t="shared" si="16"/>
        <v>0</v>
      </c>
      <c r="AK66">
        <f t="shared" si="16"/>
        <v>0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6"/>
        <v>0</v>
      </c>
      <c r="AP66">
        <f t="shared" si="16"/>
        <v>0</v>
      </c>
      <c r="AQ66">
        <f t="shared" si="16"/>
        <v>0</v>
      </c>
      <c r="AR66">
        <f t="shared" si="16"/>
        <v>0</v>
      </c>
      <c r="AS66">
        <f t="shared" si="16"/>
        <v>0</v>
      </c>
      <c r="AT66">
        <f t="shared" si="16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0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x14ac:dyDescent="0.2">
      <c r="A67" s="1">
        <v>43697</v>
      </c>
      <c r="B67">
        <f>('King hourly counts 2007'!B67)*3</f>
        <v>0</v>
      </c>
      <c r="C67">
        <f>('King hourly counts 2007'!C67)*3</f>
        <v>0</v>
      </c>
      <c r="D67">
        <f>('King hourly counts 2007'!D67)*3</f>
        <v>0</v>
      </c>
      <c r="E67">
        <f>('King hourly counts 2007'!E67)*3</f>
        <v>0</v>
      </c>
      <c r="F67">
        <f>('King hourly counts 2007'!F67)*3</f>
        <v>0</v>
      </c>
      <c r="G67">
        <f>('King hourly counts 2007'!G67)*3</f>
        <v>0</v>
      </c>
      <c r="H67">
        <f>('King hourly counts 2007'!H67)*3</f>
        <v>0</v>
      </c>
      <c r="I67">
        <f>('King hourly counts 2007'!I67)*3</f>
        <v>0</v>
      </c>
      <c r="J67">
        <f>('King hourly counts 2007'!J67)*3</f>
        <v>0</v>
      </c>
      <c r="K67">
        <f>('King hourly counts 2007'!K67)*3</f>
        <v>0</v>
      </c>
      <c r="L67">
        <f>('King hourly counts 2007'!L67)*3</f>
        <v>0</v>
      </c>
      <c r="M67">
        <f>('King hourly counts 2007'!M67)*3</f>
        <v>0</v>
      </c>
      <c r="N67">
        <f>('King hourly counts 2007'!N67)*3</f>
        <v>0</v>
      </c>
      <c r="O67">
        <f>('King hourly counts 2007'!O67)*3</f>
        <v>0</v>
      </c>
      <c r="P67">
        <f>('King hourly counts 2007'!P67)*3</f>
        <v>0</v>
      </c>
      <c r="Q67">
        <f>('King hourly counts 2007'!Q67)*3</f>
        <v>0</v>
      </c>
      <c r="R67">
        <f>('King hourly counts 2007'!R67)*3</f>
        <v>0</v>
      </c>
      <c r="S67">
        <f>('King hourly counts 2007'!S67)*3</f>
        <v>0</v>
      </c>
      <c r="T67">
        <f>('King hourly counts 2007'!T67)*3</f>
        <v>0</v>
      </c>
      <c r="U67">
        <f>('King hourly counts 2007'!U67)*3</f>
        <v>0</v>
      </c>
      <c r="V67">
        <f>('King hourly counts 2007'!V67)*3</f>
        <v>0</v>
      </c>
      <c r="W67">
        <f>('King hourly counts 2007'!W67)*3</f>
        <v>0</v>
      </c>
      <c r="X67">
        <f>('King hourly counts 2007'!X67)*3</f>
        <v>0</v>
      </c>
      <c r="Y67">
        <f>('King hourly counts 2007'!Y67)*3</f>
        <v>0</v>
      </c>
      <c r="Z67" s="39">
        <f t="shared" si="11"/>
        <v>0</v>
      </c>
      <c r="AB67">
        <f t="shared" si="5"/>
        <v>0</v>
      </c>
      <c r="AC67">
        <f t="shared" si="6"/>
        <v>0</v>
      </c>
      <c r="AE67">
        <f t="shared" si="7"/>
        <v>24</v>
      </c>
      <c r="AF67">
        <f t="shared" si="8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0</v>
      </c>
      <c r="AN67">
        <f t="shared" si="16"/>
        <v>0</v>
      </c>
      <c r="AO67">
        <f t="shared" si="16"/>
        <v>0</v>
      </c>
      <c r="AP67">
        <f t="shared" si="16"/>
        <v>0</v>
      </c>
      <c r="AQ67">
        <f t="shared" si="16"/>
        <v>0</v>
      </c>
      <c r="AR67">
        <f t="shared" si="16"/>
        <v>0</v>
      </c>
      <c r="AS67">
        <f t="shared" si="16"/>
        <v>0</v>
      </c>
      <c r="AT67">
        <f t="shared" si="16"/>
        <v>0</v>
      </c>
      <c r="AU67">
        <f t="shared" si="15"/>
        <v>0</v>
      </c>
      <c r="AV67">
        <f t="shared" si="15"/>
        <v>0</v>
      </c>
      <c r="AW67">
        <f t="shared" si="14"/>
        <v>0</v>
      </c>
      <c r="AX67">
        <f t="shared" si="14"/>
        <v>0</v>
      </c>
      <c r="AY67">
        <f t="shared" si="14"/>
        <v>0</v>
      </c>
      <c r="AZ67">
        <f t="shared" si="14"/>
        <v>0</v>
      </c>
      <c r="BA67">
        <f t="shared" si="14"/>
        <v>0</v>
      </c>
      <c r="BB67">
        <f t="shared" si="13"/>
        <v>0</v>
      </c>
      <c r="BC67">
        <f t="shared" si="13"/>
        <v>0</v>
      </c>
    </row>
    <row r="68" spans="1:55" x14ac:dyDescent="0.2">
      <c r="A68" s="1">
        <v>43698</v>
      </c>
      <c r="B68">
        <f>('King hourly counts 2007'!B68)*3</f>
        <v>0</v>
      </c>
      <c r="C68">
        <f>('King hourly counts 2007'!C68)*3</f>
        <v>0</v>
      </c>
      <c r="D68">
        <f>('King hourly counts 2007'!D68)*3</f>
        <v>0</v>
      </c>
      <c r="E68">
        <f>('King hourly counts 2007'!E68)*3</f>
        <v>0</v>
      </c>
      <c r="F68">
        <f>('King hourly counts 2007'!F68)*3</f>
        <v>0</v>
      </c>
      <c r="G68">
        <f>('King hourly counts 2007'!G68)*3</f>
        <v>0</v>
      </c>
      <c r="H68">
        <f>('King hourly counts 2007'!H68)*3</f>
        <v>0</v>
      </c>
      <c r="I68">
        <f>('King hourly counts 2007'!I68)*3</f>
        <v>0</v>
      </c>
      <c r="J68">
        <f>('King hourly counts 2007'!J68)*3</f>
        <v>0</v>
      </c>
      <c r="K68">
        <f>('King hourly counts 2007'!K68)*3</f>
        <v>0</v>
      </c>
      <c r="L68">
        <f>('King hourly counts 2007'!L68)*3</f>
        <v>0</v>
      </c>
      <c r="M68">
        <f>('King hourly counts 2007'!M68)*3</f>
        <v>0</v>
      </c>
      <c r="N68">
        <f>('King hourly counts 2007'!N68)*3</f>
        <v>0</v>
      </c>
      <c r="O68">
        <f>('King hourly counts 2007'!O68)*3</f>
        <v>0</v>
      </c>
      <c r="P68">
        <f>('King hourly counts 2007'!P68)*3</f>
        <v>0</v>
      </c>
      <c r="Q68">
        <f>('King hourly counts 2007'!Q68)*3</f>
        <v>0</v>
      </c>
      <c r="R68">
        <f>('King hourly counts 2007'!R68)*3</f>
        <v>0</v>
      </c>
      <c r="S68">
        <f>('King hourly counts 2007'!S68)*3</f>
        <v>0</v>
      </c>
      <c r="T68">
        <f>('King hourly counts 2007'!T68)*3</f>
        <v>0</v>
      </c>
      <c r="U68">
        <f>('King hourly counts 2007'!U68)*3</f>
        <v>0</v>
      </c>
      <c r="V68">
        <f>('King hourly counts 2007'!V68)*3</f>
        <v>0</v>
      </c>
      <c r="W68">
        <f>('King hourly counts 2007'!W68)*3</f>
        <v>0</v>
      </c>
      <c r="X68">
        <f>('King hourly counts 2007'!X68)*3</f>
        <v>0</v>
      </c>
      <c r="Y68">
        <f>('King hourly counts 2007'!Y68)*3</f>
        <v>0</v>
      </c>
      <c r="Z68" s="39">
        <f t="shared" si="11"/>
        <v>0</v>
      </c>
      <c r="AB68">
        <f t="shared" si="5"/>
        <v>0</v>
      </c>
      <c r="AC68">
        <f t="shared" si="6"/>
        <v>0</v>
      </c>
      <c r="AE68">
        <f t="shared" si="7"/>
        <v>24</v>
      </c>
      <c r="AF68">
        <f t="shared" si="8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6"/>
        <v>0</v>
      </c>
      <c r="AL68">
        <f t="shared" si="16"/>
        <v>0</v>
      </c>
      <c r="AM68">
        <f t="shared" si="16"/>
        <v>0</v>
      </c>
      <c r="AN68">
        <f t="shared" si="16"/>
        <v>0</v>
      </c>
      <c r="AO68">
        <f t="shared" si="16"/>
        <v>0</v>
      </c>
      <c r="AP68">
        <f t="shared" si="16"/>
        <v>0</v>
      </c>
      <c r="AQ68">
        <f t="shared" si="16"/>
        <v>0</v>
      </c>
      <c r="AR68">
        <f t="shared" si="16"/>
        <v>0</v>
      </c>
      <c r="AS68">
        <f t="shared" si="16"/>
        <v>0</v>
      </c>
      <c r="AT68">
        <f t="shared" si="16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0</v>
      </c>
      <c r="BA68">
        <f t="shared" si="14"/>
        <v>0</v>
      </c>
      <c r="BB68">
        <f t="shared" si="13"/>
        <v>0</v>
      </c>
      <c r="BC68">
        <f t="shared" si="13"/>
        <v>0</v>
      </c>
    </row>
    <row r="69" spans="1:55" x14ac:dyDescent="0.2">
      <c r="A69" s="1">
        <v>43699</v>
      </c>
      <c r="B69">
        <f>('King hourly counts 2007'!B69)*3</f>
        <v>0</v>
      </c>
      <c r="C69">
        <f>('King hourly counts 2007'!C69)*3</f>
        <v>0</v>
      </c>
      <c r="D69">
        <f>('King hourly counts 2007'!D69)*3</f>
        <v>0</v>
      </c>
      <c r="E69">
        <f>('King hourly counts 2007'!E69)*3</f>
        <v>0</v>
      </c>
      <c r="F69">
        <f>('King hourly counts 2007'!F69)*3</f>
        <v>0</v>
      </c>
      <c r="G69">
        <f>('King hourly counts 2007'!G69)*3</f>
        <v>0</v>
      </c>
      <c r="H69">
        <f>('King hourly counts 2007'!H69)*3</f>
        <v>0</v>
      </c>
      <c r="I69">
        <f>('King hourly counts 2007'!I69)*3</f>
        <v>0</v>
      </c>
      <c r="J69">
        <f>('King hourly counts 2007'!J69)*3</f>
        <v>0</v>
      </c>
      <c r="K69">
        <f>('King hourly counts 2007'!K69)*3</f>
        <v>0</v>
      </c>
      <c r="L69">
        <f>('King hourly counts 2007'!L69)*3</f>
        <v>0</v>
      </c>
      <c r="M69">
        <f>('King hourly counts 2007'!M69)*3</f>
        <v>0</v>
      </c>
      <c r="N69">
        <f>('King hourly counts 2007'!N69)*3</f>
        <v>0</v>
      </c>
      <c r="O69">
        <f>('King hourly counts 2007'!O69)*3</f>
        <v>0</v>
      </c>
      <c r="P69">
        <f>('King hourly counts 2007'!P69)*3</f>
        <v>0</v>
      </c>
      <c r="Q69">
        <f>('King hourly counts 2007'!Q69)*3</f>
        <v>0</v>
      </c>
      <c r="R69">
        <f>('King hourly counts 2007'!R69)*3</f>
        <v>0</v>
      </c>
      <c r="S69">
        <f>('King hourly counts 2007'!S69)*3</f>
        <v>0</v>
      </c>
      <c r="T69">
        <f>('King hourly counts 2007'!T69)*3</f>
        <v>0</v>
      </c>
      <c r="U69">
        <f>('King hourly counts 2007'!U69)*3</f>
        <v>0</v>
      </c>
      <c r="V69">
        <f>('King hourly counts 2007'!V69)*3</f>
        <v>0</v>
      </c>
      <c r="W69">
        <f>('King hourly counts 2007'!W69)*3</f>
        <v>0</v>
      </c>
      <c r="X69">
        <f>('King hourly counts 2007'!X69)*3</f>
        <v>0</v>
      </c>
      <c r="Y69">
        <f>('King hourly counts 2007'!Y69)*3</f>
        <v>0</v>
      </c>
      <c r="Z69" s="39">
        <f t="shared" si="11"/>
        <v>0</v>
      </c>
      <c r="AB69">
        <f t="shared" si="5"/>
        <v>0</v>
      </c>
      <c r="AC69">
        <f t="shared" si="6"/>
        <v>0</v>
      </c>
      <c r="AE69">
        <f t="shared" si="7"/>
        <v>24</v>
      </c>
      <c r="AF69">
        <f t="shared" si="8"/>
        <v>0</v>
      </c>
      <c r="AG69">
        <f t="shared" si="16"/>
        <v>0</v>
      </c>
      <c r="AH69">
        <f t="shared" si="16"/>
        <v>0</v>
      </c>
      <c r="AI69">
        <f t="shared" si="16"/>
        <v>0</v>
      </c>
      <c r="AJ69">
        <f t="shared" si="16"/>
        <v>0</v>
      </c>
      <c r="AK69">
        <f t="shared" si="16"/>
        <v>0</v>
      </c>
      <c r="AL69">
        <f t="shared" si="16"/>
        <v>0</v>
      </c>
      <c r="AM69">
        <f t="shared" si="16"/>
        <v>0</v>
      </c>
      <c r="AN69">
        <f t="shared" si="16"/>
        <v>0</v>
      </c>
      <c r="AO69">
        <f t="shared" si="16"/>
        <v>0</v>
      </c>
      <c r="AP69">
        <f t="shared" si="16"/>
        <v>0</v>
      </c>
      <c r="AQ69">
        <f t="shared" si="16"/>
        <v>0</v>
      </c>
      <c r="AR69">
        <f t="shared" si="16"/>
        <v>0</v>
      </c>
      <c r="AS69">
        <f t="shared" si="16"/>
        <v>0</v>
      </c>
      <c r="AT69">
        <f t="shared" si="16"/>
        <v>0</v>
      </c>
      <c r="AU69">
        <f t="shared" si="15"/>
        <v>0</v>
      </c>
      <c r="AV69">
        <f t="shared" si="15"/>
        <v>0</v>
      </c>
      <c r="AW69">
        <f t="shared" si="14"/>
        <v>0</v>
      </c>
      <c r="AX69">
        <f t="shared" si="14"/>
        <v>0</v>
      </c>
      <c r="AY69">
        <f t="shared" si="14"/>
        <v>0</v>
      </c>
      <c r="AZ69">
        <f t="shared" si="14"/>
        <v>0</v>
      </c>
      <c r="BA69">
        <f t="shared" si="14"/>
        <v>0</v>
      </c>
      <c r="BB69">
        <f t="shared" si="13"/>
        <v>0</v>
      </c>
      <c r="BC69">
        <f t="shared" si="13"/>
        <v>0</v>
      </c>
    </row>
    <row r="70" spans="1:55" x14ac:dyDescent="0.2">
      <c r="A70" s="1">
        <v>43700</v>
      </c>
      <c r="B70">
        <f>('King hourly counts 2007'!B70)*3</f>
        <v>0</v>
      </c>
      <c r="C70">
        <f>('King hourly counts 2007'!C70)*3</f>
        <v>0</v>
      </c>
      <c r="D70">
        <f>('King hourly counts 2007'!D70)*3</f>
        <v>0</v>
      </c>
      <c r="E70">
        <f>('King hourly counts 2007'!E70)*3</f>
        <v>0</v>
      </c>
      <c r="F70">
        <f>('King hourly counts 2007'!F70)*3</f>
        <v>0</v>
      </c>
      <c r="G70">
        <f>('King hourly counts 2007'!G70)*3</f>
        <v>0</v>
      </c>
      <c r="H70">
        <f>('King hourly counts 2007'!H70)*3</f>
        <v>0</v>
      </c>
      <c r="I70">
        <f>('King hourly counts 2007'!I70)*3</f>
        <v>0</v>
      </c>
      <c r="J70">
        <f>('King hourly counts 2007'!J70)*3</f>
        <v>0</v>
      </c>
      <c r="K70">
        <f>('King hourly counts 2007'!K70)*3</f>
        <v>0</v>
      </c>
      <c r="L70">
        <f>('King hourly counts 2007'!L70)*3</f>
        <v>0</v>
      </c>
      <c r="M70">
        <f>('King hourly counts 2007'!M70)*3</f>
        <v>0</v>
      </c>
      <c r="N70">
        <f>('King hourly counts 2007'!N70)*3</f>
        <v>0</v>
      </c>
      <c r="O70">
        <f>('King hourly counts 2007'!O70)*3</f>
        <v>0</v>
      </c>
      <c r="P70">
        <f>('King hourly counts 2007'!P70)*3</f>
        <v>0</v>
      </c>
      <c r="Q70">
        <f>('King hourly counts 2007'!Q70)*3</f>
        <v>0</v>
      </c>
      <c r="R70">
        <f>('King hourly counts 2007'!R70)*3</f>
        <v>0</v>
      </c>
      <c r="S70">
        <f>('King hourly counts 2007'!S70)*3</f>
        <v>0</v>
      </c>
      <c r="T70">
        <f>('King hourly counts 2007'!T70)*3</f>
        <v>0</v>
      </c>
      <c r="U70">
        <f>('King hourly counts 2007'!U70)*3</f>
        <v>0</v>
      </c>
      <c r="V70">
        <f>('King hourly counts 2007'!V70)*3</f>
        <v>0</v>
      </c>
      <c r="W70">
        <f>('King hourly counts 2007'!W70)*3</f>
        <v>0</v>
      </c>
      <c r="X70">
        <f>('King hourly counts 2007'!X70)*3</f>
        <v>0</v>
      </c>
      <c r="Y70">
        <f>('King hourly counts 2007'!Y70)*3</f>
        <v>0</v>
      </c>
      <c r="Z70" s="39">
        <f t="shared" si="11"/>
        <v>0</v>
      </c>
      <c r="AB70">
        <f t="shared" si="5"/>
        <v>0</v>
      </c>
      <c r="AC70">
        <f t="shared" si="6"/>
        <v>0</v>
      </c>
      <c r="AE70">
        <f t="shared" si="7"/>
        <v>24</v>
      </c>
      <c r="AF70">
        <f t="shared" si="8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6"/>
        <v>0</v>
      </c>
      <c r="AP70">
        <f t="shared" si="16"/>
        <v>0</v>
      </c>
      <c r="AQ70">
        <f t="shared" si="16"/>
        <v>0</v>
      </c>
      <c r="AR70">
        <f t="shared" si="16"/>
        <v>0</v>
      </c>
      <c r="AS70">
        <f t="shared" si="16"/>
        <v>0</v>
      </c>
      <c r="AT70">
        <f t="shared" si="16"/>
        <v>0</v>
      </c>
      <c r="AU70">
        <f t="shared" si="15"/>
        <v>0</v>
      </c>
      <c r="AV70">
        <f t="shared" si="15"/>
        <v>0</v>
      </c>
      <c r="AW70">
        <f t="shared" si="14"/>
        <v>0</v>
      </c>
      <c r="AX70">
        <f t="shared" si="14"/>
        <v>0</v>
      </c>
      <c r="AY70">
        <f t="shared" si="14"/>
        <v>0</v>
      </c>
      <c r="AZ70">
        <f t="shared" si="14"/>
        <v>0</v>
      </c>
      <c r="BA70">
        <f t="shared" si="14"/>
        <v>0</v>
      </c>
      <c r="BB70">
        <f t="shared" si="13"/>
        <v>0</v>
      </c>
      <c r="BC70">
        <f t="shared" si="13"/>
        <v>0</v>
      </c>
    </row>
    <row r="71" spans="1:55" x14ac:dyDescent="0.2">
      <c r="A71" s="1">
        <v>43701</v>
      </c>
      <c r="B71">
        <f>('King hourly counts 2007'!B71)*3</f>
        <v>0</v>
      </c>
      <c r="C71">
        <f>('King hourly counts 2007'!C71)*3</f>
        <v>0</v>
      </c>
      <c r="D71">
        <f>('King hourly counts 2007'!D71)*3</f>
        <v>0</v>
      </c>
      <c r="E71">
        <f>('King hourly counts 2007'!E71)*3</f>
        <v>0</v>
      </c>
      <c r="F71">
        <f>('King hourly counts 2007'!F71)*3</f>
        <v>0</v>
      </c>
      <c r="G71">
        <f>('King hourly counts 2007'!G71)*3</f>
        <v>0</v>
      </c>
      <c r="H71">
        <f>('King hourly counts 2007'!H71)*3</f>
        <v>0</v>
      </c>
      <c r="I71">
        <f>('King hourly counts 2007'!I71)*3</f>
        <v>0</v>
      </c>
      <c r="J71">
        <f>('King hourly counts 2007'!J71)*3</f>
        <v>0</v>
      </c>
      <c r="K71">
        <f>('King hourly counts 2007'!K71)*3</f>
        <v>0</v>
      </c>
      <c r="L71">
        <f>('King hourly counts 2007'!L71)*3</f>
        <v>0</v>
      </c>
      <c r="M71">
        <f>('King hourly counts 2007'!M71)*3</f>
        <v>0</v>
      </c>
      <c r="N71">
        <f>('King hourly counts 2007'!N71)*3</f>
        <v>0</v>
      </c>
      <c r="O71">
        <f>('King hourly counts 2007'!O71)*3</f>
        <v>0</v>
      </c>
      <c r="P71">
        <f>('King hourly counts 2007'!P71)*3</f>
        <v>0</v>
      </c>
      <c r="Q71">
        <f>('King hourly counts 2007'!Q71)*3</f>
        <v>0</v>
      </c>
      <c r="R71">
        <f>('King hourly counts 2007'!R71)*3</f>
        <v>0</v>
      </c>
      <c r="S71">
        <f>('King hourly counts 2007'!S71)*3</f>
        <v>0</v>
      </c>
      <c r="T71">
        <f>('King hourly counts 2007'!T71)*3</f>
        <v>0</v>
      </c>
      <c r="U71">
        <f>('King hourly counts 2007'!U71)*3</f>
        <v>0</v>
      </c>
      <c r="V71">
        <f>('King hourly counts 2007'!V71)*3</f>
        <v>0</v>
      </c>
      <c r="W71">
        <f>('King hourly counts 2007'!W71)*3</f>
        <v>0</v>
      </c>
      <c r="X71">
        <f>('King hourly counts 2007'!X71)*3</f>
        <v>0</v>
      </c>
      <c r="Y71">
        <f>('King hourly counts 2007'!Y71)*3</f>
        <v>0</v>
      </c>
      <c r="Z71" s="39">
        <f t="shared" si="11"/>
        <v>0</v>
      </c>
      <c r="AB71">
        <f t="shared" si="5"/>
        <v>0</v>
      </c>
      <c r="AC71">
        <f t="shared" si="6"/>
        <v>0</v>
      </c>
      <c r="AE71">
        <f t="shared" si="7"/>
        <v>24</v>
      </c>
      <c r="AF71">
        <f t="shared" si="8"/>
        <v>0</v>
      </c>
      <c r="AG71">
        <f t="shared" si="16"/>
        <v>0</v>
      </c>
      <c r="AH71">
        <f t="shared" si="16"/>
        <v>0</v>
      </c>
      <c r="AI71">
        <f t="shared" si="16"/>
        <v>0</v>
      </c>
      <c r="AJ71">
        <f t="shared" si="16"/>
        <v>0</v>
      </c>
      <c r="AK71">
        <f t="shared" si="16"/>
        <v>0</v>
      </c>
      <c r="AL71">
        <f t="shared" si="16"/>
        <v>0</v>
      </c>
      <c r="AM71">
        <f t="shared" si="16"/>
        <v>0</v>
      </c>
      <c r="AN71">
        <f t="shared" si="16"/>
        <v>0</v>
      </c>
      <c r="AO71">
        <f t="shared" si="16"/>
        <v>0</v>
      </c>
      <c r="AP71">
        <f t="shared" si="16"/>
        <v>0</v>
      </c>
      <c r="AQ71">
        <f t="shared" si="16"/>
        <v>0</v>
      </c>
      <c r="AR71">
        <f t="shared" si="16"/>
        <v>0</v>
      </c>
      <c r="AS71">
        <f t="shared" si="16"/>
        <v>0</v>
      </c>
      <c r="AT71">
        <f t="shared" si="16"/>
        <v>0</v>
      </c>
      <c r="AU71">
        <f t="shared" si="15"/>
        <v>0</v>
      </c>
      <c r="AV71">
        <f t="shared" si="15"/>
        <v>0</v>
      </c>
      <c r="AW71">
        <f t="shared" si="14"/>
        <v>0</v>
      </c>
      <c r="AX71">
        <f t="shared" si="14"/>
        <v>0</v>
      </c>
      <c r="AY71">
        <f t="shared" si="14"/>
        <v>0</v>
      </c>
      <c r="AZ71">
        <f t="shared" si="14"/>
        <v>0</v>
      </c>
      <c r="BA71">
        <f t="shared" si="14"/>
        <v>0</v>
      </c>
      <c r="BB71">
        <f t="shared" si="13"/>
        <v>0</v>
      </c>
      <c r="BC71">
        <f t="shared" si="13"/>
        <v>0</v>
      </c>
    </row>
    <row r="72" spans="1:55" x14ac:dyDescent="0.2">
      <c r="A72" s="1">
        <v>43702</v>
      </c>
      <c r="B72">
        <f>('King hourly counts 2007'!B72)*3</f>
        <v>0</v>
      </c>
      <c r="C72">
        <f>('King hourly counts 2007'!C72)*3</f>
        <v>0</v>
      </c>
      <c r="D72">
        <f>('King hourly counts 2007'!D72)*3</f>
        <v>0</v>
      </c>
      <c r="E72">
        <f>('King hourly counts 2007'!E72)*3</f>
        <v>0</v>
      </c>
      <c r="F72">
        <f>('King hourly counts 2007'!F72)*3</f>
        <v>0</v>
      </c>
      <c r="G72">
        <f>('King hourly counts 2007'!G72)*3</f>
        <v>0</v>
      </c>
      <c r="H72">
        <f>('King hourly counts 2007'!H72)*3</f>
        <v>0</v>
      </c>
      <c r="I72">
        <f>('King hourly counts 2007'!I72)*3</f>
        <v>0</v>
      </c>
      <c r="J72">
        <f>('King hourly counts 2007'!J72)*3</f>
        <v>0</v>
      </c>
      <c r="K72">
        <f>('King hourly counts 2007'!K72)*3</f>
        <v>0</v>
      </c>
      <c r="L72">
        <f>('King hourly counts 2007'!L72)*3</f>
        <v>0</v>
      </c>
      <c r="M72">
        <f>('King hourly counts 2007'!M72)*3</f>
        <v>0</v>
      </c>
      <c r="N72">
        <f>('King hourly counts 2007'!N72)*3</f>
        <v>0</v>
      </c>
      <c r="O72">
        <f>('King hourly counts 2007'!O72)*3</f>
        <v>0</v>
      </c>
      <c r="P72">
        <f>('King hourly counts 2007'!P72)*3</f>
        <v>0</v>
      </c>
      <c r="Q72">
        <f>('King hourly counts 2007'!Q72)*3</f>
        <v>0</v>
      </c>
      <c r="R72">
        <f>('King hourly counts 2007'!R72)*3</f>
        <v>0</v>
      </c>
      <c r="S72">
        <f>('King hourly counts 2007'!S72)*3</f>
        <v>0</v>
      </c>
      <c r="T72">
        <f>('King hourly counts 2007'!T72)*3</f>
        <v>0</v>
      </c>
      <c r="U72">
        <f>('King hourly counts 2007'!U72)*3</f>
        <v>0</v>
      </c>
      <c r="V72">
        <f>('King hourly counts 2007'!V72)*3</f>
        <v>0</v>
      </c>
      <c r="W72">
        <f>('King hourly counts 2007'!W72)*3</f>
        <v>0</v>
      </c>
      <c r="X72">
        <f>('King hourly counts 2007'!X72)*3</f>
        <v>0</v>
      </c>
      <c r="Y72">
        <f>('King hourly counts 2007'!Y72)*3</f>
        <v>0</v>
      </c>
      <c r="Z72" s="39">
        <f t="shared" ref="Z72:Z88" si="17">SUM(B72:Y72)</f>
        <v>0</v>
      </c>
      <c r="AB72">
        <f t="shared" ref="AB72:AB88" si="18">ROUND(SUM(B72:Y72),0)</f>
        <v>0</v>
      </c>
      <c r="AC72">
        <f t="shared" ref="AC72:AC88" si="19">(1-AE72/72)*72^2*(AF72/AE72)</f>
        <v>0</v>
      </c>
      <c r="AE72">
        <f t="shared" ref="AE72:AE88" si="20">$AE$1</f>
        <v>24</v>
      </c>
      <c r="AF72">
        <f t="shared" ref="AF72:AF87" si="21">SUM(AG72:BC72)/(2*(AE72-1))</f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0</v>
      </c>
      <c r="AT72">
        <f t="shared" si="16"/>
        <v>0</v>
      </c>
      <c r="AU72">
        <f t="shared" si="15"/>
        <v>0</v>
      </c>
      <c r="AV72">
        <f t="shared" si="15"/>
        <v>0</v>
      </c>
      <c r="AW72">
        <f t="shared" si="14"/>
        <v>0</v>
      </c>
      <c r="AX72">
        <f t="shared" si="14"/>
        <v>0</v>
      </c>
      <c r="AY72">
        <f t="shared" si="14"/>
        <v>0</v>
      </c>
      <c r="AZ72">
        <f t="shared" si="14"/>
        <v>0</v>
      </c>
      <c r="BA72">
        <f t="shared" si="14"/>
        <v>0</v>
      </c>
      <c r="BB72">
        <f t="shared" si="13"/>
        <v>0</v>
      </c>
      <c r="BC72">
        <f t="shared" si="13"/>
        <v>0</v>
      </c>
    </row>
    <row r="73" spans="1:55" x14ac:dyDescent="0.2">
      <c r="A73" s="1">
        <v>43703</v>
      </c>
      <c r="B73">
        <f>('King hourly counts 2007'!B73)*3</f>
        <v>0</v>
      </c>
      <c r="C73">
        <f>('King hourly counts 2007'!C73)*3</f>
        <v>0</v>
      </c>
      <c r="D73">
        <f>('King hourly counts 2007'!D73)*3</f>
        <v>0</v>
      </c>
      <c r="E73">
        <f>('King hourly counts 2007'!E73)*3</f>
        <v>0</v>
      </c>
      <c r="F73">
        <f>('King hourly counts 2007'!F73)*3</f>
        <v>0</v>
      </c>
      <c r="G73">
        <f>('King hourly counts 2007'!G73)*3</f>
        <v>0</v>
      </c>
      <c r="H73">
        <f>('King hourly counts 2007'!H73)*3</f>
        <v>0</v>
      </c>
      <c r="I73">
        <f>('King hourly counts 2007'!I73)*3</f>
        <v>0</v>
      </c>
      <c r="J73">
        <f>('King hourly counts 2007'!J73)*3</f>
        <v>0</v>
      </c>
      <c r="K73">
        <f>('King hourly counts 2007'!K73)*3</f>
        <v>0</v>
      </c>
      <c r="L73">
        <f>('King hourly counts 2007'!L73)*3</f>
        <v>0</v>
      </c>
      <c r="M73">
        <f>('King hourly counts 2007'!M73)*3</f>
        <v>0</v>
      </c>
      <c r="N73">
        <f>('King hourly counts 2007'!N73)*3</f>
        <v>0</v>
      </c>
      <c r="O73">
        <f>('King hourly counts 2007'!O73)*3</f>
        <v>0</v>
      </c>
      <c r="P73">
        <f>('King hourly counts 2007'!P73)*3</f>
        <v>0</v>
      </c>
      <c r="Q73">
        <f>('King hourly counts 2007'!Q73)*3</f>
        <v>0</v>
      </c>
      <c r="R73">
        <f>('King hourly counts 2007'!R73)*3</f>
        <v>0</v>
      </c>
      <c r="S73">
        <f>('King hourly counts 2007'!S73)*3</f>
        <v>0</v>
      </c>
      <c r="T73">
        <f>('King hourly counts 2007'!T73)*3</f>
        <v>0</v>
      </c>
      <c r="U73">
        <f>('King hourly counts 2007'!U73)*3</f>
        <v>0</v>
      </c>
      <c r="V73">
        <f>('King hourly counts 2007'!V73)*3</f>
        <v>0</v>
      </c>
      <c r="W73">
        <f>('King hourly counts 2007'!W73)*3</f>
        <v>0</v>
      </c>
      <c r="X73">
        <f>('King hourly counts 2007'!X73)*3</f>
        <v>0</v>
      </c>
      <c r="Y73">
        <f>('King hourly counts 2007'!Y73)*3</f>
        <v>0</v>
      </c>
      <c r="Z73" s="39">
        <f t="shared" si="17"/>
        <v>0</v>
      </c>
      <c r="AB73">
        <f t="shared" si="18"/>
        <v>0</v>
      </c>
      <c r="AC73">
        <f t="shared" si="19"/>
        <v>0</v>
      </c>
      <c r="AE73">
        <f t="shared" si="20"/>
        <v>24</v>
      </c>
      <c r="AF73">
        <f t="shared" si="21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0</v>
      </c>
      <c r="AU73">
        <f t="shared" si="15"/>
        <v>0</v>
      </c>
      <c r="AV73">
        <f t="shared" si="15"/>
        <v>0</v>
      </c>
      <c r="AW73">
        <f t="shared" si="14"/>
        <v>0</v>
      </c>
      <c r="AX73">
        <f t="shared" si="14"/>
        <v>0</v>
      </c>
      <c r="AY73">
        <f t="shared" si="14"/>
        <v>0</v>
      </c>
      <c r="AZ73">
        <f t="shared" si="14"/>
        <v>0</v>
      </c>
      <c r="BA73">
        <f t="shared" si="14"/>
        <v>0</v>
      </c>
      <c r="BB73">
        <f t="shared" si="13"/>
        <v>0</v>
      </c>
      <c r="BC73">
        <f t="shared" si="13"/>
        <v>0</v>
      </c>
    </row>
    <row r="74" spans="1:55" x14ac:dyDescent="0.2">
      <c r="A74" s="1">
        <v>43704</v>
      </c>
      <c r="B74">
        <f>('King hourly counts 2007'!B74)*3</f>
        <v>0</v>
      </c>
      <c r="C74">
        <f>('King hourly counts 2007'!C74)*3</f>
        <v>0</v>
      </c>
      <c r="D74">
        <f>('King hourly counts 2007'!D74)*3</f>
        <v>0</v>
      </c>
      <c r="E74">
        <f>('King hourly counts 2007'!E74)*3</f>
        <v>0</v>
      </c>
      <c r="F74">
        <f>('King hourly counts 2007'!F74)*3</f>
        <v>0</v>
      </c>
      <c r="G74">
        <f>('King hourly counts 2007'!G74)*3</f>
        <v>0</v>
      </c>
      <c r="H74">
        <f>('King hourly counts 2007'!H74)*3</f>
        <v>0</v>
      </c>
      <c r="I74">
        <f>('King hourly counts 2007'!I74)*3</f>
        <v>0</v>
      </c>
      <c r="J74">
        <f>('King hourly counts 2007'!J74)*3</f>
        <v>0</v>
      </c>
      <c r="K74">
        <f>('King hourly counts 2007'!K74)*3</f>
        <v>0</v>
      </c>
      <c r="L74">
        <f>('King hourly counts 2007'!L74)*3</f>
        <v>0</v>
      </c>
      <c r="M74">
        <f>('King hourly counts 2007'!M74)*3</f>
        <v>0</v>
      </c>
      <c r="N74">
        <f>('King hourly counts 2007'!N74)*3</f>
        <v>0</v>
      </c>
      <c r="O74">
        <f>('King hourly counts 2007'!O74)*3</f>
        <v>0</v>
      </c>
      <c r="P74">
        <f>('King hourly counts 2007'!P74)*3</f>
        <v>0</v>
      </c>
      <c r="Q74">
        <f>('King hourly counts 2007'!Q74)*3</f>
        <v>0</v>
      </c>
      <c r="R74">
        <f>('King hourly counts 2007'!R74)*3</f>
        <v>0</v>
      </c>
      <c r="S74">
        <f>('King hourly counts 2007'!S74)*3</f>
        <v>0</v>
      </c>
      <c r="T74">
        <f>('King hourly counts 2007'!T74)*3</f>
        <v>0</v>
      </c>
      <c r="U74">
        <f>('King hourly counts 2007'!U74)*3</f>
        <v>0</v>
      </c>
      <c r="V74">
        <f>('King hourly counts 2007'!V74)*3</f>
        <v>0</v>
      </c>
      <c r="W74">
        <f>('King hourly counts 2007'!W74)*3</f>
        <v>0</v>
      </c>
      <c r="X74">
        <f>('King hourly counts 2007'!X74)*3</f>
        <v>0</v>
      </c>
      <c r="Y74">
        <f>('King hourly counts 2007'!Y74)*3</f>
        <v>0</v>
      </c>
      <c r="Z74" s="39">
        <f t="shared" si="17"/>
        <v>0</v>
      </c>
      <c r="AB74">
        <f t="shared" si="18"/>
        <v>0</v>
      </c>
      <c r="AC74">
        <f t="shared" si="19"/>
        <v>0</v>
      </c>
      <c r="AE74">
        <f t="shared" si="20"/>
        <v>24</v>
      </c>
      <c r="AF74">
        <f t="shared" si="21"/>
        <v>0</v>
      </c>
      <c r="AG74">
        <f t="shared" si="16"/>
        <v>0</v>
      </c>
      <c r="AH74">
        <f t="shared" si="16"/>
        <v>0</v>
      </c>
      <c r="AI74">
        <f t="shared" si="16"/>
        <v>0</v>
      </c>
      <c r="AJ74">
        <f t="shared" si="16"/>
        <v>0</v>
      </c>
      <c r="AK74">
        <f t="shared" si="16"/>
        <v>0</v>
      </c>
      <c r="AL74">
        <f t="shared" si="16"/>
        <v>0</v>
      </c>
      <c r="AM74">
        <f t="shared" si="16"/>
        <v>0</v>
      </c>
      <c r="AN74">
        <f t="shared" si="16"/>
        <v>0</v>
      </c>
      <c r="AO74">
        <f t="shared" si="16"/>
        <v>0</v>
      </c>
      <c r="AP74">
        <f t="shared" si="16"/>
        <v>0</v>
      </c>
      <c r="AQ74">
        <f t="shared" si="16"/>
        <v>0</v>
      </c>
      <c r="AR74">
        <f t="shared" si="16"/>
        <v>0</v>
      </c>
      <c r="AS74">
        <f t="shared" si="16"/>
        <v>0</v>
      </c>
      <c r="AT74">
        <f t="shared" si="16"/>
        <v>0</v>
      </c>
      <c r="AU74">
        <f t="shared" si="15"/>
        <v>0</v>
      </c>
      <c r="AV74">
        <f t="shared" si="15"/>
        <v>0</v>
      </c>
      <c r="AW74">
        <f t="shared" si="14"/>
        <v>0</v>
      </c>
      <c r="AX74">
        <f t="shared" si="14"/>
        <v>0</v>
      </c>
      <c r="AY74">
        <f t="shared" si="14"/>
        <v>0</v>
      </c>
      <c r="AZ74">
        <f t="shared" si="14"/>
        <v>0</v>
      </c>
      <c r="BA74">
        <f t="shared" si="14"/>
        <v>0</v>
      </c>
      <c r="BB74">
        <f t="shared" si="13"/>
        <v>0</v>
      </c>
      <c r="BC74">
        <f t="shared" si="13"/>
        <v>0</v>
      </c>
    </row>
    <row r="75" spans="1:55" x14ac:dyDescent="0.2">
      <c r="A75" s="1">
        <v>43705</v>
      </c>
      <c r="B75">
        <f>('King hourly counts 2007'!B75)*3</f>
        <v>0</v>
      </c>
      <c r="C75">
        <f>('King hourly counts 2007'!C75)*3</f>
        <v>0</v>
      </c>
      <c r="D75">
        <f>('King hourly counts 2007'!D75)*3</f>
        <v>0</v>
      </c>
      <c r="E75">
        <f>('King hourly counts 2007'!E75)*3</f>
        <v>0</v>
      </c>
      <c r="F75">
        <f>('King hourly counts 2007'!F75)*3</f>
        <v>0</v>
      </c>
      <c r="G75">
        <f>('King hourly counts 2007'!G75)*3</f>
        <v>0</v>
      </c>
      <c r="H75">
        <f>('King hourly counts 2007'!H75)*3</f>
        <v>0</v>
      </c>
      <c r="I75">
        <f>('King hourly counts 2007'!I75)*3</f>
        <v>0</v>
      </c>
      <c r="J75">
        <f>('King hourly counts 2007'!J75)*3</f>
        <v>0</v>
      </c>
      <c r="K75">
        <f>('King hourly counts 2007'!K75)*3</f>
        <v>0</v>
      </c>
      <c r="L75">
        <f>('King hourly counts 2007'!L75)*3</f>
        <v>0</v>
      </c>
      <c r="M75">
        <f>('King hourly counts 2007'!M75)*3</f>
        <v>0</v>
      </c>
      <c r="N75">
        <f>('King hourly counts 2007'!N75)*3</f>
        <v>0</v>
      </c>
      <c r="O75">
        <f>('King hourly counts 2007'!O75)*3</f>
        <v>0</v>
      </c>
      <c r="P75">
        <f>('King hourly counts 2007'!P75)*3</f>
        <v>0</v>
      </c>
      <c r="Q75">
        <f>('King hourly counts 2007'!Q75)*3</f>
        <v>0</v>
      </c>
      <c r="R75">
        <f>('King hourly counts 2007'!R75)*3</f>
        <v>0</v>
      </c>
      <c r="S75">
        <f>('King hourly counts 2007'!S75)*3</f>
        <v>0</v>
      </c>
      <c r="T75">
        <f>('King hourly counts 2007'!T75)*3</f>
        <v>0</v>
      </c>
      <c r="U75">
        <f>('King hourly counts 2007'!U75)*3</f>
        <v>0</v>
      </c>
      <c r="V75">
        <f>('King hourly counts 2007'!V75)*3</f>
        <v>0</v>
      </c>
      <c r="W75">
        <f>('King hourly counts 2007'!W75)*3</f>
        <v>0</v>
      </c>
      <c r="X75">
        <f>('King hourly counts 2007'!X75)*3</f>
        <v>0</v>
      </c>
      <c r="Y75">
        <f>('King hourly counts 2007'!Y75)*3</f>
        <v>0</v>
      </c>
      <c r="Z75" s="39">
        <f t="shared" si="17"/>
        <v>0</v>
      </c>
      <c r="AB75">
        <f t="shared" si="18"/>
        <v>0</v>
      </c>
      <c r="AC75">
        <f t="shared" si="19"/>
        <v>0</v>
      </c>
      <c r="AE75">
        <f t="shared" si="20"/>
        <v>24</v>
      </c>
      <c r="AF75">
        <f t="shared" si="21"/>
        <v>0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ref="AJ75:AT87" si="22">(E75/3-F75/3)^2</f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22"/>
        <v>0</v>
      </c>
      <c r="AO75">
        <f t="shared" si="22"/>
        <v>0</v>
      </c>
      <c r="AP75">
        <f t="shared" si="22"/>
        <v>0</v>
      </c>
      <c r="AQ75">
        <f t="shared" si="22"/>
        <v>0</v>
      </c>
      <c r="AR75">
        <f t="shared" si="22"/>
        <v>0</v>
      </c>
      <c r="AS75">
        <f t="shared" si="22"/>
        <v>0</v>
      </c>
      <c r="AT75">
        <f t="shared" si="22"/>
        <v>0</v>
      </c>
      <c r="AU75">
        <f t="shared" si="15"/>
        <v>0</v>
      </c>
      <c r="AV75">
        <f t="shared" si="15"/>
        <v>0</v>
      </c>
      <c r="AW75">
        <f t="shared" si="14"/>
        <v>0</v>
      </c>
      <c r="AX75">
        <f t="shared" si="14"/>
        <v>0</v>
      </c>
      <c r="AY75">
        <f t="shared" si="14"/>
        <v>0</v>
      </c>
      <c r="AZ75">
        <f t="shared" si="14"/>
        <v>0</v>
      </c>
      <c r="BA75">
        <f t="shared" si="14"/>
        <v>0</v>
      </c>
      <c r="BB75">
        <f t="shared" si="13"/>
        <v>0</v>
      </c>
      <c r="BC75">
        <f t="shared" si="13"/>
        <v>0</v>
      </c>
    </row>
    <row r="76" spans="1:55" x14ac:dyDescent="0.2">
      <c r="A76" s="1">
        <v>43706</v>
      </c>
      <c r="B76">
        <f>('King hourly counts 2007'!B76)*3</f>
        <v>0</v>
      </c>
      <c r="C76">
        <f>('King hourly counts 2007'!C76)*3</f>
        <v>0</v>
      </c>
      <c r="D76">
        <f>('King hourly counts 2007'!D76)*3</f>
        <v>0</v>
      </c>
      <c r="E76">
        <f>('King hourly counts 2007'!E76)*3</f>
        <v>0</v>
      </c>
      <c r="F76">
        <f>('King hourly counts 2007'!F76)*3</f>
        <v>0</v>
      </c>
      <c r="G76">
        <f>('King hourly counts 2007'!G76)*3</f>
        <v>0</v>
      </c>
      <c r="H76">
        <f>('King hourly counts 2007'!H76)*3</f>
        <v>0</v>
      </c>
      <c r="I76">
        <f>('King hourly counts 2007'!I76)*3</f>
        <v>0</v>
      </c>
      <c r="J76">
        <f>('King hourly counts 2007'!J76)*3</f>
        <v>0</v>
      </c>
      <c r="K76">
        <f>('King hourly counts 2007'!K76)*3</f>
        <v>0</v>
      </c>
      <c r="L76">
        <f>('King hourly counts 2007'!L76)*3</f>
        <v>0</v>
      </c>
      <c r="M76">
        <f>('King hourly counts 2007'!M76)*3</f>
        <v>0</v>
      </c>
      <c r="N76">
        <f>('King hourly counts 2007'!N76)*3</f>
        <v>0</v>
      </c>
      <c r="O76">
        <f>('King hourly counts 2007'!O76)*3</f>
        <v>0</v>
      </c>
      <c r="P76">
        <f>('King hourly counts 2007'!P76)*3</f>
        <v>0</v>
      </c>
      <c r="Q76">
        <f>('King hourly counts 2007'!Q76)*3</f>
        <v>0</v>
      </c>
      <c r="R76">
        <f>('King hourly counts 2007'!R76)*3</f>
        <v>0</v>
      </c>
      <c r="S76">
        <f>('King hourly counts 2007'!S76)*3</f>
        <v>0</v>
      </c>
      <c r="T76">
        <f>('King hourly counts 2007'!T76)*3</f>
        <v>0</v>
      </c>
      <c r="U76">
        <f>('King hourly counts 2007'!U76)*3</f>
        <v>0</v>
      </c>
      <c r="V76">
        <f>('King hourly counts 2007'!V76)*3</f>
        <v>0</v>
      </c>
      <c r="W76">
        <f>('King hourly counts 2007'!W76)*3</f>
        <v>0</v>
      </c>
      <c r="X76">
        <f>('King hourly counts 2007'!X76)*3</f>
        <v>0</v>
      </c>
      <c r="Y76">
        <f>('King hourly counts 2007'!Y76)*3</f>
        <v>0</v>
      </c>
      <c r="Z76" s="39">
        <f t="shared" si="17"/>
        <v>0</v>
      </c>
      <c r="AB76">
        <f t="shared" si="18"/>
        <v>0</v>
      </c>
      <c r="AC76">
        <f t="shared" si="19"/>
        <v>0</v>
      </c>
      <c r="AE76">
        <f t="shared" si="20"/>
        <v>24</v>
      </c>
      <c r="AF76">
        <f t="shared" si="21"/>
        <v>0</v>
      </c>
      <c r="AG76">
        <f t="shared" ref="AG76:AI87" si="23">(B76/3-C76/3)^2</f>
        <v>0</v>
      </c>
      <c r="AH76">
        <f t="shared" si="23"/>
        <v>0</v>
      </c>
      <c r="AI76">
        <f t="shared" si="23"/>
        <v>0</v>
      </c>
      <c r="AJ76">
        <f t="shared" si="22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22"/>
        <v>0</v>
      </c>
      <c r="AO76">
        <f t="shared" si="22"/>
        <v>0</v>
      </c>
      <c r="AP76">
        <f t="shared" si="22"/>
        <v>0</v>
      </c>
      <c r="AQ76">
        <f t="shared" si="22"/>
        <v>0</v>
      </c>
      <c r="AR76">
        <f t="shared" si="22"/>
        <v>0</v>
      </c>
      <c r="AS76">
        <f t="shared" si="22"/>
        <v>0</v>
      </c>
      <c r="AT76">
        <f t="shared" si="22"/>
        <v>0</v>
      </c>
      <c r="AU76">
        <f t="shared" si="15"/>
        <v>0</v>
      </c>
      <c r="AV76">
        <f t="shared" si="15"/>
        <v>0</v>
      </c>
      <c r="AW76">
        <f t="shared" si="14"/>
        <v>0</v>
      </c>
      <c r="AX76">
        <f t="shared" si="14"/>
        <v>0</v>
      </c>
      <c r="AY76">
        <f t="shared" si="14"/>
        <v>0</v>
      </c>
      <c r="AZ76">
        <f t="shared" si="14"/>
        <v>0</v>
      </c>
      <c r="BA76">
        <f t="shared" si="14"/>
        <v>0</v>
      </c>
      <c r="BB76">
        <f t="shared" si="13"/>
        <v>0</v>
      </c>
      <c r="BC76">
        <f t="shared" si="13"/>
        <v>0</v>
      </c>
    </row>
    <row r="77" spans="1:55" x14ac:dyDescent="0.2">
      <c r="A77" s="1">
        <v>43707</v>
      </c>
      <c r="B77">
        <f>('King hourly counts 2007'!B77)*3</f>
        <v>0</v>
      </c>
      <c r="C77">
        <f>('King hourly counts 2007'!C77)*3</f>
        <v>0</v>
      </c>
      <c r="D77">
        <f>('King hourly counts 2007'!D77)*3</f>
        <v>0</v>
      </c>
      <c r="E77">
        <f>('King hourly counts 2007'!E77)*3</f>
        <v>0</v>
      </c>
      <c r="F77">
        <f>('King hourly counts 2007'!F77)*3</f>
        <v>0</v>
      </c>
      <c r="G77">
        <f>('King hourly counts 2007'!G77)*3</f>
        <v>0</v>
      </c>
      <c r="H77">
        <f>('King hourly counts 2007'!H77)*3</f>
        <v>0</v>
      </c>
      <c r="I77">
        <f>('King hourly counts 2007'!I77)*3</f>
        <v>0</v>
      </c>
      <c r="J77">
        <f>('King hourly counts 2007'!J77)*3</f>
        <v>0</v>
      </c>
      <c r="K77">
        <f>('King hourly counts 2007'!K77)*3</f>
        <v>0</v>
      </c>
      <c r="L77">
        <f>('King hourly counts 2007'!L77)*3</f>
        <v>0</v>
      </c>
      <c r="M77">
        <f>('King hourly counts 2007'!M77)*3</f>
        <v>0</v>
      </c>
      <c r="N77">
        <f>('King hourly counts 2007'!N77)*3</f>
        <v>0</v>
      </c>
      <c r="O77">
        <f>('King hourly counts 2007'!O77)*3</f>
        <v>0</v>
      </c>
      <c r="P77">
        <f>('King hourly counts 2007'!P77)*3</f>
        <v>0</v>
      </c>
      <c r="Q77">
        <f>('King hourly counts 2007'!Q77)*3</f>
        <v>0</v>
      </c>
      <c r="R77">
        <f>('King hourly counts 2007'!R77)*3</f>
        <v>0</v>
      </c>
      <c r="S77">
        <f>('King hourly counts 2007'!S77)*3</f>
        <v>0</v>
      </c>
      <c r="T77">
        <f>('King hourly counts 2007'!T77)*3</f>
        <v>0</v>
      </c>
      <c r="U77">
        <f>('King hourly counts 2007'!U77)*3</f>
        <v>0</v>
      </c>
      <c r="V77">
        <f>('King hourly counts 2007'!V77)*3</f>
        <v>0</v>
      </c>
      <c r="W77">
        <f>('King hourly counts 2007'!W77)*3</f>
        <v>0</v>
      </c>
      <c r="X77">
        <f>('King hourly counts 2007'!X77)*3</f>
        <v>0</v>
      </c>
      <c r="Y77">
        <f>('King hourly counts 2007'!Y77)*3</f>
        <v>0</v>
      </c>
      <c r="Z77" s="39">
        <f t="shared" si="17"/>
        <v>0</v>
      </c>
      <c r="AB77">
        <f t="shared" si="18"/>
        <v>0</v>
      </c>
      <c r="AC77">
        <f t="shared" si="19"/>
        <v>0</v>
      </c>
      <c r="AE77">
        <f t="shared" si="20"/>
        <v>24</v>
      </c>
      <c r="AF77">
        <f t="shared" si="21"/>
        <v>0</v>
      </c>
      <c r="AG77">
        <f t="shared" si="23"/>
        <v>0</v>
      </c>
      <c r="AH77">
        <f t="shared" si="23"/>
        <v>0</v>
      </c>
      <c r="AI77">
        <f t="shared" si="23"/>
        <v>0</v>
      </c>
      <c r="AJ77">
        <f t="shared" si="22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22"/>
        <v>0</v>
      </c>
      <c r="AO77">
        <f t="shared" si="22"/>
        <v>0</v>
      </c>
      <c r="AP77">
        <f t="shared" si="22"/>
        <v>0</v>
      </c>
      <c r="AQ77">
        <f t="shared" si="22"/>
        <v>0</v>
      </c>
      <c r="AR77">
        <f t="shared" si="22"/>
        <v>0</v>
      </c>
      <c r="AS77">
        <f t="shared" si="22"/>
        <v>0</v>
      </c>
      <c r="AT77">
        <f t="shared" si="22"/>
        <v>0</v>
      </c>
      <c r="AU77">
        <f t="shared" si="15"/>
        <v>0</v>
      </c>
      <c r="AV77">
        <f t="shared" si="15"/>
        <v>0</v>
      </c>
      <c r="AW77">
        <f t="shared" si="14"/>
        <v>0</v>
      </c>
      <c r="AX77">
        <f t="shared" si="14"/>
        <v>0</v>
      </c>
      <c r="AY77">
        <f t="shared" si="14"/>
        <v>0</v>
      </c>
      <c r="AZ77">
        <f t="shared" si="14"/>
        <v>0</v>
      </c>
      <c r="BA77">
        <f t="shared" si="14"/>
        <v>0</v>
      </c>
      <c r="BB77">
        <f t="shared" si="13"/>
        <v>0</v>
      </c>
      <c r="BC77">
        <f t="shared" si="13"/>
        <v>0</v>
      </c>
    </row>
    <row r="78" spans="1:55" x14ac:dyDescent="0.2">
      <c r="A78" s="1">
        <v>43708</v>
      </c>
      <c r="B78">
        <f>('King hourly counts 2007'!B78)*3</f>
        <v>0</v>
      </c>
      <c r="C78">
        <f>('King hourly counts 2007'!C78)*3</f>
        <v>0</v>
      </c>
      <c r="D78">
        <f>('King hourly counts 2007'!D78)*3</f>
        <v>0</v>
      </c>
      <c r="E78">
        <f>('King hourly counts 2007'!E78)*3</f>
        <v>0</v>
      </c>
      <c r="F78">
        <f>('King hourly counts 2007'!F78)*3</f>
        <v>0</v>
      </c>
      <c r="G78">
        <f>('King hourly counts 2007'!G78)*3</f>
        <v>0</v>
      </c>
      <c r="H78">
        <f>('King hourly counts 2007'!H78)*3</f>
        <v>0</v>
      </c>
      <c r="I78">
        <f>('King hourly counts 2007'!I78)*3</f>
        <v>0</v>
      </c>
      <c r="J78">
        <f>('King hourly counts 2007'!J78)*3</f>
        <v>0</v>
      </c>
      <c r="K78">
        <f>('King hourly counts 2007'!K78)*3</f>
        <v>0</v>
      </c>
      <c r="L78">
        <f>('King hourly counts 2007'!L78)*3</f>
        <v>0</v>
      </c>
      <c r="M78">
        <f>('King hourly counts 2007'!M78)*3</f>
        <v>0</v>
      </c>
      <c r="N78">
        <f>('King hourly counts 2007'!N78)*3</f>
        <v>0</v>
      </c>
      <c r="O78">
        <f>('King hourly counts 2007'!O78)*3</f>
        <v>0</v>
      </c>
      <c r="P78">
        <f>('King hourly counts 2007'!P78)*3</f>
        <v>0</v>
      </c>
      <c r="Q78">
        <f>('King hourly counts 2007'!Q78)*3</f>
        <v>0</v>
      </c>
      <c r="R78">
        <f>('King hourly counts 2007'!R78)*3</f>
        <v>0</v>
      </c>
      <c r="S78">
        <f>('King hourly counts 2007'!S78)*3</f>
        <v>0</v>
      </c>
      <c r="T78">
        <f>('King hourly counts 2007'!T78)*3</f>
        <v>0</v>
      </c>
      <c r="U78">
        <f>('King hourly counts 2007'!U78)*3</f>
        <v>0</v>
      </c>
      <c r="V78">
        <f>('King hourly counts 2007'!V78)*3</f>
        <v>0</v>
      </c>
      <c r="W78">
        <f>('King hourly counts 2007'!W78)*3</f>
        <v>0</v>
      </c>
      <c r="X78">
        <f>('King hourly counts 2007'!X78)*3</f>
        <v>0</v>
      </c>
      <c r="Y78">
        <f>('King hourly counts 2007'!Y78)*3</f>
        <v>0</v>
      </c>
      <c r="Z78" s="39">
        <f t="shared" si="17"/>
        <v>0</v>
      </c>
      <c r="AB78">
        <f t="shared" si="18"/>
        <v>0</v>
      </c>
      <c r="AC78">
        <f t="shared" si="19"/>
        <v>0</v>
      </c>
      <c r="AE78">
        <f t="shared" si="20"/>
        <v>24</v>
      </c>
      <c r="AF78">
        <f t="shared" si="21"/>
        <v>0</v>
      </c>
      <c r="AG78">
        <f t="shared" si="23"/>
        <v>0</v>
      </c>
      <c r="AH78">
        <f t="shared" si="23"/>
        <v>0</v>
      </c>
      <c r="AI78">
        <f t="shared" si="23"/>
        <v>0</v>
      </c>
      <c r="AJ78">
        <f t="shared" si="22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22"/>
        <v>0</v>
      </c>
      <c r="AO78">
        <f t="shared" si="22"/>
        <v>0</v>
      </c>
      <c r="AP78">
        <f t="shared" si="22"/>
        <v>0</v>
      </c>
      <c r="AQ78">
        <f t="shared" si="22"/>
        <v>0</v>
      </c>
      <c r="AR78">
        <f t="shared" si="22"/>
        <v>0</v>
      </c>
      <c r="AS78">
        <f t="shared" si="22"/>
        <v>0</v>
      </c>
      <c r="AT78">
        <f t="shared" si="22"/>
        <v>0</v>
      </c>
      <c r="AU78">
        <f t="shared" si="15"/>
        <v>0</v>
      </c>
      <c r="AV78">
        <f t="shared" si="15"/>
        <v>0</v>
      </c>
      <c r="AW78">
        <f t="shared" si="14"/>
        <v>0</v>
      </c>
      <c r="AX78">
        <f t="shared" si="14"/>
        <v>0</v>
      </c>
      <c r="AY78">
        <f t="shared" si="14"/>
        <v>0</v>
      </c>
      <c r="AZ78">
        <f t="shared" si="14"/>
        <v>0</v>
      </c>
      <c r="BA78">
        <f t="shared" si="14"/>
        <v>0</v>
      </c>
      <c r="BB78">
        <f t="shared" si="13"/>
        <v>0</v>
      </c>
      <c r="BC78">
        <f t="shared" si="13"/>
        <v>0</v>
      </c>
    </row>
    <row r="79" spans="1:55" x14ac:dyDescent="0.2">
      <c r="A79" s="1">
        <v>43709</v>
      </c>
      <c r="B79">
        <f>('King hourly counts 2007'!B79)*3</f>
        <v>0</v>
      </c>
      <c r="C79">
        <f>('King hourly counts 2007'!C79)*3</f>
        <v>0</v>
      </c>
      <c r="D79">
        <f>('King hourly counts 2007'!D79)*3</f>
        <v>0</v>
      </c>
      <c r="E79">
        <f>('King hourly counts 2007'!E79)*3</f>
        <v>0</v>
      </c>
      <c r="F79">
        <f>('King hourly counts 2007'!F79)*3</f>
        <v>0</v>
      </c>
      <c r="G79">
        <f>('King hourly counts 2007'!G79)*3</f>
        <v>0</v>
      </c>
      <c r="H79">
        <f>('King hourly counts 2007'!H79)*3</f>
        <v>0</v>
      </c>
      <c r="I79">
        <f>('King hourly counts 2007'!I79)*3</f>
        <v>0</v>
      </c>
      <c r="J79">
        <f>('King hourly counts 2007'!J79)*3</f>
        <v>0</v>
      </c>
      <c r="K79">
        <f>('King hourly counts 2007'!K79)*3</f>
        <v>0</v>
      </c>
      <c r="L79">
        <f>('King hourly counts 2007'!L79)*3</f>
        <v>0</v>
      </c>
      <c r="M79">
        <f>('King hourly counts 2007'!M79)*3</f>
        <v>0</v>
      </c>
      <c r="N79">
        <f>('King hourly counts 2007'!N79)*3</f>
        <v>0</v>
      </c>
      <c r="O79">
        <f>('King hourly counts 2007'!O79)*3</f>
        <v>0</v>
      </c>
      <c r="P79">
        <f>('King hourly counts 2007'!P79)*3</f>
        <v>0</v>
      </c>
      <c r="Q79">
        <f>('King hourly counts 2007'!Q79)*3</f>
        <v>0</v>
      </c>
      <c r="R79">
        <f>('King hourly counts 2007'!R79)*3</f>
        <v>0</v>
      </c>
      <c r="S79">
        <f>('King hourly counts 2007'!S79)*3</f>
        <v>0</v>
      </c>
      <c r="T79">
        <f>('King hourly counts 2007'!T79)*3</f>
        <v>0</v>
      </c>
      <c r="U79">
        <f>('King hourly counts 2007'!U79)*3</f>
        <v>0</v>
      </c>
      <c r="V79">
        <f>('King hourly counts 2007'!V79)*3</f>
        <v>0</v>
      </c>
      <c r="W79">
        <f>('King hourly counts 2007'!W79)*3</f>
        <v>0</v>
      </c>
      <c r="X79">
        <f>('King hourly counts 2007'!X79)*3</f>
        <v>0</v>
      </c>
      <c r="Y79">
        <f>('King hourly counts 2007'!Y79)*3</f>
        <v>0</v>
      </c>
      <c r="Z79" s="39">
        <f t="shared" si="17"/>
        <v>0</v>
      </c>
      <c r="AB79">
        <f t="shared" si="18"/>
        <v>0</v>
      </c>
      <c r="AC79">
        <f t="shared" si="19"/>
        <v>0</v>
      </c>
      <c r="AE79">
        <f t="shared" si="20"/>
        <v>24</v>
      </c>
      <c r="AF79">
        <f t="shared" si="21"/>
        <v>0</v>
      </c>
      <c r="AG79">
        <f t="shared" si="23"/>
        <v>0</v>
      </c>
      <c r="AH79">
        <f t="shared" si="23"/>
        <v>0</v>
      </c>
      <c r="AI79">
        <f t="shared" si="23"/>
        <v>0</v>
      </c>
      <c r="AJ79">
        <f t="shared" si="22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22"/>
        <v>0</v>
      </c>
      <c r="AO79">
        <f t="shared" si="22"/>
        <v>0</v>
      </c>
      <c r="AP79">
        <f t="shared" si="22"/>
        <v>0</v>
      </c>
      <c r="AQ79">
        <f t="shared" si="22"/>
        <v>0</v>
      </c>
      <c r="AR79">
        <f t="shared" si="22"/>
        <v>0</v>
      </c>
      <c r="AS79">
        <f t="shared" si="22"/>
        <v>0</v>
      </c>
      <c r="AT79">
        <f t="shared" si="22"/>
        <v>0</v>
      </c>
      <c r="AU79">
        <f t="shared" si="15"/>
        <v>0</v>
      </c>
      <c r="AV79">
        <f t="shared" si="15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3"/>
        <v>0</v>
      </c>
      <c r="BC79">
        <f t="shared" si="13"/>
        <v>0</v>
      </c>
    </row>
    <row r="80" spans="1:55" x14ac:dyDescent="0.2">
      <c r="A80" s="1">
        <v>43710</v>
      </c>
      <c r="B80">
        <f>('King hourly counts 2007'!B80)*3</f>
        <v>0</v>
      </c>
      <c r="C80">
        <f>('King hourly counts 2007'!C80)*3</f>
        <v>0</v>
      </c>
      <c r="D80">
        <f>('King hourly counts 2007'!D80)*3</f>
        <v>0</v>
      </c>
      <c r="E80">
        <f>('King hourly counts 2007'!E80)*3</f>
        <v>0</v>
      </c>
      <c r="F80">
        <f>('King hourly counts 2007'!F80)*3</f>
        <v>0</v>
      </c>
      <c r="G80">
        <f>('King hourly counts 2007'!G80)*3</f>
        <v>0</v>
      </c>
      <c r="H80">
        <f>('King hourly counts 2007'!H80)*3</f>
        <v>0</v>
      </c>
      <c r="I80">
        <f>('King hourly counts 2007'!I80)*3</f>
        <v>0</v>
      </c>
      <c r="J80">
        <f>('King hourly counts 2007'!J80)*3</f>
        <v>0</v>
      </c>
      <c r="K80">
        <f>('King hourly counts 2007'!K80)*3</f>
        <v>0</v>
      </c>
      <c r="L80">
        <f>('King hourly counts 2007'!L80)*3</f>
        <v>0</v>
      </c>
      <c r="M80">
        <f>('King hourly counts 2007'!M80)*3</f>
        <v>0</v>
      </c>
      <c r="N80">
        <f>('King hourly counts 2007'!N80)*3</f>
        <v>0</v>
      </c>
      <c r="O80">
        <f>('King hourly counts 2007'!O80)*3</f>
        <v>0</v>
      </c>
      <c r="P80">
        <f>('King hourly counts 2007'!P80)*3</f>
        <v>0</v>
      </c>
      <c r="Q80">
        <f>('King hourly counts 2007'!Q80)*3</f>
        <v>0</v>
      </c>
      <c r="R80">
        <f>('King hourly counts 2007'!R80)*3</f>
        <v>0</v>
      </c>
      <c r="S80">
        <f>('King hourly counts 2007'!S80)*3</f>
        <v>0</v>
      </c>
      <c r="T80">
        <f>('King hourly counts 2007'!T80)*3</f>
        <v>0</v>
      </c>
      <c r="U80">
        <f>('King hourly counts 2007'!U80)*3</f>
        <v>0</v>
      </c>
      <c r="V80">
        <f>('King hourly counts 2007'!V80)*3</f>
        <v>0</v>
      </c>
      <c r="W80">
        <f>('King hourly counts 2007'!W80)*3</f>
        <v>0</v>
      </c>
      <c r="X80">
        <f>('King hourly counts 2007'!X80)*3</f>
        <v>0</v>
      </c>
      <c r="Y80">
        <f>('King hourly counts 2007'!Y80)*3</f>
        <v>0</v>
      </c>
      <c r="Z80" s="39">
        <f t="shared" si="17"/>
        <v>0</v>
      </c>
      <c r="AB80">
        <f t="shared" si="18"/>
        <v>0</v>
      </c>
      <c r="AC80">
        <f t="shared" si="19"/>
        <v>0</v>
      </c>
      <c r="AE80">
        <f t="shared" si="20"/>
        <v>24</v>
      </c>
      <c r="AF80">
        <f t="shared" si="21"/>
        <v>0</v>
      </c>
      <c r="AG80">
        <f t="shared" si="23"/>
        <v>0</v>
      </c>
      <c r="AH80">
        <f t="shared" si="23"/>
        <v>0</v>
      </c>
      <c r="AI80">
        <f t="shared" si="23"/>
        <v>0</v>
      </c>
      <c r="AJ80">
        <f t="shared" si="22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22"/>
        <v>0</v>
      </c>
      <c r="AO80">
        <f t="shared" si="22"/>
        <v>0</v>
      </c>
      <c r="AP80">
        <f t="shared" si="22"/>
        <v>0</v>
      </c>
      <c r="AQ80">
        <f t="shared" si="22"/>
        <v>0</v>
      </c>
      <c r="AR80">
        <f t="shared" si="22"/>
        <v>0</v>
      </c>
      <c r="AS80">
        <f t="shared" si="22"/>
        <v>0</v>
      </c>
      <c r="AT80">
        <f t="shared" si="22"/>
        <v>0</v>
      </c>
      <c r="AU80">
        <f t="shared" si="15"/>
        <v>0</v>
      </c>
      <c r="AV80">
        <f t="shared" si="15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3"/>
        <v>0</v>
      </c>
      <c r="BC80">
        <f t="shared" si="13"/>
        <v>0</v>
      </c>
    </row>
    <row r="81" spans="1:55" x14ac:dyDescent="0.2">
      <c r="A81" s="1">
        <v>43711</v>
      </c>
      <c r="B81">
        <f>('King hourly counts 2007'!B81)*3</f>
        <v>0</v>
      </c>
      <c r="C81">
        <f>('King hourly counts 2007'!C81)*3</f>
        <v>0</v>
      </c>
      <c r="D81">
        <f>('King hourly counts 2007'!D81)*3</f>
        <v>0</v>
      </c>
      <c r="E81">
        <f>('King hourly counts 2007'!E81)*3</f>
        <v>0</v>
      </c>
      <c r="F81">
        <f>('King hourly counts 2007'!F81)*3</f>
        <v>0</v>
      </c>
      <c r="G81">
        <f>('King hourly counts 2007'!G81)*3</f>
        <v>0</v>
      </c>
      <c r="H81">
        <f>('King hourly counts 2007'!H81)*3</f>
        <v>0</v>
      </c>
      <c r="I81">
        <f>('King hourly counts 2007'!I81)*3</f>
        <v>0</v>
      </c>
      <c r="J81">
        <f>('King hourly counts 2007'!J81)*3</f>
        <v>0</v>
      </c>
      <c r="K81">
        <f>('King hourly counts 2007'!K81)*3</f>
        <v>0</v>
      </c>
      <c r="L81">
        <f>('King hourly counts 2007'!L81)*3</f>
        <v>0</v>
      </c>
      <c r="M81">
        <f>('King hourly counts 2007'!M81)*3</f>
        <v>0</v>
      </c>
      <c r="N81">
        <f>('King hourly counts 2007'!N81)*3</f>
        <v>0</v>
      </c>
      <c r="O81">
        <f>('King hourly counts 2007'!O81)*3</f>
        <v>0</v>
      </c>
      <c r="P81">
        <f>('King hourly counts 2007'!P81)*3</f>
        <v>0</v>
      </c>
      <c r="Q81">
        <f>('King hourly counts 2007'!Q81)*3</f>
        <v>0</v>
      </c>
      <c r="R81">
        <f>('King hourly counts 2007'!R81)*3</f>
        <v>0</v>
      </c>
      <c r="S81">
        <f>('King hourly counts 2007'!S81)*3</f>
        <v>0</v>
      </c>
      <c r="T81">
        <f>('King hourly counts 2007'!T81)*3</f>
        <v>0</v>
      </c>
      <c r="U81">
        <f>('King hourly counts 2007'!U81)*3</f>
        <v>0</v>
      </c>
      <c r="V81">
        <f>('King hourly counts 2007'!V81)*3</f>
        <v>0</v>
      </c>
      <c r="W81">
        <f>('King hourly counts 2007'!W81)*3</f>
        <v>0</v>
      </c>
      <c r="X81">
        <f>('King hourly counts 2007'!X81)*3</f>
        <v>0</v>
      </c>
      <c r="Y81">
        <f>('King hourly counts 2007'!Y81)*3</f>
        <v>0</v>
      </c>
      <c r="Z81" s="39">
        <f t="shared" si="17"/>
        <v>0</v>
      </c>
      <c r="AB81">
        <f t="shared" si="18"/>
        <v>0</v>
      </c>
      <c r="AC81">
        <f t="shared" si="19"/>
        <v>0</v>
      </c>
      <c r="AE81">
        <f t="shared" si="20"/>
        <v>24</v>
      </c>
      <c r="AF81">
        <f t="shared" si="21"/>
        <v>0</v>
      </c>
      <c r="AG81">
        <f t="shared" si="23"/>
        <v>0</v>
      </c>
      <c r="AH81">
        <f t="shared" si="23"/>
        <v>0</v>
      </c>
      <c r="AI81">
        <f t="shared" si="23"/>
        <v>0</v>
      </c>
      <c r="AJ81">
        <f t="shared" si="22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22"/>
        <v>0</v>
      </c>
      <c r="AO81">
        <f t="shared" si="22"/>
        <v>0</v>
      </c>
      <c r="AP81">
        <f t="shared" si="22"/>
        <v>0</v>
      </c>
      <c r="AQ81">
        <f t="shared" si="22"/>
        <v>0</v>
      </c>
      <c r="AR81">
        <f t="shared" si="22"/>
        <v>0</v>
      </c>
      <c r="AS81">
        <f t="shared" si="22"/>
        <v>0</v>
      </c>
      <c r="AT81">
        <f t="shared" si="22"/>
        <v>0</v>
      </c>
      <c r="AU81">
        <f t="shared" si="15"/>
        <v>0</v>
      </c>
      <c r="AV81">
        <f t="shared" si="15"/>
        <v>0</v>
      </c>
      <c r="AW81">
        <f t="shared" si="14"/>
        <v>0</v>
      </c>
      <c r="AX81">
        <f t="shared" si="14"/>
        <v>0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3"/>
        <v>0</v>
      </c>
      <c r="BC81">
        <f t="shared" si="13"/>
        <v>0</v>
      </c>
    </row>
    <row r="82" spans="1:55" x14ac:dyDescent="0.2">
      <c r="A82" s="1">
        <v>43712</v>
      </c>
      <c r="B82">
        <f>('King hourly counts 2007'!B82)*3</f>
        <v>0</v>
      </c>
      <c r="C82">
        <f>('King hourly counts 2007'!C82)*3</f>
        <v>0</v>
      </c>
      <c r="D82">
        <f>('King hourly counts 2007'!D82)*3</f>
        <v>0</v>
      </c>
      <c r="E82">
        <f>('King hourly counts 2007'!E82)*3</f>
        <v>0</v>
      </c>
      <c r="F82">
        <f>('King hourly counts 2007'!F82)*3</f>
        <v>0</v>
      </c>
      <c r="G82">
        <f>('King hourly counts 2007'!G82)*3</f>
        <v>0</v>
      </c>
      <c r="H82">
        <f>('King hourly counts 2007'!H82)*3</f>
        <v>0</v>
      </c>
      <c r="I82">
        <f>('King hourly counts 2007'!I82)*3</f>
        <v>0</v>
      </c>
      <c r="J82">
        <f>('King hourly counts 2007'!J82)*3</f>
        <v>0</v>
      </c>
      <c r="K82">
        <f>('King hourly counts 2007'!K82)*3</f>
        <v>0</v>
      </c>
      <c r="L82">
        <f>('King hourly counts 2007'!L82)*3</f>
        <v>0</v>
      </c>
      <c r="M82">
        <f>('King hourly counts 2007'!M82)*3</f>
        <v>0</v>
      </c>
      <c r="N82">
        <f>('King hourly counts 2007'!N82)*3</f>
        <v>0</v>
      </c>
      <c r="O82">
        <f>('King hourly counts 2007'!O82)*3</f>
        <v>0</v>
      </c>
      <c r="P82">
        <f>('King hourly counts 2007'!P82)*3</f>
        <v>0</v>
      </c>
      <c r="Q82">
        <f>('King hourly counts 2007'!Q82)*3</f>
        <v>0</v>
      </c>
      <c r="R82">
        <f>('King hourly counts 2007'!R82)*3</f>
        <v>0</v>
      </c>
      <c r="S82">
        <f>('King hourly counts 2007'!S82)*3</f>
        <v>0</v>
      </c>
      <c r="T82">
        <f>('King hourly counts 2007'!T82)*3</f>
        <v>0</v>
      </c>
      <c r="U82">
        <f>('King hourly counts 2007'!U82)*3</f>
        <v>0</v>
      </c>
      <c r="V82">
        <f>('King hourly counts 2007'!V82)*3</f>
        <v>0</v>
      </c>
      <c r="W82">
        <f>('King hourly counts 2007'!W82)*3</f>
        <v>0</v>
      </c>
      <c r="X82">
        <f>('King hourly counts 2007'!X82)*3</f>
        <v>0</v>
      </c>
      <c r="Y82">
        <f>('King hourly counts 2007'!Y82)*3</f>
        <v>0</v>
      </c>
      <c r="Z82" s="39">
        <f t="shared" si="17"/>
        <v>0</v>
      </c>
      <c r="AB82">
        <f t="shared" si="18"/>
        <v>0</v>
      </c>
      <c r="AC82">
        <f t="shared" si="19"/>
        <v>0</v>
      </c>
      <c r="AE82">
        <f t="shared" si="20"/>
        <v>24</v>
      </c>
      <c r="AF82">
        <f t="shared" si="21"/>
        <v>0</v>
      </c>
      <c r="AG82">
        <f t="shared" si="23"/>
        <v>0</v>
      </c>
      <c r="AH82">
        <f t="shared" si="23"/>
        <v>0</v>
      </c>
      <c r="AI82">
        <f t="shared" si="23"/>
        <v>0</v>
      </c>
      <c r="AJ82">
        <f t="shared" si="22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22"/>
        <v>0</v>
      </c>
      <c r="AO82">
        <f t="shared" si="22"/>
        <v>0</v>
      </c>
      <c r="AP82">
        <f t="shared" si="22"/>
        <v>0</v>
      </c>
      <c r="AQ82">
        <f t="shared" si="22"/>
        <v>0</v>
      </c>
      <c r="AR82">
        <f t="shared" si="22"/>
        <v>0</v>
      </c>
      <c r="AS82">
        <f t="shared" si="22"/>
        <v>0</v>
      </c>
      <c r="AT82">
        <f t="shared" si="22"/>
        <v>0</v>
      </c>
      <c r="AU82">
        <f t="shared" si="15"/>
        <v>0</v>
      </c>
      <c r="AV82">
        <f t="shared" si="15"/>
        <v>0</v>
      </c>
      <c r="AW82">
        <f t="shared" si="14"/>
        <v>0</v>
      </c>
      <c r="AX82">
        <f t="shared" si="14"/>
        <v>0</v>
      </c>
      <c r="AY82">
        <f t="shared" si="14"/>
        <v>0</v>
      </c>
      <c r="AZ82">
        <f t="shared" si="14"/>
        <v>0</v>
      </c>
      <c r="BA82">
        <f t="shared" si="14"/>
        <v>0</v>
      </c>
      <c r="BB82">
        <f t="shared" si="13"/>
        <v>0</v>
      </c>
      <c r="BC82">
        <f t="shared" si="13"/>
        <v>0</v>
      </c>
    </row>
    <row r="83" spans="1:55" x14ac:dyDescent="0.2">
      <c r="A83" s="1">
        <v>43713</v>
      </c>
      <c r="B83">
        <f>('King hourly counts 2007'!B83)*3</f>
        <v>0</v>
      </c>
      <c r="C83">
        <f>('King hourly counts 2007'!C83)*3</f>
        <v>0</v>
      </c>
      <c r="D83">
        <f>('King hourly counts 2007'!D83)*3</f>
        <v>0</v>
      </c>
      <c r="E83">
        <f>('King hourly counts 2007'!E83)*3</f>
        <v>0</v>
      </c>
      <c r="F83">
        <f>('King hourly counts 2007'!F83)*3</f>
        <v>0</v>
      </c>
      <c r="G83">
        <f>('King hourly counts 2007'!G83)*3</f>
        <v>0</v>
      </c>
      <c r="H83">
        <f>('King hourly counts 2007'!H83)*3</f>
        <v>0</v>
      </c>
      <c r="I83">
        <f>('King hourly counts 2007'!I83)*3</f>
        <v>0</v>
      </c>
      <c r="J83">
        <f>('King hourly counts 2007'!J83)*3</f>
        <v>0</v>
      </c>
      <c r="K83">
        <f>('King hourly counts 2007'!K83)*3</f>
        <v>0</v>
      </c>
      <c r="L83">
        <f>('King hourly counts 2007'!L83)*3</f>
        <v>0</v>
      </c>
      <c r="M83">
        <f>('King hourly counts 2007'!M83)*3</f>
        <v>0</v>
      </c>
      <c r="N83">
        <f>('King hourly counts 2007'!N83)*3</f>
        <v>0</v>
      </c>
      <c r="O83">
        <f>('King hourly counts 2007'!O83)*3</f>
        <v>0</v>
      </c>
      <c r="P83">
        <f>('King hourly counts 2007'!P83)*3</f>
        <v>0</v>
      </c>
      <c r="Q83">
        <f>('King hourly counts 2007'!Q83)*3</f>
        <v>0</v>
      </c>
      <c r="R83">
        <f>('King hourly counts 2007'!R83)*3</f>
        <v>0</v>
      </c>
      <c r="S83">
        <f>('King hourly counts 2007'!S83)*3</f>
        <v>0</v>
      </c>
      <c r="T83">
        <f>('King hourly counts 2007'!T83)*3</f>
        <v>0</v>
      </c>
      <c r="U83">
        <f>('King hourly counts 2007'!U83)*3</f>
        <v>0</v>
      </c>
      <c r="V83">
        <f>('King hourly counts 2007'!V83)*3</f>
        <v>0</v>
      </c>
      <c r="W83">
        <f>('King hourly counts 2007'!W83)*3</f>
        <v>0</v>
      </c>
      <c r="X83">
        <f>('King hourly counts 2007'!X83)*3</f>
        <v>0</v>
      </c>
      <c r="Y83">
        <f>('King hourly counts 2007'!Y83)*3</f>
        <v>0</v>
      </c>
      <c r="Z83" s="39">
        <f t="shared" si="17"/>
        <v>0</v>
      </c>
      <c r="AB83">
        <f t="shared" si="18"/>
        <v>0</v>
      </c>
      <c r="AC83">
        <f t="shared" si="19"/>
        <v>0</v>
      </c>
      <c r="AE83">
        <f t="shared" si="20"/>
        <v>24</v>
      </c>
      <c r="AF83">
        <f t="shared" si="21"/>
        <v>0</v>
      </c>
      <c r="AG83">
        <f t="shared" si="23"/>
        <v>0</v>
      </c>
      <c r="AH83">
        <f t="shared" si="23"/>
        <v>0</v>
      </c>
      <c r="AI83">
        <f t="shared" si="23"/>
        <v>0</v>
      </c>
      <c r="AJ83">
        <f t="shared" si="22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22"/>
        <v>0</v>
      </c>
      <c r="AO83">
        <f t="shared" si="22"/>
        <v>0</v>
      </c>
      <c r="AP83">
        <f t="shared" si="22"/>
        <v>0</v>
      </c>
      <c r="AQ83">
        <f t="shared" si="22"/>
        <v>0</v>
      </c>
      <c r="AR83">
        <f t="shared" si="22"/>
        <v>0</v>
      </c>
      <c r="AS83">
        <f t="shared" si="22"/>
        <v>0</v>
      </c>
      <c r="AT83">
        <f t="shared" si="22"/>
        <v>0</v>
      </c>
      <c r="AU83">
        <f t="shared" si="15"/>
        <v>0</v>
      </c>
      <c r="AV83">
        <f t="shared" si="15"/>
        <v>0</v>
      </c>
      <c r="AW83">
        <f t="shared" si="14"/>
        <v>0</v>
      </c>
      <c r="AX83">
        <f t="shared" si="14"/>
        <v>0</v>
      </c>
      <c r="AY83">
        <f t="shared" si="14"/>
        <v>0</v>
      </c>
      <c r="AZ83">
        <f t="shared" si="14"/>
        <v>0</v>
      </c>
      <c r="BA83">
        <f t="shared" si="14"/>
        <v>0</v>
      </c>
      <c r="BB83">
        <f t="shared" si="13"/>
        <v>0</v>
      </c>
      <c r="BC83">
        <f t="shared" si="13"/>
        <v>0</v>
      </c>
    </row>
    <row r="84" spans="1:55" x14ac:dyDescent="0.2">
      <c r="A84" s="1">
        <v>43714</v>
      </c>
      <c r="B84">
        <f>('King hourly counts 2007'!B84)*3</f>
        <v>0</v>
      </c>
      <c r="C84">
        <f>('King hourly counts 2007'!C84)*3</f>
        <v>0</v>
      </c>
      <c r="D84">
        <f>('King hourly counts 2007'!D84)*3</f>
        <v>0</v>
      </c>
      <c r="E84">
        <f>('King hourly counts 2007'!E84)*3</f>
        <v>0</v>
      </c>
      <c r="F84">
        <f>('King hourly counts 2007'!F84)*3</f>
        <v>0</v>
      </c>
      <c r="G84">
        <f>('King hourly counts 2007'!G84)*3</f>
        <v>0</v>
      </c>
      <c r="H84">
        <f>('King hourly counts 2007'!H84)*3</f>
        <v>0</v>
      </c>
      <c r="I84">
        <f>('King hourly counts 2007'!I84)*3</f>
        <v>0</v>
      </c>
      <c r="J84">
        <f>('King hourly counts 2007'!J84)*3</f>
        <v>0</v>
      </c>
      <c r="K84">
        <f>('King hourly counts 2007'!K84)*3</f>
        <v>0</v>
      </c>
      <c r="L84">
        <f>('King hourly counts 2007'!L84)*3</f>
        <v>0</v>
      </c>
      <c r="M84">
        <f>('King hourly counts 2007'!M84)*3</f>
        <v>0</v>
      </c>
      <c r="N84">
        <f>('King hourly counts 2007'!N84)*3</f>
        <v>0</v>
      </c>
      <c r="O84">
        <f>('King hourly counts 2007'!O84)*3</f>
        <v>0</v>
      </c>
      <c r="P84">
        <f>('King hourly counts 2007'!P84)*3</f>
        <v>0</v>
      </c>
      <c r="Q84">
        <f>('King hourly counts 2007'!Q84)*3</f>
        <v>0</v>
      </c>
      <c r="R84">
        <f>('King hourly counts 2007'!R84)*3</f>
        <v>0</v>
      </c>
      <c r="S84">
        <f>('King hourly counts 2007'!S84)*3</f>
        <v>0</v>
      </c>
      <c r="T84">
        <f>('King hourly counts 2007'!T84)*3</f>
        <v>0</v>
      </c>
      <c r="U84">
        <f>('King hourly counts 2007'!U84)*3</f>
        <v>0</v>
      </c>
      <c r="V84">
        <f>('King hourly counts 2007'!V84)*3</f>
        <v>0</v>
      </c>
      <c r="W84">
        <f>('King hourly counts 2007'!W84)*3</f>
        <v>0</v>
      </c>
      <c r="X84">
        <f>('King hourly counts 2007'!X84)*3</f>
        <v>0</v>
      </c>
      <c r="Y84">
        <f>('King hourly counts 2007'!Y84)*3</f>
        <v>0</v>
      </c>
      <c r="Z84" s="39">
        <f t="shared" si="17"/>
        <v>0</v>
      </c>
      <c r="AB84">
        <f t="shared" si="18"/>
        <v>0</v>
      </c>
      <c r="AC84">
        <f t="shared" si="19"/>
        <v>0</v>
      </c>
      <c r="AE84">
        <f t="shared" si="20"/>
        <v>24</v>
      </c>
      <c r="AF84">
        <f t="shared" si="21"/>
        <v>0</v>
      </c>
      <c r="AG84">
        <f t="shared" si="23"/>
        <v>0</v>
      </c>
      <c r="AH84">
        <f t="shared" si="23"/>
        <v>0</v>
      </c>
      <c r="AI84">
        <f t="shared" si="23"/>
        <v>0</v>
      </c>
      <c r="AJ84">
        <f t="shared" si="22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22"/>
        <v>0</v>
      </c>
      <c r="AO84">
        <f t="shared" si="22"/>
        <v>0</v>
      </c>
      <c r="AP84">
        <f t="shared" si="22"/>
        <v>0</v>
      </c>
      <c r="AQ84">
        <f t="shared" si="22"/>
        <v>0</v>
      </c>
      <c r="AR84">
        <f t="shared" si="22"/>
        <v>0</v>
      </c>
      <c r="AS84">
        <f t="shared" si="22"/>
        <v>0</v>
      </c>
      <c r="AT84">
        <f t="shared" si="22"/>
        <v>0</v>
      </c>
      <c r="AU84">
        <f t="shared" si="15"/>
        <v>0</v>
      </c>
      <c r="AV84">
        <f t="shared" si="15"/>
        <v>0</v>
      </c>
      <c r="AW84">
        <f t="shared" si="14"/>
        <v>0</v>
      </c>
      <c r="AX84">
        <f t="shared" si="14"/>
        <v>0</v>
      </c>
      <c r="AY84">
        <f t="shared" si="14"/>
        <v>0</v>
      </c>
      <c r="AZ84">
        <f t="shared" si="14"/>
        <v>0</v>
      </c>
      <c r="BA84">
        <f t="shared" si="14"/>
        <v>0</v>
      </c>
      <c r="BB84">
        <f t="shared" si="13"/>
        <v>0</v>
      </c>
      <c r="BC84">
        <f t="shared" si="13"/>
        <v>0</v>
      </c>
    </row>
    <row r="85" spans="1:55" x14ac:dyDescent="0.2">
      <c r="A85" s="1">
        <v>43715</v>
      </c>
      <c r="B85">
        <f>('King hourly counts 2007'!B85)*3</f>
        <v>0</v>
      </c>
      <c r="C85">
        <f>('King hourly counts 2007'!C85)*3</f>
        <v>0</v>
      </c>
      <c r="D85">
        <f>('King hourly counts 2007'!D85)*3</f>
        <v>0</v>
      </c>
      <c r="E85">
        <f>('King hourly counts 2007'!E85)*3</f>
        <v>0</v>
      </c>
      <c r="F85">
        <f>('King hourly counts 2007'!F85)*3</f>
        <v>0</v>
      </c>
      <c r="G85">
        <f>('King hourly counts 2007'!G85)*3</f>
        <v>0</v>
      </c>
      <c r="H85">
        <f>('King hourly counts 2007'!H85)*3</f>
        <v>0</v>
      </c>
      <c r="I85">
        <f>('King hourly counts 2007'!I85)*3</f>
        <v>0</v>
      </c>
      <c r="J85">
        <f>('King hourly counts 2007'!J85)*3</f>
        <v>0</v>
      </c>
      <c r="K85">
        <f>('King hourly counts 2007'!K85)*3</f>
        <v>0</v>
      </c>
      <c r="L85">
        <f>('King hourly counts 2007'!L85)*3</f>
        <v>0</v>
      </c>
      <c r="M85">
        <f>('King hourly counts 2007'!M85)*3</f>
        <v>0</v>
      </c>
      <c r="N85">
        <f>('King hourly counts 2007'!N85)*3</f>
        <v>0</v>
      </c>
      <c r="O85">
        <f>('King hourly counts 2007'!O85)*3</f>
        <v>0</v>
      </c>
      <c r="P85">
        <f>('King hourly counts 2007'!P85)*3</f>
        <v>0</v>
      </c>
      <c r="Q85">
        <f>('King hourly counts 2007'!Q85)*3</f>
        <v>0</v>
      </c>
      <c r="R85">
        <f>('King hourly counts 2007'!R85)*3</f>
        <v>0</v>
      </c>
      <c r="S85">
        <f>('King hourly counts 2007'!S85)*3</f>
        <v>0</v>
      </c>
      <c r="T85">
        <f>('King hourly counts 2007'!T85)*3</f>
        <v>0</v>
      </c>
      <c r="U85">
        <f>('King hourly counts 2007'!U85)*3</f>
        <v>0</v>
      </c>
      <c r="V85">
        <f>('King hourly counts 2007'!V85)*3</f>
        <v>0</v>
      </c>
      <c r="W85">
        <f>('King hourly counts 2007'!W85)*3</f>
        <v>0</v>
      </c>
      <c r="X85">
        <f>('King hourly counts 2007'!X85)*3</f>
        <v>0</v>
      </c>
      <c r="Y85">
        <f>('King hourly counts 2007'!Y85)*3</f>
        <v>0</v>
      </c>
      <c r="Z85" s="39">
        <f t="shared" si="17"/>
        <v>0</v>
      </c>
      <c r="AB85">
        <f t="shared" si="18"/>
        <v>0</v>
      </c>
      <c r="AC85">
        <f t="shared" si="19"/>
        <v>0</v>
      </c>
      <c r="AE85">
        <f t="shared" si="20"/>
        <v>24</v>
      </c>
      <c r="AF85">
        <f t="shared" si="21"/>
        <v>0</v>
      </c>
      <c r="AG85">
        <f t="shared" si="23"/>
        <v>0</v>
      </c>
      <c r="AH85">
        <f t="shared" si="23"/>
        <v>0</v>
      </c>
      <c r="AI85">
        <f t="shared" si="23"/>
        <v>0</v>
      </c>
      <c r="AJ85">
        <f t="shared" si="22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22"/>
        <v>0</v>
      </c>
      <c r="AO85">
        <f t="shared" si="22"/>
        <v>0</v>
      </c>
      <c r="AP85">
        <f t="shared" si="22"/>
        <v>0</v>
      </c>
      <c r="AQ85">
        <f t="shared" si="22"/>
        <v>0</v>
      </c>
      <c r="AR85">
        <f t="shared" si="22"/>
        <v>0</v>
      </c>
      <c r="AS85">
        <f t="shared" si="22"/>
        <v>0</v>
      </c>
      <c r="AT85">
        <f t="shared" si="22"/>
        <v>0</v>
      </c>
      <c r="AU85">
        <f t="shared" si="15"/>
        <v>0</v>
      </c>
      <c r="AV85">
        <f t="shared" si="15"/>
        <v>0</v>
      </c>
      <c r="AW85">
        <f t="shared" si="14"/>
        <v>0</v>
      </c>
      <c r="AX85">
        <f t="shared" si="14"/>
        <v>0</v>
      </c>
      <c r="AY85">
        <f t="shared" si="14"/>
        <v>0</v>
      </c>
      <c r="AZ85">
        <f t="shared" si="14"/>
        <v>0</v>
      </c>
      <c r="BA85">
        <f t="shared" si="14"/>
        <v>0</v>
      </c>
      <c r="BB85">
        <f t="shared" si="13"/>
        <v>0</v>
      </c>
      <c r="BC85">
        <f t="shared" si="13"/>
        <v>0</v>
      </c>
    </row>
    <row r="86" spans="1:55" x14ac:dyDescent="0.2">
      <c r="A86" s="1">
        <v>43716</v>
      </c>
      <c r="B86">
        <f>('King hourly counts 2007'!B86)*3</f>
        <v>0</v>
      </c>
      <c r="C86">
        <f>('King hourly counts 2007'!C86)*3</f>
        <v>0</v>
      </c>
      <c r="D86">
        <f>('King hourly counts 2007'!D86)*3</f>
        <v>0</v>
      </c>
      <c r="E86">
        <f>('King hourly counts 2007'!E86)*3</f>
        <v>0</v>
      </c>
      <c r="F86">
        <f>('King hourly counts 2007'!F86)*3</f>
        <v>0</v>
      </c>
      <c r="G86">
        <f>('King hourly counts 2007'!G86)*3</f>
        <v>0</v>
      </c>
      <c r="H86">
        <f>('King hourly counts 2007'!H86)*3</f>
        <v>0</v>
      </c>
      <c r="I86">
        <f>('King hourly counts 2007'!I86)*3</f>
        <v>0</v>
      </c>
      <c r="J86">
        <f>('King hourly counts 2007'!J86)*3</f>
        <v>0</v>
      </c>
      <c r="K86">
        <f>('King hourly counts 2007'!K86)*3</f>
        <v>0</v>
      </c>
      <c r="L86">
        <f>('King hourly counts 2007'!L86)*3</f>
        <v>0</v>
      </c>
      <c r="M86">
        <f>('King hourly counts 2007'!M86)*3</f>
        <v>0</v>
      </c>
      <c r="N86">
        <f>('King hourly counts 2007'!N86)*3</f>
        <v>0</v>
      </c>
      <c r="O86">
        <f>('King hourly counts 2007'!O86)*3</f>
        <v>0</v>
      </c>
      <c r="P86">
        <f>('King hourly counts 2007'!P86)*3</f>
        <v>0</v>
      </c>
      <c r="Q86">
        <f>('King hourly counts 2007'!Q86)*3</f>
        <v>0</v>
      </c>
      <c r="R86">
        <f>('King hourly counts 2007'!R86)*3</f>
        <v>0</v>
      </c>
      <c r="S86">
        <f>('King hourly counts 2007'!S86)*3</f>
        <v>0</v>
      </c>
      <c r="T86">
        <f>('King hourly counts 2007'!T86)*3</f>
        <v>0</v>
      </c>
      <c r="U86">
        <f>('King hourly counts 2007'!U86)*3</f>
        <v>0</v>
      </c>
      <c r="V86">
        <f>('King hourly counts 2007'!V86)*3</f>
        <v>0</v>
      </c>
      <c r="W86">
        <f>('King hourly counts 2007'!W86)*3</f>
        <v>0</v>
      </c>
      <c r="X86">
        <f>('King hourly counts 2007'!X86)*3</f>
        <v>0</v>
      </c>
      <c r="Y86">
        <f>('King hourly counts 2007'!Y86)*3</f>
        <v>0</v>
      </c>
      <c r="Z86" s="39">
        <f t="shared" si="17"/>
        <v>0</v>
      </c>
      <c r="AB86">
        <f t="shared" si="18"/>
        <v>0</v>
      </c>
      <c r="AC86">
        <f t="shared" si="19"/>
        <v>0</v>
      </c>
      <c r="AE86">
        <f t="shared" si="20"/>
        <v>24</v>
      </c>
      <c r="AF86">
        <f t="shared" si="21"/>
        <v>0</v>
      </c>
      <c r="AG86">
        <f t="shared" si="23"/>
        <v>0</v>
      </c>
      <c r="AH86">
        <f t="shared" si="23"/>
        <v>0</v>
      </c>
      <c r="AI86">
        <f t="shared" si="23"/>
        <v>0</v>
      </c>
      <c r="AJ86">
        <f t="shared" si="22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22"/>
        <v>0</v>
      </c>
      <c r="AO86">
        <f t="shared" si="22"/>
        <v>0</v>
      </c>
      <c r="AP86">
        <f t="shared" si="22"/>
        <v>0</v>
      </c>
      <c r="AQ86">
        <f t="shared" si="22"/>
        <v>0</v>
      </c>
      <c r="AR86">
        <f t="shared" si="22"/>
        <v>0</v>
      </c>
      <c r="AS86">
        <f t="shared" si="22"/>
        <v>0</v>
      </c>
      <c r="AT86">
        <f t="shared" si="22"/>
        <v>0</v>
      </c>
      <c r="AU86">
        <f t="shared" si="15"/>
        <v>0</v>
      </c>
      <c r="AV86">
        <f t="shared" si="15"/>
        <v>0</v>
      </c>
      <c r="AW86">
        <f t="shared" si="14"/>
        <v>0</v>
      </c>
      <c r="AX86">
        <f t="shared" si="14"/>
        <v>0</v>
      </c>
      <c r="AY86">
        <f t="shared" si="14"/>
        <v>0</v>
      </c>
      <c r="AZ86">
        <f t="shared" si="14"/>
        <v>0</v>
      </c>
      <c r="BA86">
        <f t="shared" si="14"/>
        <v>0</v>
      </c>
      <c r="BB86">
        <f t="shared" si="13"/>
        <v>0</v>
      </c>
      <c r="BC86">
        <f t="shared" si="13"/>
        <v>0</v>
      </c>
    </row>
    <row r="87" spans="1:55" x14ac:dyDescent="0.2">
      <c r="A87" s="1">
        <v>43717</v>
      </c>
      <c r="B87">
        <f>('King hourly counts 2007'!B87)*3</f>
        <v>0</v>
      </c>
      <c r="C87">
        <f>('King hourly counts 2007'!C87)*3</f>
        <v>0</v>
      </c>
      <c r="D87">
        <f>('King hourly counts 2007'!D87)*3</f>
        <v>0</v>
      </c>
      <c r="E87">
        <f>('King hourly counts 2007'!E87)*3</f>
        <v>0</v>
      </c>
      <c r="F87">
        <f>('King hourly counts 2007'!F87)*3</f>
        <v>0</v>
      </c>
      <c r="G87">
        <f>('King hourly counts 2007'!G87)*3</f>
        <v>0</v>
      </c>
      <c r="H87">
        <f>('King hourly counts 2007'!H87)*3</f>
        <v>0</v>
      </c>
      <c r="I87">
        <f>('King hourly counts 2007'!I87)*3</f>
        <v>0</v>
      </c>
      <c r="J87">
        <f>('King hourly counts 2007'!J87)*3</f>
        <v>0</v>
      </c>
      <c r="K87">
        <f>('King hourly counts 2007'!K87)*3</f>
        <v>0</v>
      </c>
      <c r="L87">
        <f>('King hourly counts 2007'!L87)*3</f>
        <v>0</v>
      </c>
      <c r="M87">
        <f>('King hourly counts 2007'!M87)*3</f>
        <v>0</v>
      </c>
      <c r="N87">
        <f>('King hourly counts 2007'!N87)*3</f>
        <v>0</v>
      </c>
      <c r="O87">
        <f>('King hourly counts 2007'!O87)*3</f>
        <v>0</v>
      </c>
      <c r="P87">
        <f>('King hourly counts 2007'!P87)*3</f>
        <v>0</v>
      </c>
      <c r="Q87">
        <f>('King hourly counts 2007'!Q87)*3</f>
        <v>0</v>
      </c>
      <c r="R87">
        <f>('King hourly counts 2007'!R87)*3</f>
        <v>0</v>
      </c>
      <c r="S87">
        <f>('King hourly counts 2007'!S87)*3</f>
        <v>0</v>
      </c>
      <c r="T87">
        <f>('King hourly counts 2007'!T87)*3</f>
        <v>0</v>
      </c>
      <c r="U87">
        <f>('King hourly counts 2007'!U87)*3</f>
        <v>0</v>
      </c>
      <c r="V87">
        <f>('King hourly counts 2007'!V87)*3</f>
        <v>0</v>
      </c>
      <c r="W87">
        <f>('King hourly counts 2007'!W87)*3</f>
        <v>0</v>
      </c>
      <c r="X87">
        <f>('King hourly counts 2007'!X87)*3</f>
        <v>0</v>
      </c>
      <c r="Y87">
        <f>('King hourly counts 2007'!Y87)*3</f>
        <v>0</v>
      </c>
      <c r="Z87" s="39">
        <f t="shared" si="17"/>
        <v>0</v>
      </c>
      <c r="AB87">
        <f t="shared" si="18"/>
        <v>0</v>
      </c>
      <c r="AC87">
        <f t="shared" si="19"/>
        <v>0</v>
      </c>
      <c r="AE87">
        <f t="shared" si="20"/>
        <v>24</v>
      </c>
      <c r="AF87">
        <f t="shared" si="21"/>
        <v>0</v>
      </c>
      <c r="AG87">
        <f t="shared" si="23"/>
        <v>0</v>
      </c>
      <c r="AH87">
        <f t="shared" si="23"/>
        <v>0</v>
      </c>
      <c r="AI87">
        <f t="shared" si="23"/>
        <v>0</v>
      </c>
      <c r="AJ87">
        <f t="shared" si="22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22"/>
        <v>0</v>
      </c>
      <c r="AO87">
        <f t="shared" si="22"/>
        <v>0</v>
      </c>
      <c r="AP87">
        <f t="shared" si="22"/>
        <v>0</v>
      </c>
      <c r="AQ87">
        <f t="shared" si="22"/>
        <v>0</v>
      </c>
      <c r="AR87">
        <f t="shared" si="22"/>
        <v>0</v>
      </c>
      <c r="AS87">
        <f t="shared" si="22"/>
        <v>0</v>
      </c>
      <c r="AT87">
        <f t="shared" si="22"/>
        <v>0</v>
      </c>
      <c r="AU87">
        <f t="shared" si="15"/>
        <v>0</v>
      </c>
      <c r="AV87">
        <f t="shared" si="15"/>
        <v>0</v>
      </c>
      <c r="AW87">
        <f t="shared" si="14"/>
        <v>0</v>
      </c>
      <c r="AX87">
        <f t="shared" si="14"/>
        <v>0</v>
      </c>
      <c r="AY87">
        <f t="shared" si="14"/>
        <v>0</v>
      </c>
      <c r="AZ87">
        <f t="shared" si="14"/>
        <v>0</v>
      </c>
      <c r="BA87">
        <f t="shared" si="14"/>
        <v>0</v>
      </c>
      <c r="BB87">
        <f t="shared" si="13"/>
        <v>0</v>
      </c>
      <c r="BC87">
        <f t="shared" si="13"/>
        <v>0</v>
      </c>
    </row>
    <row r="88" spans="1:55" x14ac:dyDescent="0.2">
      <c r="A88" s="1">
        <v>43718</v>
      </c>
      <c r="B88">
        <f>('King hourly counts 2007'!B88)*3</f>
        <v>0</v>
      </c>
      <c r="C88">
        <f>('King hourly counts 2007'!C88)*3</f>
        <v>0</v>
      </c>
      <c r="D88">
        <f>('King hourly counts 2007'!D88)*3</f>
        <v>0</v>
      </c>
      <c r="Z88" s="39">
        <f t="shared" si="17"/>
        <v>0</v>
      </c>
      <c r="AB88">
        <f t="shared" si="18"/>
        <v>0</v>
      </c>
      <c r="AC88">
        <f t="shared" si="19"/>
        <v>0</v>
      </c>
      <c r="AE88">
        <f t="shared" si="20"/>
        <v>24</v>
      </c>
      <c r="AF88">
        <f t="shared" ref="AF88" si="24">SUM(AG88:BC88)/(2*(AE88-1))</f>
        <v>0</v>
      </c>
      <c r="AG88">
        <f t="shared" ref="AG88" si="25">(B88/3-C88/3)^2</f>
        <v>0</v>
      </c>
      <c r="AH88">
        <f t="shared" ref="AH88" si="26">(C88/3-D88/3)^2</f>
        <v>0</v>
      </c>
      <c r="AI88">
        <f t="shared" ref="AI88" si="27">(D88/3-E88/3)^2</f>
        <v>0</v>
      </c>
      <c r="AJ88">
        <f t="shared" ref="AJ88" si="28">(E88/3-F88/3)^2</f>
        <v>0</v>
      </c>
      <c r="AK88">
        <f t="shared" ref="AK88" si="29">(F88/3-G88/3)^2</f>
        <v>0</v>
      </c>
      <c r="AL88">
        <f t="shared" ref="AL88" si="30">(G88/3-H88/3)^2</f>
        <v>0</v>
      </c>
      <c r="AM88">
        <f t="shared" ref="AM88" si="31">(H88/3-I88/3)^2</f>
        <v>0</v>
      </c>
      <c r="AN88">
        <f t="shared" ref="AN88" si="32">(I88/3-J88/3)^2</f>
        <v>0</v>
      </c>
      <c r="AO88">
        <f t="shared" ref="AO88" si="33">(J88/3-K88/3)^2</f>
        <v>0</v>
      </c>
      <c r="AP88">
        <f t="shared" ref="AP88" si="34">(K88/3-L88/3)^2</f>
        <v>0</v>
      </c>
      <c r="AQ88">
        <f t="shared" ref="AQ88" si="35">(L88/3-M88/3)^2</f>
        <v>0</v>
      </c>
      <c r="AR88">
        <f t="shared" ref="AR88" si="36">(M88/3-N88/3)^2</f>
        <v>0</v>
      </c>
      <c r="AS88">
        <f t="shared" ref="AS88" si="37">(N88/3-O88/3)^2</f>
        <v>0</v>
      </c>
      <c r="AT88">
        <f t="shared" ref="AT88" si="38">(O88/3-P88/3)^2</f>
        <v>0</v>
      </c>
      <c r="AU88">
        <f t="shared" ref="AU88" si="39">(P88/3-Q88/3)^2</f>
        <v>0</v>
      </c>
      <c r="AV88">
        <f t="shared" ref="AV88" si="40">(Q88/3-R88/3)^2</f>
        <v>0</v>
      </c>
      <c r="AW88">
        <f t="shared" ref="AW88" si="41">(R88/3-S88/3)^2</f>
        <v>0</v>
      </c>
      <c r="AX88">
        <f t="shared" ref="AX88" si="42">(S88/3-T88/3)^2</f>
        <v>0</v>
      </c>
      <c r="AY88">
        <f t="shared" ref="AY88" si="43">(T88/3-U88/3)^2</f>
        <v>0</v>
      </c>
      <c r="AZ88">
        <f t="shared" ref="AZ88" si="44">(U88/3-V88/3)^2</f>
        <v>0</v>
      </c>
      <c r="BA88">
        <f t="shared" ref="BA88" si="45">(V88/3-W88/3)^2</f>
        <v>0</v>
      </c>
      <c r="BB88">
        <f t="shared" ref="BB88" si="46">(W88/3-X88/3)^2</f>
        <v>0</v>
      </c>
      <c r="BC88">
        <f t="shared" ref="BC88" si="47">(X88/3-Y88/3)^2</f>
        <v>0</v>
      </c>
    </row>
    <row r="89" spans="1:55" s="5" customFormat="1" x14ac:dyDescent="0.2">
      <c r="A89" s="41"/>
      <c r="B89" s="34"/>
      <c r="C89" s="34"/>
      <c r="D89" s="34"/>
      <c r="E89" s="34"/>
      <c r="F89" s="34"/>
      <c r="G89" s="34"/>
      <c r="H89" s="34"/>
      <c r="I89" s="34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AD89" s="43"/>
    </row>
    <row r="90" spans="1:55" s="5" customFormat="1" x14ac:dyDescent="0.2">
      <c r="B90" s="5">
        <f>SUM(B7:B88)</f>
        <v>21</v>
      </c>
      <c r="C90" s="5">
        <f t="shared" ref="C90:Y90" si="48">SUM(C7:C88)</f>
        <v>27</v>
      </c>
      <c r="D90" s="5">
        <f t="shared" si="48"/>
        <v>12</v>
      </c>
      <c r="E90" s="5">
        <f t="shared" si="48"/>
        <v>6</v>
      </c>
      <c r="F90" s="5">
        <f t="shared" si="48"/>
        <v>0</v>
      </c>
      <c r="G90" s="5">
        <f t="shared" si="48"/>
        <v>6</v>
      </c>
      <c r="H90" s="5">
        <f t="shared" si="48"/>
        <v>15</v>
      </c>
      <c r="I90" s="5">
        <f t="shared" si="48"/>
        <v>18</v>
      </c>
      <c r="J90" s="5">
        <f t="shared" si="48"/>
        <v>-9</v>
      </c>
      <c r="K90" s="5">
        <f t="shared" si="48"/>
        <v>-6</v>
      </c>
      <c r="L90" s="5">
        <f t="shared" si="48"/>
        <v>3</v>
      </c>
      <c r="M90" s="5">
        <f t="shared" si="48"/>
        <v>21</v>
      </c>
      <c r="N90" s="5">
        <f t="shared" si="48"/>
        <v>-3</v>
      </c>
      <c r="O90" s="5">
        <f t="shared" si="48"/>
        <v>12</v>
      </c>
      <c r="P90" s="5">
        <f t="shared" si="48"/>
        <v>6</v>
      </c>
      <c r="Q90" s="5">
        <f t="shared" si="48"/>
        <v>12</v>
      </c>
      <c r="R90" s="5">
        <f t="shared" si="48"/>
        <v>6</v>
      </c>
      <c r="S90" s="5">
        <f t="shared" si="48"/>
        <v>24</v>
      </c>
      <c r="T90" s="5">
        <f t="shared" si="48"/>
        <v>18</v>
      </c>
      <c r="U90" s="5">
        <f t="shared" si="48"/>
        <v>18</v>
      </c>
      <c r="V90" s="5">
        <f t="shared" si="48"/>
        <v>9</v>
      </c>
      <c r="W90" s="5">
        <f t="shared" si="48"/>
        <v>6</v>
      </c>
      <c r="X90" s="5">
        <f t="shared" si="48"/>
        <v>9</v>
      </c>
      <c r="Y90" s="5">
        <f t="shared" si="48"/>
        <v>27</v>
      </c>
      <c r="Z90" s="5">
        <f>SUM(B90:Y90)</f>
        <v>258</v>
      </c>
      <c r="AB90" s="5" t="s">
        <v>28</v>
      </c>
      <c r="AC90" s="5" t="s">
        <v>29</v>
      </c>
      <c r="AD90" s="5" t="s">
        <v>32</v>
      </c>
    </row>
    <row r="91" spans="1:55" x14ac:dyDescent="0.2">
      <c r="B91" s="7">
        <f>B90/$Z$90</f>
        <v>8.1395348837209308E-2</v>
      </c>
      <c r="C91" s="7">
        <f t="shared" ref="C91:Y91" si="49">C90/$Z$90</f>
        <v>0.10465116279069768</v>
      </c>
      <c r="D91" s="7">
        <f t="shared" si="49"/>
        <v>4.6511627906976744E-2</v>
      </c>
      <c r="E91" s="7">
        <f t="shared" si="49"/>
        <v>2.3255813953488372E-2</v>
      </c>
      <c r="F91" s="31">
        <f t="shared" si="49"/>
        <v>0</v>
      </c>
      <c r="G91" s="31">
        <f t="shared" si="49"/>
        <v>2.3255813953488372E-2</v>
      </c>
      <c r="H91" s="31">
        <f t="shared" si="49"/>
        <v>5.8139534883720929E-2</v>
      </c>
      <c r="I91" s="31">
        <f t="shared" si="49"/>
        <v>6.9767441860465115E-2</v>
      </c>
      <c r="J91" s="31">
        <f t="shared" si="49"/>
        <v>-3.4883720930232558E-2</v>
      </c>
      <c r="K91" s="31">
        <f t="shared" si="49"/>
        <v>-2.3255813953488372E-2</v>
      </c>
      <c r="L91" s="31">
        <f t="shared" si="49"/>
        <v>1.1627906976744186E-2</v>
      </c>
      <c r="M91" s="31">
        <f t="shared" si="49"/>
        <v>8.1395348837209308E-2</v>
      </c>
      <c r="N91" s="31">
        <f t="shared" si="49"/>
        <v>-1.1627906976744186E-2</v>
      </c>
      <c r="O91" s="7">
        <f t="shared" si="49"/>
        <v>4.6511627906976744E-2</v>
      </c>
      <c r="P91" s="7">
        <f t="shared" si="49"/>
        <v>2.3255813953488372E-2</v>
      </c>
      <c r="Q91" s="7">
        <f t="shared" si="49"/>
        <v>4.6511627906976744E-2</v>
      </c>
      <c r="R91" s="7">
        <f t="shared" si="49"/>
        <v>2.3255813953488372E-2</v>
      </c>
      <c r="S91" s="7">
        <f t="shared" si="49"/>
        <v>9.3023255813953487E-2</v>
      </c>
      <c r="T91" s="7">
        <f t="shared" si="49"/>
        <v>6.9767441860465115E-2</v>
      </c>
      <c r="U91" s="7">
        <f t="shared" si="49"/>
        <v>6.9767441860465115E-2</v>
      </c>
      <c r="V91" s="7">
        <f t="shared" si="49"/>
        <v>3.4883720930232558E-2</v>
      </c>
      <c r="W91" s="7">
        <f t="shared" si="49"/>
        <v>2.3255813953488372E-2</v>
      </c>
      <c r="X91" s="7">
        <f t="shared" si="49"/>
        <v>3.4883720930232558E-2</v>
      </c>
      <c r="Y91" s="7">
        <f t="shared" si="49"/>
        <v>0.10465116279069768</v>
      </c>
      <c r="Z91" s="6">
        <f>SUM(B91:Y91)</f>
        <v>1</v>
      </c>
      <c r="AB91">
        <f>SUM(AB7:AB88)</f>
        <v>258</v>
      </c>
      <c r="AC91">
        <f>SUM(AC7:AC88)</f>
        <v>1715.4782608695666</v>
      </c>
      <c r="AD91">
        <f>SQRT(AC91)</f>
        <v>41.418332425021248</v>
      </c>
    </row>
    <row r="93" spans="1:55" x14ac:dyDescent="0.2">
      <c r="E93" s="6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J88"/>
  <sheetViews>
    <sheetView zoomScale="110" zoomScaleNormal="110" zoomScaleSheetLayoutView="75" workbookViewId="0">
      <pane ySplit="6" topLeftCell="A25" activePane="bottomLeft" state="frozen"/>
      <selection activeCell="R42" sqref="R42"/>
      <selection pane="bottomLeft" activeCell="R42" sqref="R42"/>
    </sheetView>
  </sheetViews>
  <sheetFormatPr defaultColWidth="9.1640625" defaultRowHeight="12.75" customHeight="1" x14ac:dyDescent="0.2"/>
  <cols>
    <col min="1" max="1" width="8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38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">
      <c r="A7" s="26">
        <v>43637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">
      <c r="A8" s="26">
        <v>43638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15" si="0">SUM(B8:Y8)</f>
        <v>0</v>
      </c>
      <c r="AA8" s="22"/>
      <c r="AB8" s="29"/>
    </row>
    <row r="9" spans="1:28" ht="12.75" customHeight="1" x14ac:dyDescent="0.2">
      <c r="A9" s="26">
        <v>43639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43640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1</v>
      </c>
      <c r="AA10" s="22"/>
      <c r="AB10" s="29"/>
    </row>
    <row r="11" spans="1:28" ht="12.75" customHeight="1" x14ac:dyDescent="0.2">
      <c r="A11" s="26">
        <v>43641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41</v>
      </c>
      <c r="Z11" s="28">
        <f t="shared" si="0"/>
        <v>41</v>
      </c>
      <c r="AA11" s="22"/>
      <c r="AB11" s="29"/>
    </row>
    <row r="12" spans="1:28" ht="12.75" customHeight="1" x14ac:dyDescent="0.2">
      <c r="A12" s="26">
        <v>43642</v>
      </c>
      <c r="B12">
        <v>1</v>
      </c>
      <c r="C12">
        <v>0</v>
      </c>
      <c r="D12">
        <v>0</v>
      </c>
      <c r="E12">
        <v>2</v>
      </c>
      <c r="F12">
        <v>2</v>
      </c>
      <c r="G12">
        <v>1</v>
      </c>
      <c r="H12">
        <v>0</v>
      </c>
      <c r="I12">
        <v>0</v>
      </c>
      <c r="J12">
        <v>0</v>
      </c>
      <c r="K12">
        <v>0</v>
      </c>
      <c r="L12">
        <v>3</v>
      </c>
      <c r="M12">
        <v>-1</v>
      </c>
      <c r="N12">
        <v>2</v>
      </c>
      <c r="O12">
        <v>-3</v>
      </c>
      <c r="P12">
        <v>0</v>
      </c>
      <c r="Q12">
        <v>0</v>
      </c>
      <c r="R12">
        <v>0</v>
      </c>
      <c r="S12">
        <v>0</v>
      </c>
      <c r="T12">
        <v>0</v>
      </c>
      <c r="U12">
        <v>23</v>
      </c>
      <c r="V12">
        <v>50</v>
      </c>
      <c r="W12">
        <v>0</v>
      </c>
      <c r="X12">
        <v>4</v>
      </c>
      <c r="Y12">
        <v>32</v>
      </c>
      <c r="Z12" s="28">
        <f t="shared" si="0"/>
        <v>116</v>
      </c>
      <c r="AA12" s="22"/>
      <c r="AB12" s="29"/>
    </row>
    <row r="13" spans="1:28" ht="12.75" customHeight="1" x14ac:dyDescent="0.2">
      <c r="A13" s="26">
        <v>43643</v>
      </c>
      <c r="B13">
        <v>0</v>
      </c>
      <c r="C13">
        <v>0</v>
      </c>
      <c r="D13">
        <v>0</v>
      </c>
      <c r="E13">
        <v>1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4</v>
      </c>
      <c r="AA13" s="22"/>
      <c r="AB13" s="29"/>
    </row>
    <row r="14" spans="1:28" ht="12.75" customHeight="1" x14ac:dyDescent="0.2">
      <c r="A14" s="26">
        <v>43644</v>
      </c>
      <c r="B14">
        <v>0</v>
      </c>
      <c r="C14">
        <v>9</v>
      </c>
      <c r="D14">
        <v>4</v>
      </c>
      <c r="E14">
        <v>0</v>
      </c>
      <c r="F14">
        <v>-1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</v>
      </c>
      <c r="P14">
        <v>1</v>
      </c>
      <c r="Q14">
        <v>1</v>
      </c>
      <c r="R14">
        <v>1</v>
      </c>
      <c r="S14">
        <v>0</v>
      </c>
      <c r="T14">
        <v>0</v>
      </c>
      <c r="U14">
        <v>67</v>
      </c>
      <c r="V14">
        <v>0</v>
      </c>
      <c r="W14">
        <v>0</v>
      </c>
      <c r="X14">
        <v>0</v>
      </c>
      <c r="Y14">
        <v>0</v>
      </c>
      <c r="Z14" s="28">
        <f t="shared" si="0"/>
        <v>81</v>
      </c>
      <c r="AA14" s="22"/>
      <c r="AB14" s="29"/>
    </row>
    <row r="15" spans="1:28" ht="12.75" customHeight="1" x14ac:dyDescent="0.2">
      <c r="A15" s="26">
        <v>43645</v>
      </c>
      <c r="B15">
        <v>0</v>
      </c>
      <c r="C15">
        <v>0</v>
      </c>
      <c r="D15">
        <v>0</v>
      </c>
      <c r="E15">
        <v>0</v>
      </c>
      <c r="F15">
        <v>-6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-1</v>
      </c>
      <c r="P15">
        <v>-1</v>
      </c>
      <c r="Q15">
        <v>1</v>
      </c>
      <c r="R15">
        <v>0</v>
      </c>
      <c r="S15">
        <v>5</v>
      </c>
      <c r="T15">
        <v>23</v>
      </c>
      <c r="U15">
        <v>0</v>
      </c>
      <c r="V15">
        <v>29</v>
      </c>
      <c r="W15">
        <v>0</v>
      </c>
      <c r="X15">
        <v>17</v>
      </c>
      <c r="Y15">
        <v>23</v>
      </c>
      <c r="Z15" s="28">
        <f t="shared" si="0"/>
        <v>92</v>
      </c>
      <c r="AA15" s="22"/>
      <c r="AB15" s="29"/>
    </row>
    <row r="16" spans="1:28" ht="12.75" customHeight="1" x14ac:dyDescent="0.2">
      <c r="A16" s="26">
        <v>43646</v>
      </c>
      <c r="B16">
        <v>20</v>
      </c>
      <c r="C16">
        <v>8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-10</v>
      </c>
      <c r="P16">
        <v>-5</v>
      </c>
      <c r="Q16">
        <v>-1</v>
      </c>
      <c r="R16">
        <v>1</v>
      </c>
      <c r="S16">
        <v>4</v>
      </c>
      <c r="T16">
        <v>0</v>
      </c>
      <c r="U16">
        <v>26</v>
      </c>
      <c r="V16">
        <v>3</v>
      </c>
      <c r="W16">
        <v>110</v>
      </c>
      <c r="X16">
        <v>3</v>
      </c>
      <c r="Y16">
        <v>3</v>
      </c>
      <c r="Z16" s="28">
        <f>SUM(B16:Y16)</f>
        <v>165</v>
      </c>
      <c r="AA16" s="22"/>
      <c r="AB16" s="29"/>
    </row>
    <row r="17" spans="1:28" ht="12.75" customHeight="1" x14ac:dyDescent="0.2">
      <c r="A17" s="26">
        <v>43647</v>
      </c>
      <c r="B17">
        <v>2</v>
      </c>
      <c r="C17">
        <v>3</v>
      </c>
      <c r="D17">
        <v>2</v>
      </c>
      <c r="E17">
        <v>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26</v>
      </c>
      <c r="V17">
        <v>180</v>
      </c>
      <c r="W17">
        <v>36</v>
      </c>
      <c r="X17">
        <v>13</v>
      </c>
      <c r="Y17">
        <v>123</v>
      </c>
      <c r="Z17" s="28">
        <f>SUM(B17:Y17)</f>
        <v>383</v>
      </c>
      <c r="AA17" s="22"/>
      <c r="AB17" s="29"/>
    </row>
    <row r="18" spans="1:28" ht="12.75" customHeight="1" x14ac:dyDescent="0.2">
      <c r="A18" s="26">
        <v>43648</v>
      </c>
      <c r="B18">
        <v>5</v>
      </c>
      <c r="C18">
        <v>0</v>
      </c>
      <c r="D18">
        <v>12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205</v>
      </c>
      <c r="N18">
        <v>1</v>
      </c>
      <c r="O18">
        <v>0</v>
      </c>
      <c r="P18">
        <v>23</v>
      </c>
      <c r="Q18">
        <v>15</v>
      </c>
      <c r="R18">
        <v>7</v>
      </c>
      <c r="S18">
        <v>21</v>
      </c>
      <c r="T18">
        <v>76</v>
      </c>
      <c r="U18">
        <v>40</v>
      </c>
      <c r="V18">
        <v>4</v>
      </c>
      <c r="W18">
        <v>6</v>
      </c>
      <c r="X18">
        <v>277</v>
      </c>
      <c r="Y18">
        <v>12</v>
      </c>
      <c r="Z18" s="28">
        <f>SUM(B18:Y18)</f>
        <v>706</v>
      </c>
      <c r="AA18" s="22"/>
      <c r="AB18" s="29"/>
    </row>
    <row r="19" spans="1:28" ht="12.75" customHeight="1" x14ac:dyDescent="0.2">
      <c r="A19" s="26">
        <v>43649</v>
      </c>
      <c r="B19">
        <v>8</v>
      </c>
      <c r="C19">
        <v>7</v>
      </c>
      <c r="D19">
        <v>13</v>
      </c>
      <c r="E19">
        <v>0</v>
      </c>
      <c r="F19">
        <v>10</v>
      </c>
      <c r="G19">
        <v>7</v>
      </c>
      <c r="H19">
        <v>5</v>
      </c>
      <c r="I19">
        <v>0</v>
      </c>
      <c r="J19">
        <v>0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159</v>
      </c>
      <c r="R19">
        <v>117</v>
      </c>
      <c r="S19">
        <v>127</v>
      </c>
      <c r="T19">
        <v>5</v>
      </c>
      <c r="U19">
        <v>401</v>
      </c>
      <c r="V19">
        <v>162</v>
      </c>
      <c r="W19">
        <v>52</v>
      </c>
      <c r="X19">
        <v>16</v>
      </c>
      <c r="Y19">
        <v>123</v>
      </c>
      <c r="Z19" s="28">
        <f>SUM(B19:Y19)</f>
        <v>1215</v>
      </c>
      <c r="AA19" s="22"/>
      <c r="AB19" s="29"/>
    </row>
    <row r="20" spans="1:28" ht="12.75" customHeight="1" x14ac:dyDescent="0.2">
      <c r="A20" s="26">
        <v>43650</v>
      </c>
      <c r="B20">
        <v>132</v>
      </c>
      <c r="C20">
        <v>177</v>
      </c>
      <c r="D20">
        <v>44</v>
      </c>
      <c r="E20">
        <v>19</v>
      </c>
      <c r="F20">
        <v>20</v>
      </c>
      <c r="G20">
        <v>14</v>
      </c>
      <c r="H20">
        <v>0</v>
      </c>
      <c r="I20">
        <v>0</v>
      </c>
      <c r="J20"/>
      <c r="K20">
        <v>0</v>
      </c>
      <c r="L20">
        <v>0</v>
      </c>
      <c r="M20">
        <v>0</v>
      </c>
      <c r="N20">
        <v>1</v>
      </c>
      <c r="O20">
        <v>7</v>
      </c>
      <c r="P20">
        <v>0</v>
      </c>
      <c r="Q20">
        <v>17</v>
      </c>
      <c r="R20">
        <v>126</v>
      </c>
      <c r="S20">
        <v>87</v>
      </c>
      <c r="T20">
        <v>24</v>
      </c>
      <c r="U20">
        <v>7</v>
      </c>
      <c r="V20">
        <v>0</v>
      </c>
      <c r="W20">
        <v>12</v>
      </c>
      <c r="X20">
        <v>214</v>
      </c>
      <c r="Y20">
        <v>151</v>
      </c>
      <c r="Z20" s="28">
        <f t="shared" ref="Z20:Z83" si="1">SUM(B20:Y20)</f>
        <v>1052</v>
      </c>
      <c r="AB20" s="29"/>
    </row>
    <row r="21" spans="1:28" ht="12.75" customHeight="1" x14ac:dyDescent="0.2">
      <c r="A21" s="26">
        <v>43651</v>
      </c>
      <c r="B21">
        <v>112</v>
      </c>
      <c r="C21">
        <v>76</v>
      </c>
      <c r="D21">
        <v>29</v>
      </c>
      <c r="E21">
        <v>69</v>
      </c>
      <c r="F21">
        <v>11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17</v>
      </c>
      <c r="T21">
        <v>6</v>
      </c>
      <c r="U21">
        <v>44</v>
      </c>
      <c r="V21">
        <v>6</v>
      </c>
      <c r="W21">
        <v>0</v>
      </c>
      <c r="X21">
        <v>5</v>
      </c>
      <c r="Y21">
        <v>17</v>
      </c>
      <c r="Z21" s="28">
        <f t="shared" si="1"/>
        <v>396</v>
      </c>
      <c r="AB21" s="29"/>
    </row>
    <row r="22" spans="1:28" ht="12.75" customHeight="1" x14ac:dyDescent="0.2">
      <c r="A22" s="26">
        <v>43652</v>
      </c>
      <c r="B22">
        <v>49</v>
      </c>
      <c r="C22">
        <v>30</v>
      </c>
      <c r="D22">
        <v>4</v>
      </c>
      <c r="E22">
        <v>6</v>
      </c>
      <c r="F22">
        <v>10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</v>
      </c>
      <c r="S22">
        <v>39</v>
      </c>
      <c r="T22">
        <v>29</v>
      </c>
      <c r="U22">
        <v>6</v>
      </c>
      <c r="V22">
        <v>21</v>
      </c>
      <c r="W22">
        <v>16</v>
      </c>
      <c r="X22">
        <v>5</v>
      </c>
      <c r="Y22">
        <v>174</v>
      </c>
      <c r="Z22" s="28">
        <f t="shared" si="1"/>
        <v>413</v>
      </c>
      <c r="AB22" s="29"/>
    </row>
    <row r="23" spans="1:28" ht="12.75" customHeight="1" x14ac:dyDescent="0.2">
      <c r="A23" s="26">
        <v>43653</v>
      </c>
      <c r="B23">
        <v>56</v>
      </c>
      <c r="C23">
        <v>14</v>
      </c>
      <c r="D23">
        <v>35</v>
      </c>
      <c r="E23">
        <v>78</v>
      </c>
      <c r="F23">
        <v>25</v>
      </c>
      <c r="G23">
        <v>12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1</v>
      </c>
      <c r="O23">
        <v>7</v>
      </c>
      <c r="P23">
        <v>1</v>
      </c>
      <c r="Q23">
        <v>8</v>
      </c>
      <c r="R23">
        <v>-1</v>
      </c>
      <c r="S23">
        <v>7</v>
      </c>
      <c r="T23">
        <v>5</v>
      </c>
      <c r="U23">
        <v>0</v>
      </c>
      <c r="V23">
        <v>0</v>
      </c>
      <c r="W23">
        <v>0</v>
      </c>
      <c r="X23">
        <v>2</v>
      </c>
      <c r="Y23">
        <v>1</v>
      </c>
      <c r="Z23" s="28">
        <f t="shared" si="1"/>
        <v>254</v>
      </c>
      <c r="AA23" s="30"/>
      <c r="AB23" s="29"/>
    </row>
    <row r="24" spans="1:28" ht="12.75" customHeight="1" x14ac:dyDescent="0.2">
      <c r="A24" s="26">
        <v>43654</v>
      </c>
      <c r="B24">
        <v>65</v>
      </c>
      <c r="C24">
        <v>20</v>
      </c>
      <c r="D24">
        <v>8</v>
      </c>
      <c r="E24">
        <v>0</v>
      </c>
      <c r="F24">
        <v>0</v>
      </c>
      <c r="G24">
        <v>2</v>
      </c>
      <c r="H24">
        <v>0</v>
      </c>
      <c r="I24">
        <v>1</v>
      </c>
      <c r="J24">
        <v>-3</v>
      </c>
      <c r="K24">
        <v>-14</v>
      </c>
      <c r="L24">
        <v>-5</v>
      </c>
      <c r="M24">
        <v>0</v>
      </c>
      <c r="N24">
        <v>17</v>
      </c>
      <c r="O24">
        <v>5</v>
      </c>
      <c r="P24">
        <v>3</v>
      </c>
      <c r="Q24">
        <v>13</v>
      </c>
      <c r="R24">
        <v>5</v>
      </c>
      <c r="S24">
        <v>7</v>
      </c>
      <c r="T24">
        <v>-2</v>
      </c>
      <c r="U24">
        <v>29</v>
      </c>
      <c r="V24">
        <v>34</v>
      </c>
      <c r="W24">
        <v>23</v>
      </c>
      <c r="X24">
        <v>8</v>
      </c>
      <c r="Y24">
        <v>77</v>
      </c>
      <c r="Z24" s="28">
        <f t="shared" si="1"/>
        <v>293</v>
      </c>
      <c r="AA24" s="30"/>
      <c r="AB24" s="29"/>
    </row>
    <row r="25" spans="1:28" ht="12.75" customHeight="1" x14ac:dyDescent="0.2">
      <c r="A25" s="26">
        <v>43655</v>
      </c>
      <c r="B25">
        <v>29</v>
      </c>
      <c r="C25">
        <v>11</v>
      </c>
      <c r="D25">
        <v>10</v>
      </c>
      <c r="E25">
        <v>15</v>
      </c>
      <c r="F25">
        <v>2</v>
      </c>
      <c r="G25">
        <v>6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</v>
      </c>
      <c r="P25">
        <v>17</v>
      </c>
      <c r="Q25">
        <v>6</v>
      </c>
      <c r="R25">
        <v>0</v>
      </c>
      <c r="S25">
        <v>0</v>
      </c>
      <c r="T25">
        <v>11</v>
      </c>
      <c r="U25">
        <v>7</v>
      </c>
      <c r="V25">
        <v>31</v>
      </c>
      <c r="W25">
        <v>13</v>
      </c>
      <c r="X25">
        <v>8</v>
      </c>
      <c r="Y25">
        <v>14</v>
      </c>
      <c r="Z25" s="28">
        <f t="shared" si="1"/>
        <v>194</v>
      </c>
      <c r="AA25" s="30"/>
      <c r="AB25" s="29"/>
    </row>
    <row r="26" spans="1:28" ht="12.75" customHeight="1" x14ac:dyDescent="0.2">
      <c r="A26" s="26">
        <v>43656</v>
      </c>
      <c r="B26">
        <v>8</v>
      </c>
      <c r="C26">
        <v>35</v>
      </c>
      <c r="D26">
        <v>2</v>
      </c>
      <c r="E26">
        <v>1</v>
      </c>
      <c r="F26">
        <v>2</v>
      </c>
      <c r="G26">
        <v>11</v>
      </c>
      <c r="H26">
        <v>1</v>
      </c>
      <c r="I26">
        <v>2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41</v>
      </c>
      <c r="T26">
        <v>8</v>
      </c>
      <c r="U26">
        <v>62</v>
      </c>
      <c r="V26">
        <v>47</v>
      </c>
      <c r="W26">
        <v>130</v>
      </c>
      <c r="X26">
        <v>140</v>
      </c>
      <c r="Y26">
        <v>36</v>
      </c>
      <c r="Z26" s="28">
        <f t="shared" si="1"/>
        <v>529</v>
      </c>
      <c r="AA26" s="30"/>
      <c r="AB26" s="29"/>
    </row>
    <row r="27" spans="1:28" ht="12.75" customHeight="1" x14ac:dyDescent="0.2">
      <c r="A27" s="26">
        <v>43657</v>
      </c>
      <c r="B27">
        <v>23</v>
      </c>
      <c r="C27">
        <v>62</v>
      </c>
      <c r="D27">
        <v>25</v>
      </c>
      <c r="E27">
        <v>0</v>
      </c>
      <c r="F27">
        <v>0</v>
      </c>
      <c r="G27">
        <v>0</v>
      </c>
      <c r="H27">
        <v>0</v>
      </c>
      <c r="I27">
        <v>-1</v>
      </c>
      <c r="J27">
        <v>1</v>
      </c>
      <c r="K27">
        <v>0</v>
      </c>
      <c r="L27">
        <v>0</v>
      </c>
      <c r="M27">
        <v>0</v>
      </c>
      <c r="N27">
        <v>0</v>
      </c>
      <c r="O27">
        <v>8</v>
      </c>
      <c r="P27">
        <v>2</v>
      </c>
      <c r="Q27">
        <v>8</v>
      </c>
      <c r="R27">
        <v>8</v>
      </c>
      <c r="S27">
        <v>0</v>
      </c>
      <c r="T27">
        <v>9</v>
      </c>
      <c r="U27">
        <v>4</v>
      </c>
      <c r="V27">
        <v>0</v>
      </c>
      <c r="W27">
        <v>1</v>
      </c>
      <c r="X27">
        <v>207</v>
      </c>
      <c r="Y27">
        <v>213</v>
      </c>
      <c r="Z27" s="28">
        <f t="shared" si="1"/>
        <v>570</v>
      </c>
      <c r="AA27" s="30"/>
      <c r="AB27" s="29"/>
    </row>
    <row r="28" spans="1:28" ht="12.75" customHeight="1" x14ac:dyDescent="0.2">
      <c r="A28" s="26">
        <v>43658</v>
      </c>
      <c r="B28">
        <v>58</v>
      </c>
      <c r="C28">
        <v>19</v>
      </c>
      <c r="D28">
        <v>3</v>
      </c>
      <c r="E28">
        <v>0</v>
      </c>
      <c r="F28">
        <v>1</v>
      </c>
      <c r="G28">
        <v>-1</v>
      </c>
      <c r="H28">
        <v>0</v>
      </c>
      <c r="I28">
        <v>0</v>
      </c>
      <c r="J28">
        <v>0</v>
      </c>
      <c r="K28">
        <v>-1</v>
      </c>
      <c r="L28">
        <v>1</v>
      </c>
      <c r="M28">
        <v>3</v>
      </c>
      <c r="N28">
        <v>0</v>
      </c>
      <c r="O28">
        <v>3</v>
      </c>
      <c r="P28">
        <v>1</v>
      </c>
      <c r="Q28">
        <v>0</v>
      </c>
      <c r="R28">
        <v>0</v>
      </c>
      <c r="S28">
        <v>-1</v>
      </c>
      <c r="T28">
        <v>0</v>
      </c>
      <c r="U28">
        <v>8</v>
      </c>
      <c r="V28">
        <v>11</v>
      </c>
      <c r="W28">
        <v>3</v>
      </c>
      <c r="X28">
        <v>0</v>
      </c>
      <c r="Y28">
        <v>63</v>
      </c>
      <c r="Z28" s="28">
        <f t="shared" si="1"/>
        <v>171</v>
      </c>
      <c r="AA28" s="30"/>
      <c r="AB28" s="29"/>
    </row>
    <row r="29" spans="1:28" ht="12.75" customHeight="1" x14ac:dyDescent="0.2">
      <c r="A29" s="26">
        <v>43659</v>
      </c>
      <c r="B29">
        <v>13</v>
      </c>
      <c r="C29">
        <v>48</v>
      </c>
      <c r="D29">
        <v>8</v>
      </c>
      <c r="E29">
        <v>0</v>
      </c>
      <c r="F29">
        <v>0</v>
      </c>
      <c r="G29">
        <v>0</v>
      </c>
      <c r="H29">
        <v>0</v>
      </c>
      <c r="I29">
        <v>3</v>
      </c>
      <c r="J29">
        <v>1</v>
      </c>
      <c r="K29">
        <v>1</v>
      </c>
      <c r="L29">
        <v>0</v>
      </c>
      <c r="M29">
        <v>4</v>
      </c>
      <c r="N29">
        <v>0</v>
      </c>
      <c r="O29">
        <v>0</v>
      </c>
      <c r="P29">
        <v>-3</v>
      </c>
      <c r="Q29">
        <v>-3</v>
      </c>
      <c r="R29">
        <v>45</v>
      </c>
      <c r="S29">
        <v>75</v>
      </c>
      <c r="T29">
        <v>5</v>
      </c>
      <c r="U29">
        <v>37</v>
      </c>
      <c r="V29">
        <v>22</v>
      </c>
      <c r="W29">
        <v>5</v>
      </c>
      <c r="X29">
        <v>19</v>
      </c>
      <c r="Y29">
        <v>143</v>
      </c>
      <c r="Z29" s="28">
        <f t="shared" si="1"/>
        <v>423</v>
      </c>
      <c r="AA29" s="30"/>
      <c r="AB29" s="29"/>
    </row>
    <row r="30" spans="1:28" ht="12.75" customHeight="1" x14ac:dyDescent="0.2">
      <c r="A30" s="26">
        <v>43660</v>
      </c>
      <c r="B30">
        <v>4</v>
      </c>
      <c r="C30">
        <v>3</v>
      </c>
      <c r="D30">
        <v>3</v>
      </c>
      <c r="E30">
        <v>0</v>
      </c>
      <c r="F30">
        <v>0</v>
      </c>
      <c r="G30">
        <v>15</v>
      </c>
      <c r="H30">
        <v>0</v>
      </c>
      <c r="I30">
        <v>0</v>
      </c>
      <c r="J30">
        <v>2</v>
      </c>
      <c r="K30">
        <v>0</v>
      </c>
      <c r="L30">
        <v>1</v>
      </c>
      <c r="M30">
        <v>1</v>
      </c>
      <c r="N30">
        <v>5</v>
      </c>
      <c r="O30">
        <v>4</v>
      </c>
      <c r="P30">
        <v>9</v>
      </c>
      <c r="Q30">
        <v>20</v>
      </c>
      <c r="R30">
        <v>16</v>
      </c>
      <c r="S30">
        <v>7</v>
      </c>
      <c r="T30">
        <v>0</v>
      </c>
      <c r="U30">
        <v>7</v>
      </c>
      <c r="V30">
        <v>4</v>
      </c>
      <c r="W30">
        <v>0</v>
      </c>
      <c r="X30">
        <v>1</v>
      </c>
      <c r="Y30">
        <v>11</v>
      </c>
      <c r="Z30" s="28">
        <f t="shared" si="1"/>
        <v>113</v>
      </c>
      <c r="AA30" s="30"/>
      <c r="AB30" s="29"/>
    </row>
    <row r="31" spans="1:28" ht="12.75" customHeight="1" x14ac:dyDescent="0.2">
      <c r="A31" s="26">
        <v>43661</v>
      </c>
      <c r="B31">
        <v>17</v>
      </c>
      <c r="C31">
        <v>42</v>
      </c>
      <c r="D31">
        <v>12</v>
      </c>
      <c r="E31">
        <v>11</v>
      </c>
      <c r="F31">
        <v>3</v>
      </c>
      <c r="G31">
        <v>5</v>
      </c>
      <c r="H31">
        <v>9</v>
      </c>
      <c r="I31">
        <v>6</v>
      </c>
      <c r="J31">
        <v>0</v>
      </c>
      <c r="K31">
        <v>3</v>
      </c>
      <c r="L31">
        <v>-3</v>
      </c>
      <c r="M31">
        <v>0</v>
      </c>
      <c r="N31">
        <v>6</v>
      </c>
      <c r="O31">
        <v>5</v>
      </c>
      <c r="P31">
        <v>10</v>
      </c>
      <c r="Q31">
        <v>5</v>
      </c>
      <c r="R31">
        <v>18</v>
      </c>
      <c r="S31">
        <v>18</v>
      </c>
      <c r="T31">
        <v>0</v>
      </c>
      <c r="U31">
        <v>0</v>
      </c>
      <c r="V31">
        <v>16</v>
      </c>
      <c r="W31">
        <v>0</v>
      </c>
      <c r="X31">
        <v>0</v>
      </c>
      <c r="Y31">
        <v>30</v>
      </c>
      <c r="Z31" s="28">
        <f t="shared" si="1"/>
        <v>213</v>
      </c>
      <c r="AA31" s="30"/>
      <c r="AB31" s="29"/>
    </row>
    <row r="32" spans="1:28" ht="12.75" customHeight="1" x14ac:dyDescent="0.2">
      <c r="A32" s="26">
        <v>43662</v>
      </c>
      <c r="B32">
        <v>24</v>
      </c>
      <c r="C32">
        <v>8</v>
      </c>
      <c r="D32">
        <v>7</v>
      </c>
      <c r="E32">
        <v>1</v>
      </c>
      <c r="F32">
        <v>0</v>
      </c>
      <c r="G32">
        <v>-1</v>
      </c>
      <c r="H32">
        <v>10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9</v>
      </c>
      <c r="R32">
        <v>0</v>
      </c>
      <c r="S32">
        <v>6</v>
      </c>
      <c r="T32">
        <v>5</v>
      </c>
      <c r="U32">
        <v>4</v>
      </c>
      <c r="V32">
        <v>2</v>
      </c>
      <c r="W32">
        <v>2</v>
      </c>
      <c r="X32">
        <v>0</v>
      </c>
      <c r="Y32">
        <v>1</v>
      </c>
      <c r="Z32" s="28">
        <f t="shared" si="1"/>
        <v>79</v>
      </c>
      <c r="AA32" s="30"/>
      <c r="AB32" s="29"/>
    </row>
    <row r="33" spans="1:36" ht="12.75" customHeight="1" x14ac:dyDescent="0.2">
      <c r="A33" s="26">
        <v>43663</v>
      </c>
      <c r="B33">
        <v>44</v>
      </c>
      <c r="C33">
        <v>13</v>
      </c>
      <c r="D33">
        <v>20</v>
      </c>
      <c r="E33">
        <v>0</v>
      </c>
      <c r="F33">
        <v>-1</v>
      </c>
      <c r="G33">
        <v>6</v>
      </c>
      <c r="H33">
        <v>21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2</v>
      </c>
      <c r="S33">
        <v>2</v>
      </c>
      <c r="T33">
        <v>1</v>
      </c>
      <c r="U33">
        <v>0</v>
      </c>
      <c r="V33">
        <v>0</v>
      </c>
      <c r="W33">
        <v>1</v>
      </c>
      <c r="X33">
        <v>6</v>
      </c>
      <c r="Y33">
        <v>16</v>
      </c>
      <c r="Z33" s="28">
        <f t="shared" si="1"/>
        <v>133</v>
      </c>
      <c r="AA33" s="30"/>
      <c r="AB33" s="29"/>
    </row>
    <row r="34" spans="1:36" ht="12.75" customHeight="1" x14ac:dyDescent="0.2">
      <c r="A34" s="26">
        <v>43664</v>
      </c>
      <c r="B34">
        <v>26</v>
      </c>
      <c r="C34">
        <v>44</v>
      </c>
      <c r="D34">
        <v>15</v>
      </c>
      <c r="E34">
        <v>-1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19</v>
      </c>
      <c r="S34">
        <v>32</v>
      </c>
      <c r="T34">
        <v>126</v>
      </c>
      <c r="U34">
        <v>50</v>
      </c>
      <c r="V34">
        <v>25</v>
      </c>
      <c r="W34">
        <v>29</v>
      </c>
      <c r="X34">
        <v>0</v>
      </c>
      <c r="Y34">
        <v>1</v>
      </c>
      <c r="Z34" s="28">
        <f t="shared" si="1"/>
        <v>368</v>
      </c>
      <c r="AA34" s="30"/>
      <c r="AB34" s="29"/>
    </row>
    <row r="35" spans="1:36" ht="12.75" customHeight="1" x14ac:dyDescent="0.2">
      <c r="A35" s="26">
        <v>43665</v>
      </c>
      <c r="B35">
        <v>18</v>
      </c>
      <c r="C35">
        <v>10</v>
      </c>
      <c r="D35">
        <v>16</v>
      </c>
      <c r="E35">
        <v>0</v>
      </c>
      <c r="F35">
        <v>2</v>
      </c>
      <c r="G35">
        <v>6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4</v>
      </c>
      <c r="U35">
        <v>0</v>
      </c>
      <c r="V35">
        <v>0</v>
      </c>
      <c r="W35">
        <v>16</v>
      </c>
      <c r="X35">
        <v>38</v>
      </c>
      <c r="Y35">
        <v>10</v>
      </c>
      <c r="Z35" s="28">
        <f t="shared" si="1"/>
        <v>125</v>
      </c>
      <c r="AA35" s="30"/>
      <c r="AB35" s="29"/>
    </row>
    <row r="36" spans="1:36" ht="12.75" customHeight="1" x14ac:dyDescent="0.2">
      <c r="A36" s="26">
        <v>43666</v>
      </c>
      <c r="B36">
        <v>26</v>
      </c>
      <c r="C36">
        <v>52</v>
      </c>
      <c r="D36">
        <v>33</v>
      </c>
      <c r="E36">
        <v>7</v>
      </c>
      <c r="F36">
        <v>4</v>
      </c>
      <c r="G36">
        <v>5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3</v>
      </c>
      <c r="Z36" s="28">
        <f t="shared" si="1"/>
        <v>136</v>
      </c>
      <c r="AA36" s="30"/>
      <c r="AB36" s="29"/>
    </row>
    <row r="37" spans="1:36" ht="12.75" customHeight="1" x14ac:dyDescent="0.2">
      <c r="A37" s="26">
        <v>43667</v>
      </c>
      <c r="B37">
        <v>23</v>
      </c>
      <c r="C37">
        <v>0</v>
      </c>
      <c r="D37">
        <v>-1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16</v>
      </c>
      <c r="U37">
        <v>4</v>
      </c>
      <c r="V37">
        <v>0</v>
      </c>
      <c r="W37">
        <v>0</v>
      </c>
      <c r="X37">
        <v>0</v>
      </c>
      <c r="Y37">
        <v>11</v>
      </c>
      <c r="Z37" s="28">
        <f t="shared" si="1"/>
        <v>53</v>
      </c>
      <c r="AA37" s="30"/>
      <c r="AB37" s="29"/>
    </row>
    <row r="38" spans="1:36" ht="12.75" customHeight="1" x14ac:dyDescent="0.2">
      <c r="A38" s="26">
        <v>43668</v>
      </c>
      <c r="B38">
        <v>2</v>
      </c>
      <c r="C38">
        <v>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1"/>
        <v>9</v>
      </c>
      <c r="AA38" s="30"/>
      <c r="AB38" s="29"/>
    </row>
    <row r="39" spans="1:36" ht="12.75" customHeight="1" x14ac:dyDescent="0.2">
      <c r="A39" s="26">
        <v>43669</v>
      </c>
      <c r="B39">
        <v>11</v>
      </c>
      <c r="C39">
        <v>28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-2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7</v>
      </c>
      <c r="S39">
        <v>12</v>
      </c>
      <c r="T39">
        <v>40</v>
      </c>
      <c r="U39">
        <v>13</v>
      </c>
      <c r="V39">
        <v>36</v>
      </c>
      <c r="W39">
        <v>53</v>
      </c>
      <c r="X39">
        <v>17</v>
      </c>
      <c r="Y39">
        <v>5</v>
      </c>
      <c r="Z39" s="28">
        <f t="shared" si="1"/>
        <v>223</v>
      </c>
      <c r="AA39" s="30"/>
      <c r="AB39" s="29"/>
    </row>
    <row r="40" spans="1:36" ht="12.75" customHeight="1" x14ac:dyDescent="0.2">
      <c r="A40" s="26">
        <v>43670</v>
      </c>
      <c r="B40">
        <v>4</v>
      </c>
      <c r="C40">
        <v>12</v>
      </c>
      <c r="D40">
        <v>10</v>
      </c>
      <c r="E40">
        <v>4</v>
      </c>
      <c r="F40">
        <v>1</v>
      </c>
      <c r="G40">
        <v>20</v>
      </c>
      <c r="H40">
        <v>21</v>
      </c>
      <c r="I40">
        <v>2</v>
      </c>
      <c r="J40">
        <v>3</v>
      </c>
      <c r="K40">
        <v>0</v>
      </c>
      <c r="L40">
        <v>0</v>
      </c>
      <c r="M40">
        <v>0</v>
      </c>
      <c r="N40">
        <v>1</v>
      </c>
      <c r="O40">
        <v>0</v>
      </c>
      <c r="P40">
        <v>2</v>
      </c>
      <c r="Q40">
        <v>0</v>
      </c>
      <c r="R40">
        <v>0</v>
      </c>
      <c r="S40">
        <v>13</v>
      </c>
      <c r="T40">
        <v>7</v>
      </c>
      <c r="U40">
        <v>4</v>
      </c>
      <c r="V40">
        <v>26</v>
      </c>
      <c r="W40">
        <v>1</v>
      </c>
      <c r="X40">
        <v>8</v>
      </c>
      <c r="Y40">
        <v>8</v>
      </c>
      <c r="Z40" s="28">
        <f t="shared" si="1"/>
        <v>147</v>
      </c>
      <c r="AA40" s="30"/>
      <c r="AB40" s="29"/>
      <c r="AJ40" s="27"/>
    </row>
    <row r="41" spans="1:36" ht="12.75" customHeight="1" x14ac:dyDescent="0.2">
      <c r="A41" s="26">
        <v>43671</v>
      </c>
      <c r="B41">
        <v>14</v>
      </c>
      <c r="C41">
        <v>16</v>
      </c>
      <c r="D41">
        <v>10</v>
      </c>
      <c r="E41">
        <v>6</v>
      </c>
      <c r="F41">
        <v>8</v>
      </c>
      <c r="G41">
        <v>5</v>
      </c>
      <c r="H41">
        <v>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36</v>
      </c>
      <c r="X41">
        <v>8</v>
      </c>
      <c r="Y41">
        <v>54</v>
      </c>
      <c r="Z41" s="28">
        <f t="shared" si="1"/>
        <v>168</v>
      </c>
      <c r="AA41" s="30"/>
      <c r="AB41" s="29"/>
    </row>
    <row r="42" spans="1:36" ht="12.75" customHeight="1" x14ac:dyDescent="0.2">
      <c r="A42" s="26">
        <v>43672</v>
      </c>
      <c r="B42">
        <v>23</v>
      </c>
      <c r="C42">
        <v>5</v>
      </c>
      <c r="D42">
        <v>20</v>
      </c>
      <c r="E42">
        <v>7</v>
      </c>
      <c r="F42">
        <v>1</v>
      </c>
      <c r="G42">
        <v>1</v>
      </c>
      <c r="H42">
        <v>7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0</v>
      </c>
      <c r="U42">
        <v>0</v>
      </c>
      <c r="V42">
        <v>1</v>
      </c>
      <c r="W42">
        <v>1</v>
      </c>
      <c r="X42">
        <v>2</v>
      </c>
      <c r="Y42">
        <v>3</v>
      </c>
      <c r="Z42" s="28">
        <f t="shared" si="1"/>
        <v>74</v>
      </c>
      <c r="AA42" s="30"/>
      <c r="AB42" s="29"/>
    </row>
    <row r="43" spans="1:36" ht="12.75" customHeight="1" x14ac:dyDescent="0.2">
      <c r="A43" s="26">
        <v>43673</v>
      </c>
      <c r="B43">
        <v>7</v>
      </c>
      <c r="C43">
        <v>23</v>
      </c>
      <c r="D43">
        <v>15</v>
      </c>
      <c r="E43">
        <v>21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1</v>
      </c>
      <c r="Q43">
        <v>3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 s="28">
        <f t="shared" si="1"/>
        <v>78</v>
      </c>
      <c r="AA43" s="30"/>
      <c r="AB43" s="29"/>
    </row>
    <row r="44" spans="1:36" ht="12.75" customHeight="1" x14ac:dyDescent="0.2">
      <c r="A44" s="26">
        <v>43674</v>
      </c>
      <c r="B44">
        <v>2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3</v>
      </c>
      <c r="U44">
        <v>7</v>
      </c>
      <c r="V44">
        <v>-1</v>
      </c>
      <c r="W44">
        <v>0</v>
      </c>
      <c r="X44">
        <v>0</v>
      </c>
      <c r="Y44">
        <v>0</v>
      </c>
      <c r="Z44" s="28">
        <f t="shared" si="1"/>
        <v>16</v>
      </c>
      <c r="AA44" s="30"/>
      <c r="AB44" s="29"/>
    </row>
    <row r="45" spans="1:36" ht="12.75" customHeight="1" x14ac:dyDescent="0.2">
      <c r="A45" s="26">
        <v>43675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5</v>
      </c>
      <c r="V45">
        <v>1</v>
      </c>
      <c r="W45">
        <v>0</v>
      </c>
      <c r="X45">
        <v>0</v>
      </c>
      <c r="Y45">
        <v>0</v>
      </c>
      <c r="Z45" s="28">
        <f t="shared" si="1"/>
        <v>7</v>
      </c>
      <c r="AA45" s="30"/>
      <c r="AB45" s="29"/>
    </row>
    <row r="46" spans="1:36" ht="12.75" customHeight="1" x14ac:dyDescent="0.2">
      <c r="A46" s="26">
        <v>43676</v>
      </c>
      <c r="B46">
        <v>2</v>
      </c>
      <c r="C46">
        <v>2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5</v>
      </c>
      <c r="U46">
        <v>5</v>
      </c>
      <c r="V46">
        <v>1</v>
      </c>
      <c r="W46">
        <v>0</v>
      </c>
      <c r="X46">
        <v>0</v>
      </c>
      <c r="Y46">
        <v>0</v>
      </c>
      <c r="Z46" s="28">
        <f t="shared" si="1"/>
        <v>19</v>
      </c>
      <c r="AA46" s="30"/>
      <c r="AB46" s="29"/>
    </row>
    <row r="47" spans="1:36" ht="12.75" customHeight="1" x14ac:dyDescent="0.2">
      <c r="A47" s="26">
        <v>43677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2</v>
      </c>
      <c r="T47">
        <v>2</v>
      </c>
      <c r="U47">
        <v>1</v>
      </c>
      <c r="V47">
        <v>0</v>
      </c>
      <c r="W47">
        <v>0</v>
      </c>
      <c r="X47">
        <v>1</v>
      </c>
      <c r="Y47">
        <v>2</v>
      </c>
      <c r="Z47" s="28">
        <f t="shared" si="1"/>
        <v>11</v>
      </c>
      <c r="AA47" s="30"/>
      <c r="AB47" s="29"/>
    </row>
    <row r="48" spans="1:36" ht="12.75" customHeight="1" x14ac:dyDescent="0.2">
      <c r="A48" s="26">
        <v>43678</v>
      </c>
      <c r="B48">
        <v>8</v>
      </c>
      <c r="C48">
        <v>8</v>
      </c>
      <c r="D48">
        <v>9</v>
      </c>
      <c r="E48">
        <v>6</v>
      </c>
      <c r="F48">
        <v>2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3</v>
      </c>
      <c r="T48">
        <v>2</v>
      </c>
      <c r="U48">
        <v>5</v>
      </c>
      <c r="V48">
        <v>0</v>
      </c>
      <c r="W48">
        <v>0</v>
      </c>
      <c r="X48">
        <v>0</v>
      </c>
      <c r="Y48">
        <v>1</v>
      </c>
      <c r="Z48" s="28">
        <f t="shared" si="1"/>
        <v>56</v>
      </c>
      <c r="AA48" s="30"/>
      <c r="AB48" s="29"/>
    </row>
    <row r="49" spans="1:28" ht="12.75" customHeight="1" x14ac:dyDescent="0.2">
      <c r="A49" s="26">
        <v>43679</v>
      </c>
      <c r="B49">
        <v>4</v>
      </c>
      <c r="C49">
        <v>0</v>
      </c>
      <c r="D49">
        <v>0</v>
      </c>
      <c r="E49">
        <v>3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 s="28">
        <f t="shared" si="1"/>
        <v>11</v>
      </c>
      <c r="AA49" s="30"/>
      <c r="AB49" s="29"/>
    </row>
    <row r="50" spans="1:28" ht="12.75" customHeight="1" x14ac:dyDescent="0.2">
      <c r="A50" s="26">
        <v>43680</v>
      </c>
      <c r="B50">
        <v>5</v>
      </c>
      <c r="C50">
        <v>5</v>
      </c>
      <c r="D50">
        <v>3</v>
      </c>
      <c r="E50">
        <v>1</v>
      </c>
      <c r="F50">
        <v>0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3</v>
      </c>
      <c r="U50">
        <v>3</v>
      </c>
      <c r="V50">
        <v>0</v>
      </c>
      <c r="W50">
        <v>0</v>
      </c>
      <c r="X50">
        <v>0</v>
      </c>
      <c r="Y50">
        <v>0</v>
      </c>
      <c r="Z50" s="28">
        <f t="shared" si="1"/>
        <v>23</v>
      </c>
      <c r="AA50" s="30"/>
      <c r="AB50" s="29"/>
    </row>
    <row r="51" spans="1:28" ht="12.75" customHeight="1" x14ac:dyDescent="0.2">
      <c r="A51" s="26">
        <v>43681</v>
      </c>
      <c r="B51">
        <v>1</v>
      </c>
      <c r="C51">
        <v>1</v>
      </c>
      <c r="D51">
        <v>3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13</v>
      </c>
      <c r="AA51" s="30"/>
      <c r="AB51" s="29"/>
    </row>
    <row r="52" spans="1:28" ht="12.75" customHeight="1" x14ac:dyDescent="0.2">
      <c r="A52" s="26">
        <v>43682</v>
      </c>
      <c r="B52">
        <v>0</v>
      </c>
      <c r="C52">
        <v>3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6</v>
      </c>
      <c r="AA52" s="30"/>
      <c r="AB52" s="29"/>
    </row>
    <row r="53" spans="1:28" ht="12.75" customHeight="1" x14ac:dyDescent="0.2">
      <c r="A53" s="26">
        <v>43683</v>
      </c>
      <c r="B53">
        <v>1</v>
      </c>
      <c r="C53">
        <v>2</v>
      </c>
      <c r="D53">
        <v>2</v>
      </c>
      <c r="E53">
        <v>2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2</v>
      </c>
      <c r="Z53" s="28">
        <f t="shared" si="1"/>
        <v>14</v>
      </c>
      <c r="AA53" s="30"/>
      <c r="AB53" s="29"/>
    </row>
    <row r="54" spans="1:28" ht="12.75" customHeight="1" x14ac:dyDescent="0.2">
      <c r="A54" s="26">
        <v>43684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1"/>
        <v>7</v>
      </c>
      <c r="AA54" s="30"/>
      <c r="AB54" s="29"/>
    </row>
    <row r="55" spans="1:28" ht="12.75" customHeight="1" x14ac:dyDescent="0.2">
      <c r="A55" s="26">
        <v>43685</v>
      </c>
      <c r="B55">
        <v>1</v>
      </c>
      <c r="C55">
        <v>1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4</v>
      </c>
      <c r="AA55" s="30"/>
      <c r="AB55" s="29"/>
    </row>
    <row r="56" spans="1:28" ht="12.75" customHeight="1" x14ac:dyDescent="0.2">
      <c r="A56" s="26">
        <v>43686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4</v>
      </c>
      <c r="AA56" s="30"/>
      <c r="AB56" s="29"/>
    </row>
    <row r="57" spans="1:28" ht="12.75" customHeight="1" x14ac:dyDescent="0.2">
      <c r="A57" s="26">
        <v>43687</v>
      </c>
      <c r="B57">
        <v>2</v>
      </c>
      <c r="C57">
        <v>0</v>
      </c>
      <c r="D57">
        <v>2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9</v>
      </c>
      <c r="AA57" s="30"/>
      <c r="AB57" s="29"/>
    </row>
    <row r="58" spans="1:28" ht="12.75" customHeight="1" x14ac:dyDescent="0.2">
      <c r="A58" s="26">
        <v>43688</v>
      </c>
      <c r="B58">
        <v>3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6</v>
      </c>
      <c r="AA58" s="30"/>
      <c r="AB58" s="29"/>
    </row>
    <row r="59" spans="1:28" ht="12.75" customHeight="1" x14ac:dyDescent="0.2">
      <c r="A59" s="26">
        <v>43689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1</v>
      </c>
      <c r="AA59" s="30"/>
      <c r="AB59" s="29"/>
    </row>
    <row r="60" spans="1:28" ht="12.75" customHeight="1" x14ac:dyDescent="0.2">
      <c r="A60" s="26">
        <v>43690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2</v>
      </c>
      <c r="AA60" s="30"/>
      <c r="AB60" s="29"/>
    </row>
    <row r="61" spans="1:28" ht="12.75" customHeight="1" x14ac:dyDescent="0.2">
      <c r="A61" s="26">
        <v>43691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8">
        <f t="shared" si="1"/>
        <v>0</v>
      </c>
      <c r="AA61" s="30"/>
      <c r="AB61" s="29"/>
    </row>
    <row r="62" spans="1:28" ht="12.75" customHeight="1" x14ac:dyDescent="0.2">
      <c r="A62" s="26">
        <v>43692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3</v>
      </c>
      <c r="AA62" s="30"/>
      <c r="AB62" s="29"/>
    </row>
    <row r="63" spans="1:28" ht="12.75" customHeight="1" x14ac:dyDescent="0.2">
      <c r="A63" s="26">
        <v>43693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s="28">
        <f t="shared" si="1"/>
        <v>4</v>
      </c>
      <c r="AA63" s="30"/>
      <c r="AB63" s="29"/>
    </row>
    <row r="64" spans="1:28" ht="12.75" customHeight="1" x14ac:dyDescent="0.2">
      <c r="A64" s="26">
        <v>43694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1</v>
      </c>
      <c r="AA64" s="30"/>
      <c r="AB64" s="29"/>
    </row>
    <row r="65" spans="1:28" ht="12.75" customHeight="1" x14ac:dyDescent="0.2">
      <c r="A65" s="26">
        <v>43695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0</v>
      </c>
      <c r="AA65" s="30"/>
      <c r="AB65" s="29"/>
    </row>
    <row r="66" spans="1:28" ht="12.75" customHeight="1" x14ac:dyDescent="0.2">
      <c r="A66" s="26">
        <v>43696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0</v>
      </c>
      <c r="AA66" s="30"/>
      <c r="AB66" s="29"/>
    </row>
    <row r="67" spans="1:28" ht="12.75" customHeight="1" x14ac:dyDescent="0.2">
      <c r="A67" s="26">
        <v>43697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8">
        <f t="shared" si="1"/>
        <v>0</v>
      </c>
      <c r="AA67" s="30"/>
      <c r="AB67" s="29"/>
    </row>
    <row r="68" spans="1:28" ht="12.75" customHeight="1" x14ac:dyDescent="0.2">
      <c r="A68" s="26">
        <v>43698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2</v>
      </c>
      <c r="AA68" s="30"/>
      <c r="AB68" s="29"/>
    </row>
    <row r="69" spans="1:28" ht="12.75" customHeight="1" x14ac:dyDescent="0.2">
      <c r="A69" s="26">
        <v>43699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0</v>
      </c>
      <c r="AA69" s="30"/>
      <c r="AB69" s="29"/>
    </row>
    <row r="70" spans="1:28" ht="12.75" customHeight="1" x14ac:dyDescent="0.2">
      <c r="A70" s="26">
        <v>43700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6</v>
      </c>
      <c r="AA70" s="30"/>
      <c r="AB70" s="29"/>
    </row>
    <row r="71" spans="1:28" ht="12.75" customHeight="1" x14ac:dyDescent="0.2">
      <c r="A71" s="26">
        <v>43701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si="1"/>
        <v>0</v>
      </c>
      <c r="AA71" s="30"/>
      <c r="AB71" s="29"/>
    </row>
    <row r="72" spans="1:28" ht="12.75" customHeight="1" x14ac:dyDescent="0.2">
      <c r="A72" s="26">
        <v>43702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si="1"/>
        <v>0</v>
      </c>
      <c r="AA72" s="30"/>
      <c r="AB72" s="29"/>
    </row>
    <row r="73" spans="1:28" ht="12.75" customHeight="1" x14ac:dyDescent="0.2">
      <c r="A73" s="26">
        <v>43703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1"/>
        <v>0</v>
      </c>
      <c r="AA73" s="30"/>
      <c r="AB73" s="29"/>
    </row>
    <row r="74" spans="1:28" ht="12.75" customHeight="1" x14ac:dyDescent="0.2">
      <c r="A74" s="26">
        <v>43704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0</v>
      </c>
      <c r="AA74" s="30"/>
      <c r="AB74" s="29"/>
    </row>
    <row r="75" spans="1:28" ht="12.75" customHeight="1" x14ac:dyDescent="0.2">
      <c r="A75" s="26">
        <v>43705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 t="shared" si="1"/>
        <v>1</v>
      </c>
      <c r="AA75" s="30"/>
      <c r="AB75" s="29"/>
    </row>
    <row r="76" spans="1:28" ht="12.75" customHeight="1" x14ac:dyDescent="0.2">
      <c r="A76" s="26">
        <v>43706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1"/>
        <v>0</v>
      </c>
      <c r="AA76" s="30"/>
      <c r="AB76" s="29"/>
    </row>
    <row r="77" spans="1:28" ht="12.75" customHeight="1" x14ac:dyDescent="0.2">
      <c r="A77" s="26">
        <v>43707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1"/>
        <v>1</v>
      </c>
      <c r="AA77" s="30"/>
      <c r="AB77" s="29"/>
    </row>
    <row r="78" spans="1:28" ht="12.75" customHeight="1" x14ac:dyDescent="0.2">
      <c r="A78" s="26">
        <v>43708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1"/>
        <v>1</v>
      </c>
      <c r="AA78" s="30"/>
      <c r="AB78" s="29"/>
    </row>
    <row r="79" spans="1:28" ht="12.75" customHeight="1" x14ac:dyDescent="0.2">
      <c r="A79" s="26">
        <v>43709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1"/>
        <v>0</v>
      </c>
      <c r="AA79" s="30"/>
      <c r="AB79" s="29"/>
    </row>
    <row r="80" spans="1:28" ht="12.75" customHeight="1" x14ac:dyDescent="0.2">
      <c r="A80" s="26">
        <v>43710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 s="28">
        <f t="shared" si="1"/>
        <v>1</v>
      </c>
      <c r="AA80" s="30"/>
      <c r="AB80" s="29"/>
    </row>
    <row r="81" spans="1:28" ht="12.75" customHeight="1" x14ac:dyDescent="0.2">
      <c r="A81" s="26">
        <v>43711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1"/>
        <v>0</v>
      </c>
      <c r="AA81" s="30"/>
      <c r="AB81" s="29"/>
    </row>
    <row r="82" spans="1:28" ht="12.75" customHeight="1" x14ac:dyDescent="0.2">
      <c r="A82" s="26">
        <v>43712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 s="28">
        <f t="shared" si="1"/>
        <v>3</v>
      </c>
      <c r="AA82" s="30"/>
      <c r="AB82" s="29"/>
    </row>
    <row r="83" spans="1:28" ht="12.75" customHeight="1" x14ac:dyDescent="0.2">
      <c r="A83" s="26">
        <v>43713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 s="28">
        <f t="shared" si="1"/>
        <v>0</v>
      </c>
      <c r="AA83" s="30"/>
      <c r="AB83" s="29"/>
    </row>
    <row r="84" spans="1:28" ht="12.75" customHeight="1" x14ac:dyDescent="0.2">
      <c r="A84" s="26">
        <v>43714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ref="Z84:Z85" si="2">SUM(B84:Y84)</f>
        <v>0</v>
      </c>
      <c r="AA84" s="30"/>
      <c r="AB84" s="29"/>
    </row>
    <row r="85" spans="1:28" ht="12.75" customHeight="1" x14ac:dyDescent="0.2">
      <c r="A85" s="26">
        <v>43715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 s="28">
        <f t="shared" si="2"/>
        <v>2</v>
      </c>
      <c r="AA85" s="30"/>
      <c r="AB85" s="29"/>
    </row>
    <row r="86" spans="1:28" ht="12.75" customHeight="1" x14ac:dyDescent="0.2">
      <c r="A86" s="26">
        <v>43716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ref="Z86:Z88" si="3">SUM(B86:Y86)</f>
        <v>0</v>
      </c>
      <c r="AA86" s="30"/>
      <c r="AB86" s="29"/>
    </row>
    <row r="87" spans="1:28" ht="12.75" customHeight="1" x14ac:dyDescent="0.2">
      <c r="A87" s="26">
        <v>43717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3"/>
        <v>0</v>
      </c>
      <c r="AA87" s="30"/>
      <c r="AB87" s="29"/>
    </row>
    <row r="88" spans="1:28" ht="12.75" customHeight="1" x14ac:dyDescent="0.2">
      <c r="A88" s="26">
        <v>43718</v>
      </c>
      <c r="B88">
        <v>0</v>
      </c>
      <c r="C88">
        <v>0</v>
      </c>
      <c r="D88">
        <v>0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28">
        <f t="shared" si="3"/>
        <v>0</v>
      </c>
      <c r="AA88" s="30"/>
      <c r="AB88" s="29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  <ignoredErrors>
    <ignoredError sqref="Z7:Z66 Z86:Z88 Z67:Z8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93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1" sqref="E21"/>
    </sheetView>
  </sheetViews>
  <sheetFormatPr defaultRowHeight="12.75" x14ac:dyDescent="0.2"/>
  <cols>
    <col min="2" max="25" width="7.6640625" customWidth="1"/>
    <col min="26" max="26" width="6.1640625" customWidth="1"/>
  </cols>
  <sheetData>
    <row r="1" spans="1:55" x14ac:dyDescent="0.2">
      <c r="A1" s="1" t="s">
        <v>33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</row>
    <row r="7" spans="1:55" x14ac:dyDescent="0.2">
      <c r="A7" s="1">
        <v>43637</v>
      </c>
      <c r="T7">
        <f>(' Chum hourly counts 2007'!T7)*3</f>
        <v>0</v>
      </c>
      <c r="U7">
        <f>(' Chum hourly counts 2007'!U7)*3</f>
        <v>0</v>
      </c>
      <c r="V7">
        <f>(' Chum hourly counts 2007'!V7)*3</f>
        <v>0</v>
      </c>
      <c r="W7">
        <f>(' Chum hourly counts 2007'!W7)*3</f>
        <v>0</v>
      </c>
      <c r="X7">
        <f>(' Chum hourly counts 2007'!X7)*3</f>
        <v>0</v>
      </c>
      <c r="Y7">
        <f>(' Chum hourly counts 2007'!Y7)*3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:AF14" si="1">SUM(AG7:BC7)/(2*(AE7-1))</f>
        <v>0</v>
      </c>
      <c r="AG7">
        <f t="shared" ref="AG7:AG14" si="2">(B7/3-C7/3)^2</f>
        <v>0</v>
      </c>
      <c r="AH7">
        <f t="shared" ref="AH7:AH14" si="3">(C7/3-D7/3)^2</f>
        <v>0</v>
      </c>
      <c r="AI7">
        <f t="shared" ref="AI7:AI14" si="4">(D7/3-E7/3)^2</f>
        <v>0</v>
      </c>
      <c r="AJ7">
        <f t="shared" ref="AJ7:AJ14" si="5">(E7/3-F7/3)^2</f>
        <v>0</v>
      </c>
      <c r="AK7">
        <f t="shared" ref="AK7:AK14" si="6">(F7/3-G7/3)^2</f>
        <v>0</v>
      </c>
      <c r="AL7">
        <f t="shared" ref="AL7:AL14" si="7">(G7/3-H7/3)^2</f>
        <v>0</v>
      </c>
      <c r="AM7">
        <f t="shared" ref="AM7:AM14" si="8">(H7/3-I7/3)^2</f>
        <v>0</v>
      </c>
      <c r="AN7">
        <f t="shared" ref="AN7:AN14" si="9">(I7/3-J7/3)^2</f>
        <v>0</v>
      </c>
      <c r="AO7">
        <f t="shared" ref="AO7:AO14" si="10">(J7/3-K7/3)^2</f>
        <v>0</v>
      </c>
      <c r="AP7">
        <f t="shared" ref="AP7:AP14" si="11">(K7/3-L7/3)^2</f>
        <v>0</v>
      </c>
      <c r="AQ7">
        <f t="shared" ref="AQ7:AQ14" si="12">(L7/3-M7/3)^2</f>
        <v>0</v>
      </c>
      <c r="AR7">
        <f t="shared" ref="AR7:AR14" si="13">(M7/3-N7/3)^2</f>
        <v>0</v>
      </c>
      <c r="AS7">
        <f t="shared" ref="AS7:AS14" si="14">(N7/3-O7/3)^2</f>
        <v>0</v>
      </c>
      <c r="AT7">
        <f t="shared" ref="AT7:AT14" si="15">(O7/3-P7/3)^2</f>
        <v>0</v>
      </c>
      <c r="AU7">
        <f t="shared" ref="AU7:AU14" si="16">(P7/3-Q7/3)^2</f>
        <v>0</v>
      </c>
      <c r="AV7">
        <f t="shared" ref="AV7:AV14" si="17">(Q7/3-R7/3)^2</f>
        <v>0</v>
      </c>
      <c r="AW7">
        <f t="shared" ref="AW7:AW14" si="18">(R7/3-S7/3)^2</f>
        <v>0</v>
      </c>
      <c r="AX7">
        <f t="shared" ref="AX7:AX14" si="19">(S7/3-T7/3)^2</f>
        <v>0</v>
      </c>
      <c r="AY7">
        <f t="shared" ref="AY7:AY14" si="20">(T7/3-U7/3)^2</f>
        <v>0</v>
      </c>
      <c r="AZ7">
        <f t="shared" ref="AZ7:AZ14" si="21">(U7/3-V7/3)^2</f>
        <v>0</v>
      </c>
      <c r="BA7">
        <f t="shared" ref="BA7:BA14" si="22">(V7/3-W7/3)^2</f>
        <v>0</v>
      </c>
      <c r="BB7">
        <f t="shared" ref="BB7:BB14" si="23">(W7/3-X7/3)^2</f>
        <v>0</v>
      </c>
      <c r="BC7">
        <f t="shared" ref="BC7:BC14" si="24">(X7/3-Y7/3)^2</f>
        <v>0</v>
      </c>
    </row>
    <row r="8" spans="1:55" x14ac:dyDescent="0.2">
      <c r="A8" s="1">
        <v>43638</v>
      </c>
      <c r="B8">
        <f>(' Chum hourly counts 2007'!B8)*3</f>
        <v>0</v>
      </c>
      <c r="C8">
        <f>(' Chum hourly counts 2007'!C8)*3</f>
        <v>0</v>
      </c>
      <c r="D8">
        <f>(' Chum hourly counts 2007'!D8)*3</f>
        <v>0</v>
      </c>
      <c r="E8">
        <f>(' Chum hourly counts 2007'!E8)*3</f>
        <v>0</v>
      </c>
      <c r="F8">
        <f>(' Chum hourly counts 2007'!F8)*3</f>
        <v>0</v>
      </c>
      <c r="G8">
        <f>(' Chum hourly counts 2007'!G8)*3</f>
        <v>0</v>
      </c>
      <c r="H8">
        <f>(' Chum hourly counts 2007'!H8)*3</f>
        <v>0</v>
      </c>
      <c r="I8">
        <f>(' Chum hourly counts 2007'!I8)*3</f>
        <v>0</v>
      </c>
      <c r="J8">
        <f>(' Chum hourly counts 2007'!J8)*3</f>
        <v>0</v>
      </c>
      <c r="K8">
        <f>(' Chum hourly counts 2007'!K8)*3</f>
        <v>0</v>
      </c>
      <c r="L8">
        <f>(' Chum hourly counts 2007'!L8)*3</f>
        <v>0</v>
      </c>
      <c r="M8">
        <f>(' Chum hourly counts 2007'!M8)*3</f>
        <v>0</v>
      </c>
      <c r="N8">
        <f>(' Chum hourly counts 2007'!N8)*3</f>
        <v>0</v>
      </c>
      <c r="O8">
        <f>(' Chum hourly counts 2007'!O8)*3</f>
        <v>0</v>
      </c>
      <c r="P8">
        <f>(' Chum hourly counts 2007'!P8)*3</f>
        <v>0</v>
      </c>
      <c r="Q8">
        <f>(' Chum hourly counts 2007'!Q8)*3</f>
        <v>0</v>
      </c>
      <c r="R8">
        <f>(' Chum hourly counts 2007'!R8)*3</f>
        <v>0</v>
      </c>
      <c r="S8">
        <f>(' Chum hourly counts 2007'!S8)*3</f>
        <v>0</v>
      </c>
      <c r="T8">
        <f>(' Chum hourly counts 2007'!T8)*3</f>
        <v>0</v>
      </c>
      <c r="U8">
        <f>(' Chum hourly counts 2007'!U8)*3</f>
        <v>0</v>
      </c>
      <c r="V8">
        <f>(' Chum hourly counts 2007'!V8)*3</f>
        <v>0</v>
      </c>
      <c r="W8">
        <f>(' Chum hourly counts 2007'!W8)*3</f>
        <v>0</v>
      </c>
      <c r="X8">
        <f>(' Chum hourly counts 2007'!X8)*3</f>
        <v>0</v>
      </c>
      <c r="Y8">
        <f>(' Chum hourly counts 2007'!Y8)*3</f>
        <v>0</v>
      </c>
      <c r="Z8">
        <f t="shared" ref="Z8:Z24" si="25">SUM(B8:Y8)</f>
        <v>0</v>
      </c>
      <c r="AB8">
        <f t="shared" ref="AB8:AB71" si="26">ROUND(SUM(B8:Y8),0)</f>
        <v>0</v>
      </c>
      <c r="AC8">
        <f t="shared" ref="AC8:AC71" si="27">(1-AE8/72)*72^2*(AF8/AE8)</f>
        <v>0</v>
      </c>
      <c r="AE8">
        <f t="shared" ref="AE8:AE71" si="28">$AE$1</f>
        <v>24</v>
      </c>
      <c r="AF8">
        <f t="shared" si="1"/>
        <v>0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0</v>
      </c>
      <c r="AZ8">
        <f t="shared" si="21"/>
        <v>0</v>
      </c>
      <c r="BA8">
        <f t="shared" si="22"/>
        <v>0</v>
      </c>
      <c r="BB8">
        <f t="shared" si="23"/>
        <v>0</v>
      </c>
      <c r="BC8">
        <f t="shared" si="24"/>
        <v>0</v>
      </c>
    </row>
    <row r="9" spans="1:55" x14ac:dyDescent="0.2">
      <c r="A9" s="1">
        <v>43639</v>
      </c>
      <c r="B9">
        <f>(' Chum hourly counts 2007'!B9)*3</f>
        <v>0</v>
      </c>
      <c r="C9">
        <f>(' Chum hourly counts 2007'!C9)*3</f>
        <v>0</v>
      </c>
      <c r="D9">
        <f>(' Chum hourly counts 2007'!D9)*3</f>
        <v>0</v>
      </c>
      <c r="E9">
        <f>(' Chum hourly counts 2007'!E9)*3</f>
        <v>0</v>
      </c>
      <c r="F9">
        <f>(' Chum hourly counts 2007'!F9)*3</f>
        <v>0</v>
      </c>
      <c r="G9">
        <f>(' Chum hourly counts 2007'!G9)*3</f>
        <v>0</v>
      </c>
      <c r="H9">
        <f>(' Chum hourly counts 2007'!H9)*3</f>
        <v>0</v>
      </c>
      <c r="I9">
        <f>(' Chum hourly counts 2007'!I9)*3</f>
        <v>0</v>
      </c>
      <c r="J9">
        <f>(' Chum hourly counts 2007'!J9)*3</f>
        <v>0</v>
      </c>
      <c r="K9">
        <f>(' Chum hourly counts 2007'!K9)*3</f>
        <v>0</v>
      </c>
      <c r="L9">
        <f>(' Chum hourly counts 2007'!L9)*3</f>
        <v>0</v>
      </c>
      <c r="M9">
        <f>(' Chum hourly counts 2007'!M9)*3</f>
        <v>0</v>
      </c>
      <c r="N9">
        <f>(' Chum hourly counts 2007'!N9)*3</f>
        <v>0</v>
      </c>
      <c r="O9">
        <f>(' Chum hourly counts 2007'!O9)*3</f>
        <v>0</v>
      </c>
      <c r="P9">
        <f>(' Chum hourly counts 2007'!P9)*3</f>
        <v>0</v>
      </c>
      <c r="Q9">
        <f>(' Chum hourly counts 2007'!Q9)*3</f>
        <v>0</v>
      </c>
      <c r="R9">
        <f>(' Chum hourly counts 2007'!R9)*3</f>
        <v>0</v>
      </c>
      <c r="S9">
        <f>(' Chum hourly counts 2007'!S9)*3</f>
        <v>0</v>
      </c>
      <c r="T9">
        <f>(' Chum hourly counts 2007'!T9)*3</f>
        <v>0</v>
      </c>
      <c r="U9">
        <f>(' Chum hourly counts 2007'!U9)*3</f>
        <v>0</v>
      </c>
      <c r="V9">
        <f>(' Chum hourly counts 2007'!V9)*3</f>
        <v>0</v>
      </c>
      <c r="W9">
        <f>(' Chum hourly counts 2007'!W9)*3</f>
        <v>0</v>
      </c>
      <c r="X9">
        <f>(' Chum hourly counts 2007'!X9)*3</f>
        <v>0</v>
      </c>
      <c r="Y9">
        <f>(' Chum hourly counts 2007'!Y9)*3</f>
        <v>0</v>
      </c>
      <c r="Z9">
        <f t="shared" si="25"/>
        <v>0</v>
      </c>
      <c r="AB9">
        <f t="shared" si="26"/>
        <v>0</v>
      </c>
      <c r="AC9">
        <f t="shared" si="27"/>
        <v>0</v>
      </c>
      <c r="AE9">
        <f t="shared" si="28"/>
        <v>24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2"/>
        <v>0</v>
      </c>
      <c r="BB9">
        <f t="shared" si="23"/>
        <v>0</v>
      </c>
      <c r="BC9">
        <f t="shared" si="24"/>
        <v>0</v>
      </c>
    </row>
    <row r="10" spans="1:55" x14ac:dyDescent="0.2">
      <c r="A10" s="1">
        <v>43640</v>
      </c>
      <c r="B10">
        <f>(' Chum hourly counts 2007'!B10)*3</f>
        <v>0</v>
      </c>
      <c r="C10">
        <f>(' Chum hourly counts 2007'!C10)*3</f>
        <v>0</v>
      </c>
      <c r="D10">
        <f>(' Chum hourly counts 2007'!D10)*3</f>
        <v>0</v>
      </c>
      <c r="E10">
        <f>(' Chum hourly counts 2007'!E10)*3</f>
        <v>0</v>
      </c>
      <c r="F10">
        <f>(' Chum hourly counts 2007'!F10)*3</f>
        <v>0</v>
      </c>
      <c r="G10">
        <f>(' Chum hourly counts 2007'!G10)*3</f>
        <v>0</v>
      </c>
      <c r="H10">
        <f>(' Chum hourly counts 2007'!H10)*3</f>
        <v>0</v>
      </c>
      <c r="I10">
        <f>(' Chum hourly counts 2007'!I10)*3</f>
        <v>0</v>
      </c>
      <c r="J10">
        <f>(' Chum hourly counts 2007'!J10)*3</f>
        <v>0</v>
      </c>
      <c r="K10">
        <f>(' Chum hourly counts 2007'!K10)*3</f>
        <v>0</v>
      </c>
      <c r="L10">
        <f>(' Chum hourly counts 2007'!L10)*3</f>
        <v>0</v>
      </c>
      <c r="M10">
        <f>(' Chum hourly counts 2007'!M10)*3</f>
        <v>0</v>
      </c>
      <c r="N10">
        <f>(' Chum hourly counts 2007'!N10)*3</f>
        <v>3</v>
      </c>
      <c r="O10">
        <f>(' Chum hourly counts 2007'!O10)*3</f>
        <v>0</v>
      </c>
      <c r="P10">
        <f>(' Chum hourly counts 2007'!P10)*3</f>
        <v>0</v>
      </c>
      <c r="Q10">
        <f>(' Chum hourly counts 2007'!Q10)*3</f>
        <v>0</v>
      </c>
      <c r="R10">
        <f>(' Chum hourly counts 2007'!R10)*3</f>
        <v>0</v>
      </c>
      <c r="S10">
        <f>(' Chum hourly counts 2007'!S10)*3</f>
        <v>0</v>
      </c>
      <c r="T10">
        <f>(' Chum hourly counts 2007'!T10)*3</f>
        <v>0</v>
      </c>
      <c r="U10">
        <f>(' Chum hourly counts 2007'!U10)*3</f>
        <v>0</v>
      </c>
      <c r="V10">
        <f>(' Chum hourly counts 2007'!V10)*3</f>
        <v>0</v>
      </c>
      <c r="W10">
        <f>(' Chum hourly counts 2007'!W10)*3</f>
        <v>0</v>
      </c>
      <c r="X10">
        <f>(' Chum hourly counts 2007'!X10)*3</f>
        <v>0</v>
      </c>
      <c r="Y10">
        <f>(' Chum hourly counts 2007'!Y10)*3</f>
        <v>0</v>
      </c>
      <c r="Z10">
        <f t="shared" si="25"/>
        <v>3</v>
      </c>
      <c r="AB10">
        <f t="shared" si="26"/>
        <v>3</v>
      </c>
      <c r="AC10">
        <f t="shared" si="27"/>
        <v>6.2608695652173925</v>
      </c>
      <c r="AE10">
        <f t="shared" si="28"/>
        <v>24</v>
      </c>
      <c r="AF10">
        <f t="shared" si="1"/>
        <v>4.3478260869565216E-2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1</v>
      </c>
      <c r="AS10">
        <f t="shared" si="14"/>
        <v>1</v>
      </c>
      <c r="AT10">
        <f t="shared" si="15"/>
        <v>0</v>
      </c>
      <c r="AU10">
        <f t="shared" si="16"/>
        <v>0</v>
      </c>
      <c r="AV10">
        <f t="shared" si="17"/>
        <v>0</v>
      </c>
      <c r="AW10">
        <f t="shared" si="18"/>
        <v>0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2"/>
        <v>0</v>
      </c>
      <c r="BB10">
        <f t="shared" si="23"/>
        <v>0</v>
      </c>
      <c r="BC10">
        <f t="shared" si="24"/>
        <v>0</v>
      </c>
    </row>
    <row r="11" spans="1:55" x14ac:dyDescent="0.2">
      <c r="A11" s="1">
        <v>43641</v>
      </c>
      <c r="B11">
        <f>(' Chum hourly counts 2007'!B11)*3</f>
        <v>0</v>
      </c>
      <c r="C11">
        <f>(' Chum hourly counts 2007'!C11)*3</f>
        <v>0</v>
      </c>
      <c r="D11">
        <f>(' Chum hourly counts 2007'!D11)*3</f>
        <v>0</v>
      </c>
      <c r="E11">
        <f>(' Chum hourly counts 2007'!E11)*3</f>
        <v>0</v>
      </c>
      <c r="F11">
        <f>(' Chum hourly counts 2007'!F11)*3</f>
        <v>0</v>
      </c>
      <c r="G11">
        <f>(' Chum hourly counts 2007'!G11)*3</f>
        <v>0</v>
      </c>
      <c r="H11">
        <f>(' Chum hourly counts 2007'!H11)*3</f>
        <v>0</v>
      </c>
      <c r="I11">
        <f>(' Chum hourly counts 2007'!I11)*3</f>
        <v>0</v>
      </c>
      <c r="J11">
        <f>(' Chum hourly counts 2007'!J11)*3</f>
        <v>0</v>
      </c>
      <c r="K11">
        <f>(' Chum hourly counts 2007'!K11)*3</f>
        <v>0</v>
      </c>
      <c r="L11">
        <f>(' Chum hourly counts 2007'!L11)*3</f>
        <v>0</v>
      </c>
      <c r="M11">
        <f>(' Chum hourly counts 2007'!M11)*3</f>
        <v>0</v>
      </c>
      <c r="N11">
        <f>(' Chum hourly counts 2007'!N11)*3</f>
        <v>0</v>
      </c>
      <c r="O11">
        <f>(' Chum hourly counts 2007'!O11)*3</f>
        <v>0</v>
      </c>
      <c r="P11">
        <f>(' Chum hourly counts 2007'!P11)*3</f>
        <v>0</v>
      </c>
      <c r="Q11">
        <f>(' Chum hourly counts 2007'!Q11)*3</f>
        <v>0</v>
      </c>
      <c r="R11">
        <f>(' Chum hourly counts 2007'!R11)*3</f>
        <v>0</v>
      </c>
      <c r="S11">
        <f>(' Chum hourly counts 2007'!S11)*3</f>
        <v>0</v>
      </c>
      <c r="T11">
        <f>(' Chum hourly counts 2007'!T11)*3</f>
        <v>0</v>
      </c>
      <c r="U11">
        <f>(' Chum hourly counts 2007'!U11)*3</f>
        <v>0</v>
      </c>
      <c r="V11">
        <f>(' Chum hourly counts 2007'!V11)*3</f>
        <v>0</v>
      </c>
      <c r="W11">
        <f>(' Chum hourly counts 2007'!W11)*3</f>
        <v>0</v>
      </c>
      <c r="X11">
        <f>(' Chum hourly counts 2007'!X11)*3</f>
        <v>0</v>
      </c>
      <c r="Y11">
        <f>(' Chum hourly counts 2007'!Y11)*3</f>
        <v>123</v>
      </c>
      <c r="Z11">
        <f t="shared" si="25"/>
        <v>123</v>
      </c>
      <c r="AB11">
        <f t="shared" si="26"/>
        <v>123</v>
      </c>
      <c r="AC11">
        <f t="shared" si="27"/>
        <v>5262.260869565217</v>
      </c>
      <c r="AE11">
        <f t="shared" si="28"/>
        <v>24</v>
      </c>
      <c r="AF11">
        <f t="shared" si="1"/>
        <v>36.543478260869563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0</v>
      </c>
      <c r="AS11">
        <f t="shared" si="14"/>
        <v>0</v>
      </c>
      <c r="AT11">
        <f t="shared" si="15"/>
        <v>0</v>
      </c>
      <c r="AU11">
        <f t="shared" si="16"/>
        <v>0</v>
      </c>
      <c r="AV11">
        <f t="shared" si="17"/>
        <v>0</v>
      </c>
      <c r="AW11">
        <f t="shared" si="18"/>
        <v>0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2"/>
        <v>0</v>
      </c>
      <c r="BB11">
        <f t="shared" si="23"/>
        <v>0</v>
      </c>
      <c r="BC11">
        <f t="shared" si="24"/>
        <v>1681</v>
      </c>
    </row>
    <row r="12" spans="1:55" x14ac:dyDescent="0.2">
      <c r="A12" s="1">
        <v>43642</v>
      </c>
      <c r="B12">
        <f>(' Chum hourly counts 2007'!B12)*3</f>
        <v>3</v>
      </c>
      <c r="C12">
        <f>(' Chum hourly counts 2007'!C12)*3</f>
        <v>0</v>
      </c>
      <c r="D12">
        <f>(' Chum hourly counts 2007'!D12)*3</f>
        <v>0</v>
      </c>
      <c r="E12">
        <f>(' Chum hourly counts 2007'!E12)*3</f>
        <v>6</v>
      </c>
      <c r="F12">
        <f>(' Chum hourly counts 2007'!F12)*3</f>
        <v>6</v>
      </c>
      <c r="G12">
        <f>(' Chum hourly counts 2007'!G12)*3</f>
        <v>3</v>
      </c>
      <c r="H12">
        <f>(' Chum hourly counts 2007'!H12)*3</f>
        <v>0</v>
      </c>
      <c r="I12">
        <f>(' Chum hourly counts 2007'!I12)*3</f>
        <v>0</v>
      </c>
      <c r="J12">
        <f>(' Chum hourly counts 2007'!J12)*3</f>
        <v>0</v>
      </c>
      <c r="K12">
        <f>(' Chum hourly counts 2007'!K12)*3</f>
        <v>0</v>
      </c>
      <c r="L12">
        <f>(' Chum hourly counts 2007'!L12)*3</f>
        <v>9</v>
      </c>
      <c r="M12">
        <f>(' Chum hourly counts 2007'!M12)*3</f>
        <v>-3</v>
      </c>
      <c r="N12">
        <f>(' Chum hourly counts 2007'!N12)*3</f>
        <v>6</v>
      </c>
      <c r="O12">
        <f>(' Chum hourly counts 2007'!O12)*3</f>
        <v>-9</v>
      </c>
      <c r="P12">
        <f>(' Chum hourly counts 2007'!P12)*3</f>
        <v>0</v>
      </c>
      <c r="Q12">
        <f>(' Chum hourly counts 2007'!Q12)*3</f>
        <v>0</v>
      </c>
      <c r="R12">
        <f>(' Chum hourly counts 2007'!R12)*3</f>
        <v>0</v>
      </c>
      <c r="S12">
        <f>(' Chum hourly counts 2007'!S12)*3</f>
        <v>0</v>
      </c>
      <c r="T12">
        <f>(' Chum hourly counts 2007'!T12)*3</f>
        <v>0</v>
      </c>
      <c r="U12">
        <f>(' Chum hourly counts 2007'!U12)*3</f>
        <v>69</v>
      </c>
      <c r="V12">
        <f>(' Chum hourly counts 2007'!V12)*3</f>
        <v>150</v>
      </c>
      <c r="W12">
        <f>(' Chum hourly counts 2007'!W12)*3</f>
        <v>0</v>
      </c>
      <c r="X12">
        <f>(' Chum hourly counts 2007'!X12)*3</f>
        <v>12</v>
      </c>
      <c r="Y12">
        <f>(' Chum hourly counts 2007'!Y12)*3</f>
        <v>96</v>
      </c>
      <c r="Z12">
        <f t="shared" si="25"/>
        <v>348</v>
      </c>
      <c r="AB12">
        <f t="shared" si="26"/>
        <v>348</v>
      </c>
      <c r="AC12">
        <f t="shared" si="27"/>
        <v>14503.30434782609</v>
      </c>
      <c r="AE12">
        <f t="shared" si="28"/>
        <v>24</v>
      </c>
      <c r="AF12">
        <f t="shared" si="1"/>
        <v>100.71739130434783</v>
      </c>
      <c r="AG12">
        <f t="shared" si="2"/>
        <v>1</v>
      </c>
      <c r="AH12">
        <f t="shared" si="3"/>
        <v>0</v>
      </c>
      <c r="AI12">
        <f t="shared" si="4"/>
        <v>4</v>
      </c>
      <c r="AJ12">
        <f t="shared" si="5"/>
        <v>0</v>
      </c>
      <c r="AK12">
        <f t="shared" si="6"/>
        <v>1</v>
      </c>
      <c r="AL12">
        <f t="shared" si="7"/>
        <v>1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9</v>
      </c>
      <c r="AQ12">
        <f t="shared" si="12"/>
        <v>16</v>
      </c>
      <c r="AR12">
        <f t="shared" si="13"/>
        <v>9</v>
      </c>
      <c r="AS12">
        <f t="shared" si="14"/>
        <v>25</v>
      </c>
      <c r="AT12">
        <f t="shared" si="15"/>
        <v>9</v>
      </c>
      <c r="AU12">
        <f t="shared" si="16"/>
        <v>0</v>
      </c>
      <c r="AV12">
        <f t="shared" si="17"/>
        <v>0</v>
      </c>
      <c r="AW12">
        <f t="shared" si="18"/>
        <v>0</v>
      </c>
      <c r="AX12">
        <f t="shared" si="19"/>
        <v>0</v>
      </c>
      <c r="AY12">
        <f t="shared" si="20"/>
        <v>529</v>
      </c>
      <c r="AZ12">
        <f t="shared" si="21"/>
        <v>729</v>
      </c>
      <c r="BA12">
        <f t="shared" si="22"/>
        <v>2500</v>
      </c>
      <c r="BB12">
        <f t="shared" si="23"/>
        <v>16</v>
      </c>
      <c r="BC12">
        <f t="shared" si="24"/>
        <v>784</v>
      </c>
    </row>
    <row r="13" spans="1:55" x14ac:dyDescent="0.2">
      <c r="A13" s="1">
        <v>43643</v>
      </c>
      <c r="B13">
        <f>(' Chum hourly counts 2007'!B13)*3</f>
        <v>0</v>
      </c>
      <c r="C13">
        <f>(' Chum hourly counts 2007'!C13)*3</f>
        <v>0</v>
      </c>
      <c r="D13">
        <f>(' Chum hourly counts 2007'!D13)*3</f>
        <v>0</v>
      </c>
      <c r="E13">
        <f>(' Chum hourly counts 2007'!E13)*3</f>
        <v>3</v>
      </c>
      <c r="F13">
        <f>(' Chum hourly counts 2007'!F13)*3</f>
        <v>0</v>
      </c>
      <c r="G13">
        <f>(' Chum hourly counts 2007'!G13)*3</f>
        <v>6</v>
      </c>
      <c r="H13">
        <f>(' Chum hourly counts 2007'!H13)*3</f>
        <v>0</v>
      </c>
      <c r="I13">
        <f>(' Chum hourly counts 2007'!I13)*3</f>
        <v>0</v>
      </c>
      <c r="J13">
        <f>(' Chum hourly counts 2007'!J13)*3</f>
        <v>0</v>
      </c>
      <c r="K13">
        <f>(' Chum hourly counts 2007'!K13)*3</f>
        <v>0</v>
      </c>
      <c r="L13">
        <f>(' Chum hourly counts 2007'!L13)*3</f>
        <v>0</v>
      </c>
      <c r="M13">
        <f>(' Chum hourly counts 2007'!M13)*3</f>
        <v>0</v>
      </c>
      <c r="N13">
        <f>(' Chum hourly counts 2007'!N13)*3</f>
        <v>0</v>
      </c>
      <c r="O13">
        <f>(' Chum hourly counts 2007'!O13)*3</f>
        <v>0</v>
      </c>
      <c r="P13">
        <f>(' Chum hourly counts 2007'!P13)*3</f>
        <v>0</v>
      </c>
      <c r="Q13">
        <f>(' Chum hourly counts 2007'!Q13)*3</f>
        <v>0</v>
      </c>
      <c r="R13">
        <f>(' Chum hourly counts 2007'!R13)*3</f>
        <v>0</v>
      </c>
      <c r="S13">
        <f>(' Chum hourly counts 2007'!S13)*3</f>
        <v>3</v>
      </c>
      <c r="T13">
        <f>(' Chum hourly counts 2007'!T13)*3</f>
        <v>0</v>
      </c>
      <c r="U13">
        <f>(' Chum hourly counts 2007'!U13)*3</f>
        <v>0</v>
      </c>
      <c r="V13">
        <f>(' Chum hourly counts 2007'!V13)*3</f>
        <v>0</v>
      </c>
      <c r="W13">
        <f>(' Chum hourly counts 2007'!W13)*3</f>
        <v>0</v>
      </c>
      <c r="X13">
        <f>(' Chum hourly counts 2007'!X13)*3</f>
        <v>0</v>
      </c>
      <c r="Y13">
        <f>(' Chum hourly counts 2007'!Y13)*3</f>
        <v>0</v>
      </c>
      <c r="Z13">
        <f t="shared" si="25"/>
        <v>12</v>
      </c>
      <c r="AB13">
        <f t="shared" si="26"/>
        <v>12</v>
      </c>
      <c r="AC13">
        <f t="shared" si="27"/>
        <v>37.565217391304351</v>
      </c>
      <c r="AE13">
        <f t="shared" si="28"/>
        <v>24</v>
      </c>
      <c r="AF13">
        <f t="shared" si="1"/>
        <v>0.2608695652173913</v>
      </c>
      <c r="AG13">
        <f t="shared" si="2"/>
        <v>0</v>
      </c>
      <c r="AH13">
        <f t="shared" si="3"/>
        <v>0</v>
      </c>
      <c r="AI13">
        <f t="shared" si="4"/>
        <v>1</v>
      </c>
      <c r="AJ13">
        <f t="shared" si="5"/>
        <v>1</v>
      </c>
      <c r="AK13">
        <f t="shared" si="6"/>
        <v>4</v>
      </c>
      <c r="AL13">
        <f t="shared" si="7"/>
        <v>4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0</v>
      </c>
      <c r="AU13">
        <f t="shared" si="16"/>
        <v>0</v>
      </c>
      <c r="AV13">
        <f t="shared" si="17"/>
        <v>0</v>
      </c>
      <c r="AW13">
        <f t="shared" si="18"/>
        <v>1</v>
      </c>
      <c r="AX13">
        <f t="shared" si="19"/>
        <v>1</v>
      </c>
      <c r="AY13">
        <f t="shared" si="20"/>
        <v>0</v>
      </c>
      <c r="AZ13">
        <f t="shared" si="21"/>
        <v>0</v>
      </c>
      <c r="BA13">
        <f t="shared" si="22"/>
        <v>0</v>
      </c>
      <c r="BB13">
        <f t="shared" si="23"/>
        <v>0</v>
      </c>
      <c r="BC13">
        <f t="shared" si="24"/>
        <v>0</v>
      </c>
    </row>
    <row r="14" spans="1:55" x14ac:dyDescent="0.2">
      <c r="A14" s="1">
        <v>43644</v>
      </c>
      <c r="B14">
        <f>(' Chum hourly counts 2007'!B14)*3</f>
        <v>0</v>
      </c>
      <c r="C14">
        <f>(' Chum hourly counts 2007'!C14)*3</f>
        <v>27</v>
      </c>
      <c r="D14">
        <f>(' Chum hourly counts 2007'!D14)*3</f>
        <v>12</v>
      </c>
      <c r="E14">
        <f>(' Chum hourly counts 2007'!E14)*3</f>
        <v>0</v>
      </c>
      <c r="F14">
        <f>(' Chum hourly counts 2007'!F14)*3</f>
        <v>-3</v>
      </c>
      <c r="G14">
        <f>(' Chum hourly counts 2007'!G14)*3</f>
        <v>0</v>
      </c>
      <c r="H14">
        <f>(' Chum hourly counts 2007'!H14)*3</f>
        <v>0</v>
      </c>
      <c r="I14">
        <f>(' Chum hourly counts 2007'!I14)*3</f>
        <v>0</v>
      </c>
      <c r="J14">
        <f>(' Chum hourly counts 2007'!J14)*3</f>
        <v>0</v>
      </c>
      <c r="K14">
        <f>(' Chum hourly counts 2007'!K14)*3</f>
        <v>0</v>
      </c>
      <c r="L14">
        <f>(' Chum hourly counts 2007'!L14)*3</f>
        <v>0</v>
      </c>
      <c r="M14">
        <f>(' Chum hourly counts 2007'!M14)*3</f>
        <v>0</v>
      </c>
      <c r="N14">
        <f>(' Chum hourly counts 2007'!N14)*3</f>
        <v>0</v>
      </c>
      <c r="O14">
        <f>(' Chum hourly counts 2007'!O14)*3</f>
        <v>-3</v>
      </c>
      <c r="P14">
        <f>(' Chum hourly counts 2007'!P14)*3</f>
        <v>3</v>
      </c>
      <c r="Q14">
        <f>(' Chum hourly counts 2007'!Q14)*3</f>
        <v>3</v>
      </c>
      <c r="R14">
        <f>(' Chum hourly counts 2007'!R14)*3</f>
        <v>3</v>
      </c>
      <c r="S14">
        <f>(' Chum hourly counts 2007'!S14)*3</f>
        <v>0</v>
      </c>
      <c r="T14">
        <f>(' Chum hourly counts 2007'!T14)*3</f>
        <v>0</v>
      </c>
      <c r="U14">
        <f>(' Chum hourly counts 2007'!U14)*3</f>
        <v>201</v>
      </c>
      <c r="V14">
        <f>(' Chum hourly counts 2007'!V14)*3</f>
        <v>0</v>
      </c>
      <c r="W14">
        <f>(' Chum hourly counts 2007'!W14)*3</f>
        <v>0</v>
      </c>
      <c r="X14">
        <f>(' Chum hourly counts 2007'!X14)*3</f>
        <v>0</v>
      </c>
      <c r="Y14">
        <f>(' Chum hourly counts 2007'!Y14)*3</f>
        <v>0</v>
      </c>
      <c r="Z14">
        <f t="shared" si="25"/>
        <v>243</v>
      </c>
      <c r="AB14">
        <f t="shared" si="26"/>
        <v>243</v>
      </c>
      <c r="AC14">
        <f t="shared" si="27"/>
        <v>28512.000000000004</v>
      </c>
      <c r="AE14">
        <f t="shared" si="28"/>
        <v>24</v>
      </c>
      <c r="AF14">
        <f t="shared" si="1"/>
        <v>198</v>
      </c>
      <c r="AG14">
        <f t="shared" si="2"/>
        <v>81</v>
      </c>
      <c r="AH14">
        <f t="shared" si="3"/>
        <v>25</v>
      </c>
      <c r="AI14">
        <f t="shared" si="4"/>
        <v>16</v>
      </c>
      <c r="AJ14">
        <f t="shared" si="5"/>
        <v>1</v>
      </c>
      <c r="AK14">
        <f t="shared" si="6"/>
        <v>1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  <c r="AS14">
        <f t="shared" si="14"/>
        <v>1</v>
      </c>
      <c r="AT14">
        <f t="shared" si="15"/>
        <v>4</v>
      </c>
      <c r="AU14">
        <f t="shared" si="16"/>
        <v>0</v>
      </c>
      <c r="AV14">
        <f t="shared" si="17"/>
        <v>0</v>
      </c>
      <c r="AW14">
        <f t="shared" si="18"/>
        <v>1</v>
      </c>
      <c r="AX14">
        <f t="shared" si="19"/>
        <v>0</v>
      </c>
      <c r="AY14">
        <f t="shared" si="20"/>
        <v>4489</v>
      </c>
      <c r="AZ14">
        <f t="shared" si="21"/>
        <v>4489</v>
      </c>
      <c r="BA14">
        <f t="shared" si="22"/>
        <v>0</v>
      </c>
      <c r="BB14">
        <f t="shared" si="23"/>
        <v>0</v>
      </c>
      <c r="BC14">
        <f t="shared" si="24"/>
        <v>0</v>
      </c>
    </row>
    <row r="15" spans="1:55" x14ac:dyDescent="0.2">
      <c r="A15" s="1">
        <v>43645</v>
      </c>
      <c r="B15">
        <f>(' Chum hourly counts 2007'!B15)*3</f>
        <v>0</v>
      </c>
      <c r="C15">
        <f>(' Chum hourly counts 2007'!C15)*3</f>
        <v>0</v>
      </c>
      <c r="D15">
        <f>(' Chum hourly counts 2007'!D15)*3</f>
        <v>0</v>
      </c>
      <c r="E15">
        <f>(' Chum hourly counts 2007'!E15)*3</f>
        <v>0</v>
      </c>
      <c r="F15">
        <f>(' Chum hourly counts 2007'!F15)*3</f>
        <v>-18</v>
      </c>
      <c r="G15">
        <f>(' Chum hourly counts 2007'!G15)*3</f>
        <v>0</v>
      </c>
      <c r="H15">
        <f>(' Chum hourly counts 2007'!H15)*3</f>
        <v>0</v>
      </c>
      <c r="I15">
        <f>(' Chum hourly counts 2007'!I15)*3</f>
        <v>0</v>
      </c>
      <c r="J15">
        <f>(' Chum hourly counts 2007'!J15)*3</f>
        <v>0</v>
      </c>
      <c r="K15">
        <f>(' Chum hourly counts 2007'!K15)*3</f>
        <v>0</v>
      </c>
      <c r="L15">
        <f>(' Chum hourly counts 2007'!L15)*3</f>
        <v>0</v>
      </c>
      <c r="M15">
        <f>(' Chum hourly counts 2007'!M15)*3</f>
        <v>0</v>
      </c>
      <c r="N15">
        <f>(' Chum hourly counts 2007'!N15)*3</f>
        <v>6</v>
      </c>
      <c r="O15">
        <f>(' Chum hourly counts 2007'!O15)*3</f>
        <v>-3</v>
      </c>
      <c r="P15">
        <f>(' Chum hourly counts 2007'!P15)*3</f>
        <v>-3</v>
      </c>
      <c r="Q15">
        <f>(' Chum hourly counts 2007'!Q15)*3</f>
        <v>3</v>
      </c>
      <c r="R15">
        <f>(' Chum hourly counts 2007'!R15)*3</f>
        <v>0</v>
      </c>
      <c r="S15">
        <f>(' Chum hourly counts 2007'!S15)*3</f>
        <v>15</v>
      </c>
      <c r="T15">
        <f>(' Chum hourly counts 2007'!T15)*3</f>
        <v>69</v>
      </c>
      <c r="U15">
        <f>(' Chum hourly counts 2007'!U15)*3</f>
        <v>0</v>
      </c>
      <c r="V15">
        <f>(' Chum hourly counts 2007'!V15)*3</f>
        <v>87</v>
      </c>
      <c r="W15">
        <f>(' Chum hourly counts 2007'!W15)*3</f>
        <v>0</v>
      </c>
      <c r="X15">
        <f>(' Chum hourly counts 2007'!X15)*3</f>
        <v>51</v>
      </c>
      <c r="Y15">
        <f>(' Chum hourly counts 2007'!Y15)*3</f>
        <v>69</v>
      </c>
      <c r="Z15">
        <f t="shared" si="25"/>
        <v>276</v>
      </c>
      <c r="AB15">
        <f t="shared" si="26"/>
        <v>276</v>
      </c>
      <c r="AC15">
        <f t="shared" si="27"/>
        <v>9313.0434782608718</v>
      </c>
      <c r="AE15">
        <f t="shared" si="28"/>
        <v>24</v>
      </c>
      <c r="AF15">
        <f t="shared" ref="AF15" si="29">SUM(AG15:BC15)/(2*(AE15-1))</f>
        <v>64.673913043478265</v>
      </c>
      <c r="AG15">
        <f t="shared" ref="AG15" si="30">(B15/3-C15/3)^2</f>
        <v>0</v>
      </c>
      <c r="AH15">
        <f t="shared" ref="AH15" si="31">(C15/3-D15/3)^2</f>
        <v>0</v>
      </c>
      <c r="AI15">
        <f t="shared" ref="AI15" si="32">(D15/3-E15/3)^2</f>
        <v>0</v>
      </c>
      <c r="AJ15">
        <f t="shared" ref="AJ15" si="33">(E15/3-F15/3)^2</f>
        <v>36</v>
      </c>
      <c r="AK15">
        <f t="shared" ref="AK15" si="34">(F15/3-G15/3)^2</f>
        <v>36</v>
      </c>
      <c r="AL15">
        <f t="shared" ref="AL15" si="35">(G15/3-H15/3)^2</f>
        <v>0</v>
      </c>
      <c r="AM15">
        <f t="shared" ref="AM15" si="36">(H15/3-I15/3)^2</f>
        <v>0</v>
      </c>
      <c r="AN15">
        <f t="shared" ref="AN15" si="37">(I15/3-J15/3)^2</f>
        <v>0</v>
      </c>
      <c r="AO15">
        <f t="shared" ref="AO15" si="38">(J15/3-K15/3)^2</f>
        <v>0</v>
      </c>
      <c r="AP15">
        <f t="shared" ref="AP15" si="39">(K15/3-L15/3)^2</f>
        <v>0</v>
      </c>
      <c r="AQ15">
        <f t="shared" ref="AQ15" si="40">(L15/3-M15/3)^2</f>
        <v>0</v>
      </c>
      <c r="AR15">
        <f t="shared" ref="AR15" si="41">(M15/3-N15/3)^2</f>
        <v>4</v>
      </c>
      <c r="AS15">
        <f t="shared" ref="AS15" si="42">(N15/3-O15/3)^2</f>
        <v>9</v>
      </c>
      <c r="AT15">
        <f t="shared" ref="AT15" si="43">(O15/3-P15/3)^2</f>
        <v>0</v>
      </c>
      <c r="AU15">
        <f t="shared" ref="AU15" si="44">(P15/3-Q15/3)^2</f>
        <v>4</v>
      </c>
      <c r="AV15">
        <f t="shared" ref="AV15" si="45">(Q15/3-R15/3)^2</f>
        <v>1</v>
      </c>
      <c r="AW15">
        <f t="shared" ref="AW15" si="46">(R15/3-S15/3)^2</f>
        <v>25</v>
      </c>
      <c r="AX15">
        <f t="shared" ref="AX15" si="47">(S15/3-T15/3)^2</f>
        <v>324</v>
      </c>
      <c r="AY15">
        <f t="shared" ref="AY15" si="48">(T15/3-U15/3)^2</f>
        <v>529</v>
      </c>
      <c r="AZ15">
        <f t="shared" ref="AZ15" si="49">(U15/3-V15/3)^2</f>
        <v>841</v>
      </c>
      <c r="BA15">
        <f t="shared" ref="BA15" si="50">(V15/3-W15/3)^2</f>
        <v>841</v>
      </c>
      <c r="BB15">
        <f t="shared" ref="BB15" si="51">(W15/3-X15/3)^2</f>
        <v>289</v>
      </c>
      <c r="BC15">
        <f t="shared" ref="BC15" si="52">(X15/3-Y15/3)^2</f>
        <v>36</v>
      </c>
    </row>
    <row r="16" spans="1:55" x14ac:dyDescent="0.2">
      <c r="A16" s="1">
        <v>43646</v>
      </c>
      <c r="B16">
        <f>(' Chum hourly counts 2007'!B16)*3</f>
        <v>60</v>
      </c>
      <c r="C16">
        <f>(' Chum hourly counts 2007'!C16)*3</f>
        <v>24</v>
      </c>
      <c r="D16">
        <f>(' Chum hourly counts 2007'!D16)*3</f>
        <v>9</v>
      </c>
      <c r="E16">
        <f>(' Chum hourly counts 2007'!E16)*3</f>
        <v>0</v>
      </c>
      <c r="F16">
        <f>(' Chum hourly counts 2007'!F16)*3</f>
        <v>0</v>
      </c>
      <c r="G16">
        <f>(' Chum hourly counts 2007'!G16)*3</f>
        <v>0</v>
      </c>
      <c r="H16">
        <f>(' Chum hourly counts 2007'!H16)*3</f>
        <v>0</v>
      </c>
      <c r="I16">
        <f>(' Chum hourly counts 2007'!I16)*3</f>
        <v>0</v>
      </c>
      <c r="J16">
        <f>(' Chum hourly counts 2007'!J16)*3</f>
        <v>0</v>
      </c>
      <c r="K16">
        <f>(' Chum hourly counts 2007'!K16)*3</f>
        <v>0</v>
      </c>
      <c r="L16">
        <f>(' Chum hourly counts 2007'!L16)*3</f>
        <v>0</v>
      </c>
      <c r="M16">
        <f>(' Chum hourly counts 2007'!M16)*3</f>
        <v>0</v>
      </c>
      <c r="N16">
        <f>(' Chum hourly counts 2007'!N16)*3</f>
        <v>0</v>
      </c>
      <c r="O16">
        <f>(' Chum hourly counts 2007'!O16)*3</f>
        <v>-30</v>
      </c>
      <c r="P16">
        <f>(' Chum hourly counts 2007'!P16)*3</f>
        <v>-15</v>
      </c>
      <c r="Q16">
        <f>(' Chum hourly counts 2007'!Q16)*3</f>
        <v>-3</v>
      </c>
      <c r="R16">
        <f>(' Chum hourly counts 2007'!R16)*3</f>
        <v>3</v>
      </c>
      <c r="S16">
        <f>(' Chum hourly counts 2007'!S16)*3</f>
        <v>12</v>
      </c>
      <c r="T16">
        <f>(' Chum hourly counts 2007'!T16)*3</f>
        <v>0</v>
      </c>
      <c r="U16">
        <f>(' Chum hourly counts 2007'!U16)*3</f>
        <v>78</v>
      </c>
      <c r="V16">
        <f>(' Chum hourly counts 2007'!V16)*3</f>
        <v>9</v>
      </c>
      <c r="W16">
        <f>(' Chum hourly counts 2007'!W16)*3</f>
        <v>330</v>
      </c>
      <c r="X16">
        <f>(' Chum hourly counts 2007'!X16)*3</f>
        <v>9</v>
      </c>
      <c r="Y16">
        <f>(' Chum hourly counts 2007'!Y16)*3</f>
        <v>9</v>
      </c>
      <c r="Z16">
        <f t="shared" si="25"/>
        <v>495</v>
      </c>
      <c r="AB16">
        <f t="shared" si="26"/>
        <v>495</v>
      </c>
      <c r="AC16">
        <f t="shared" si="27"/>
        <v>76542.260869565231</v>
      </c>
      <c r="AE16">
        <f t="shared" si="28"/>
        <v>24</v>
      </c>
      <c r="AF16">
        <f t="shared" ref="AF16:AF69" si="53">SUM(AG16:BC16)/(2*(AE16-1))</f>
        <v>531.54347826086962</v>
      </c>
      <c r="AG16">
        <f t="shared" ref="AG16:AG69" si="54">(B16/3-C16/3)^2</f>
        <v>144</v>
      </c>
      <c r="AH16">
        <f t="shared" ref="AH16:AH69" si="55">(C16/3-D16/3)^2</f>
        <v>25</v>
      </c>
      <c r="AI16">
        <f t="shared" ref="AI16:AI69" si="56">(D16/3-E16/3)^2</f>
        <v>9</v>
      </c>
      <c r="AJ16">
        <f t="shared" ref="AJ16:AJ69" si="57">(E16/3-F16/3)^2</f>
        <v>0</v>
      </c>
      <c r="AK16">
        <f t="shared" ref="AK16:AK69" si="58">(F16/3-G16/3)^2</f>
        <v>0</v>
      </c>
      <c r="AL16">
        <f t="shared" ref="AL16:AL69" si="59">(G16/3-H16/3)^2</f>
        <v>0</v>
      </c>
      <c r="AM16">
        <f t="shared" ref="AM16:AM69" si="60">(H16/3-I16/3)^2</f>
        <v>0</v>
      </c>
      <c r="AN16">
        <f t="shared" ref="AN16:AN69" si="61">(I16/3-J16/3)^2</f>
        <v>0</v>
      </c>
      <c r="AO16">
        <f t="shared" ref="AO16:AO69" si="62">(J16/3-K16/3)^2</f>
        <v>0</v>
      </c>
      <c r="AP16">
        <f t="shared" ref="AP16:AP69" si="63">(K16/3-L16/3)^2</f>
        <v>0</v>
      </c>
      <c r="AQ16">
        <f t="shared" ref="AQ16:AQ69" si="64">(L16/3-M16/3)^2</f>
        <v>0</v>
      </c>
      <c r="AR16">
        <f t="shared" ref="AR16:AR69" si="65">(M16/3-N16/3)^2</f>
        <v>0</v>
      </c>
      <c r="AS16">
        <f t="shared" ref="AS16:AS69" si="66">(N16/3-O16/3)^2</f>
        <v>100</v>
      </c>
      <c r="AT16">
        <f t="shared" ref="AT16:AT69" si="67">(O16/3-P16/3)^2</f>
        <v>25</v>
      </c>
      <c r="AU16">
        <f t="shared" ref="AU16:AU69" si="68">(P16/3-Q16/3)^2</f>
        <v>16</v>
      </c>
      <c r="AV16">
        <f t="shared" ref="AV16:AV69" si="69">(Q16/3-R16/3)^2</f>
        <v>4</v>
      </c>
      <c r="AW16">
        <f t="shared" ref="AW16:AW69" si="70">(R16/3-S16/3)^2</f>
        <v>9</v>
      </c>
      <c r="AX16">
        <f t="shared" ref="AX16:AX69" si="71">(S16/3-T16/3)^2</f>
        <v>16</v>
      </c>
      <c r="AY16">
        <f t="shared" ref="AY16:AY69" si="72">(T16/3-U16/3)^2</f>
        <v>676</v>
      </c>
      <c r="AZ16">
        <f t="shared" ref="AZ16:AZ69" si="73">(U16/3-V16/3)^2</f>
        <v>529</v>
      </c>
      <c r="BA16">
        <f t="shared" ref="BA16:BA69" si="74">(V16/3-W16/3)^2</f>
        <v>11449</v>
      </c>
      <c r="BB16">
        <f t="shared" ref="BB16:BB69" si="75">(W16/3-X16/3)^2</f>
        <v>11449</v>
      </c>
      <c r="BC16">
        <f t="shared" ref="BC16:BC69" si="76">(X16/3-Y16/3)^2</f>
        <v>0</v>
      </c>
    </row>
    <row r="17" spans="1:55" x14ac:dyDescent="0.2">
      <c r="A17" s="1">
        <v>43647</v>
      </c>
      <c r="B17">
        <f>(' Chum hourly counts 2007'!B17)*3</f>
        <v>6</v>
      </c>
      <c r="C17">
        <f>(' Chum hourly counts 2007'!C17)*3</f>
        <v>9</v>
      </c>
      <c r="D17">
        <f>(' Chum hourly counts 2007'!D17)*3</f>
        <v>6</v>
      </c>
      <c r="E17">
        <f>(' Chum hourly counts 2007'!E17)*3</f>
        <v>-6</v>
      </c>
      <c r="F17">
        <f>(' Chum hourly counts 2007'!F17)*3</f>
        <v>0</v>
      </c>
      <c r="G17">
        <f>(' Chum hourly counts 2007'!G17)*3</f>
        <v>0</v>
      </c>
      <c r="H17">
        <f>(' Chum hourly counts 2007'!H17)*3</f>
        <v>0</v>
      </c>
      <c r="I17">
        <f>(' Chum hourly counts 2007'!I17)*3</f>
        <v>0</v>
      </c>
      <c r="J17">
        <f>(' Chum hourly counts 2007'!J17)*3</f>
        <v>0</v>
      </c>
      <c r="K17">
        <f>(' Chum hourly counts 2007'!K17)*3</f>
        <v>0</v>
      </c>
      <c r="L17">
        <f>(' Chum hourly counts 2007'!L17)*3</f>
        <v>0</v>
      </c>
      <c r="M17">
        <f>(' Chum hourly counts 2007'!M17)*3</f>
        <v>0</v>
      </c>
      <c r="N17">
        <f>(' Chum hourly counts 2007'!N17)*3</f>
        <v>-3</v>
      </c>
      <c r="O17">
        <f>(' Chum hourly counts 2007'!O17)*3</f>
        <v>3</v>
      </c>
      <c r="P17">
        <f>(' Chum hourly counts 2007'!P17)*3</f>
        <v>0</v>
      </c>
      <c r="Q17">
        <f>(' Chum hourly counts 2007'!Q17)*3</f>
        <v>0</v>
      </c>
      <c r="R17">
        <f>(' Chum hourly counts 2007'!R17)*3</f>
        <v>0</v>
      </c>
      <c r="S17">
        <f>(' Chum hourly counts 2007'!S17)*3</f>
        <v>0</v>
      </c>
      <c r="T17">
        <f>(' Chum hourly counts 2007'!T17)*3</f>
        <v>0</v>
      </c>
      <c r="U17">
        <f>(' Chum hourly counts 2007'!U17)*3</f>
        <v>78</v>
      </c>
      <c r="V17">
        <f>(' Chum hourly counts 2007'!V17)*3</f>
        <v>540</v>
      </c>
      <c r="W17">
        <f>(' Chum hourly counts 2007'!W17)*3</f>
        <v>108</v>
      </c>
      <c r="X17">
        <f>(' Chum hourly counts 2007'!X17)*3</f>
        <v>39</v>
      </c>
      <c r="Y17">
        <f>(' Chum hourly counts 2007'!Y17)*3</f>
        <v>369</v>
      </c>
      <c r="Z17">
        <f t="shared" si="25"/>
        <v>1149</v>
      </c>
      <c r="AB17">
        <f t="shared" si="26"/>
        <v>1149</v>
      </c>
      <c r="AC17">
        <f t="shared" si="27"/>
        <v>180892.17391304349</v>
      </c>
      <c r="AE17">
        <f t="shared" si="28"/>
        <v>24</v>
      </c>
      <c r="AF17">
        <f t="shared" si="53"/>
        <v>1256.195652173913</v>
      </c>
      <c r="AG17">
        <f t="shared" si="54"/>
        <v>1</v>
      </c>
      <c r="AH17">
        <f t="shared" si="55"/>
        <v>1</v>
      </c>
      <c r="AI17">
        <f t="shared" si="56"/>
        <v>16</v>
      </c>
      <c r="AJ17">
        <f t="shared" si="57"/>
        <v>4</v>
      </c>
      <c r="AK17">
        <f t="shared" si="58"/>
        <v>0</v>
      </c>
      <c r="AL17">
        <f t="shared" si="59"/>
        <v>0</v>
      </c>
      <c r="AM17">
        <f t="shared" si="60"/>
        <v>0</v>
      </c>
      <c r="AN17">
        <f t="shared" si="61"/>
        <v>0</v>
      </c>
      <c r="AO17">
        <f t="shared" si="62"/>
        <v>0</v>
      </c>
      <c r="AP17">
        <f t="shared" si="63"/>
        <v>0</v>
      </c>
      <c r="AQ17">
        <f t="shared" si="64"/>
        <v>0</v>
      </c>
      <c r="AR17">
        <f t="shared" si="65"/>
        <v>1</v>
      </c>
      <c r="AS17">
        <f t="shared" si="66"/>
        <v>4</v>
      </c>
      <c r="AT17">
        <f t="shared" si="67"/>
        <v>1</v>
      </c>
      <c r="AU17">
        <f t="shared" si="68"/>
        <v>0</v>
      </c>
      <c r="AV17">
        <f t="shared" si="69"/>
        <v>0</v>
      </c>
      <c r="AW17">
        <f t="shared" si="70"/>
        <v>0</v>
      </c>
      <c r="AX17">
        <f t="shared" si="71"/>
        <v>0</v>
      </c>
      <c r="AY17">
        <f t="shared" si="72"/>
        <v>676</v>
      </c>
      <c r="AZ17">
        <f t="shared" si="73"/>
        <v>23716</v>
      </c>
      <c r="BA17">
        <f t="shared" si="74"/>
        <v>20736</v>
      </c>
      <c r="BB17">
        <f t="shared" si="75"/>
        <v>529</v>
      </c>
      <c r="BC17">
        <f t="shared" si="76"/>
        <v>12100</v>
      </c>
    </row>
    <row r="18" spans="1:55" x14ac:dyDescent="0.2">
      <c r="A18" s="1">
        <v>43648</v>
      </c>
      <c r="B18">
        <f>(' Chum hourly counts 2007'!B18)*3</f>
        <v>15</v>
      </c>
      <c r="C18">
        <f>(' Chum hourly counts 2007'!C18)*3</f>
        <v>0</v>
      </c>
      <c r="D18">
        <f>(' Chum hourly counts 2007'!D18)*3</f>
        <v>36</v>
      </c>
      <c r="E18">
        <f>(' Chum hourly counts 2007'!E18)*3</f>
        <v>6</v>
      </c>
      <c r="F18">
        <f>(' Chum hourly counts 2007'!F18)*3</f>
        <v>0</v>
      </c>
      <c r="G18">
        <f>(' Chum hourly counts 2007'!G18)*3</f>
        <v>0</v>
      </c>
      <c r="H18">
        <f>(' Chum hourly counts 2007'!H18)*3</f>
        <v>0</v>
      </c>
      <c r="I18">
        <f>(' Chum hourly counts 2007'!I18)*3</f>
        <v>0</v>
      </c>
      <c r="J18">
        <f>(' Chum hourly counts 2007'!J18)*3</f>
        <v>0</v>
      </c>
      <c r="K18">
        <f>(' Chum hourly counts 2007'!K18)*3</f>
        <v>0</v>
      </c>
      <c r="L18">
        <f>(' Chum hourly counts 2007'!L18)*3</f>
        <v>0</v>
      </c>
      <c r="M18">
        <f>(' Chum hourly counts 2007'!M18)*3</f>
        <v>615</v>
      </c>
      <c r="N18">
        <f>(' Chum hourly counts 2007'!N18)*3</f>
        <v>3</v>
      </c>
      <c r="O18">
        <f>(' Chum hourly counts 2007'!O18)*3</f>
        <v>0</v>
      </c>
      <c r="P18">
        <f>(' Chum hourly counts 2007'!P18)*3</f>
        <v>69</v>
      </c>
      <c r="Q18">
        <f>(' Chum hourly counts 2007'!Q18)*3</f>
        <v>45</v>
      </c>
      <c r="R18">
        <f>(' Chum hourly counts 2007'!R18)*3</f>
        <v>21</v>
      </c>
      <c r="S18">
        <f>(' Chum hourly counts 2007'!S18)*3</f>
        <v>63</v>
      </c>
      <c r="T18">
        <f>(' Chum hourly counts 2007'!T18)*3</f>
        <v>228</v>
      </c>
      <c r="U18">
        <f>(' Chum hourly counts 2007'!U18)*3</f>
        <v>120</v>
      </c>
      <c r="V18">
        <f>(' Chum hourly counts 2007'!V18)*3</f>
        <v>12</v>
      </c>
      <c r="W18">
        <f>(' Chum hourly counts 2007'!W18)*3</f>
        <v>18</v>
      </c>
      <c r="X18">
        <f>(' Chum hourly counts 2007'!X18)*3</f>
        <v>831</v>
      </c>
      <c r="Y18">
        <f>(' Chum hourly counts 2007'!Y18)*3</f>
        <v>36</v>
      </c>
      <c r="Z18">
        <f t="shared" si="25"/>
        <v>2118</v>
      </c>
      <c r="AB18">
        <f t="shared" si="26"/>
        <v>2118</v>
      </c>
      <c r="AC18">
        <f t="shared" si="27"/>
        <v>732693.91304347827</v>
      </c>
      <c r="AE18">
        <f t="shared" si="28"/>
        <v>24</v>
      </c>
      <c r="AF18">
        <f t="shared" si="53"/>
        <v>5088.152173913043</v>
      </c>
      <c r="AG18">
        <f t="shared" si="54"/>
        <v>25</v>
      </c>
      <c r="AH18">
        <f t="shared" si="55"/>
        <v>144</v>
      </c>
      <c r="AI18">
        <f t="shared" si="56"/>
        <v>100</v>
      </c>
      <c r="AJ18">
        <f t="shared" si="57"/>
        <v>4</v>
      </c>
      <c r="AK18">
        <f t="shared" si="58"/>
        <v>0</v>
      </c>
      <c r="AL18">
        <f t="shared" si="59"/>
        <v>0</v>
      </c>
      <c r="AM18">
        <f t="shared" si="60"/>
        <v>0</v>
      </c>
      <c r="AN18">
        <f t="shared" si="61"/>
        <v>0</v>
      </c>
      <c r="AO18">
        <f t="shared" si="62"/>
        <v>0</v>
      </c>
      <c r="AP18">
        <f t="shared" si="63"/>
        <v>0</v>
      </c>
      <c r="AQ18">
        <f t="shared" si="64"/>
        <v>42025</v>
      </c>
      <c r="AR18">
        <f t="shared" si="65"/>
        <v>41616</v>
      </c>
      <c r="AS18">
        <f t="shared" si="66"/>
        <v>1</v>
      </c>
      <c r="AT18">
        <f t="shared" si="67"/>
        <v>529</v>
      </c>
      <c r="AU18">
        <f t="shared" si="68"/>
        <v>64</v>
      </c>
      <c r="AV18">
        <f t="shared" si="69"/>
        <v>64</v>
      </c>
      <c r="AW18">
        <f t="shared" si="70"/>
        <v>196</v>
      </c>
      <c r="AX18">
        <f t="shared" si="71"/>
        <v>3025</v>
      </c>
      <c r="AY18">
        <f t="shared" si="72"/>
        <v>1296</v>
      </c>
      <c r="AZ18">
        <f t="shared" si="73"/>
        <v>1296</v>
      </c>
      <c r="BA18">
        <f t="shared" si="74"/>
        <v>4</v>
      </c>
      <c r="BB18">
        <f t="shared" si="75"/>
        <v>73441</v>
      </c>
      <c r="BC18">
        <f t="shared" si="76"/>
        <v>70225</v>
      </c>
    </row>
    <row r="19" spans="1:55" x14ac:dyDescent="0.2">
      <c r="A19" s="1">
        <v>43649</v>
      </c>
      <c r="B19">
        <f>(' Chum hourly counts 2007'!B19)*3</f>
        <v>24</v>
      </c>
      <c r="C19">
        <f>(' Chum hourly counts 2007'!C19)*3</f>
        <v>21</v>
      </c>
      <c r="D19">
        <f>(' Chum hourly counts 2007'!D19)*3</f>
        <v>39</v>
      </c>
      <c r="E19">
        <f>(' Chum hourly counts 2007'!E19)*3</f>
        <v>0</v>
      </c>
      <c r="F19">
        <f>(' Chum hourly counts 2007'!F19)*3</f>
        <v>30</v>
      </c>
      <c r="G19">
        <f>(' Chum hourly counts 2007'!G19)*3</f>
        <v>21</v>
      </c>
      <c r="H19">
        <f>(' Chum hourly counts 2007'!H19)*3</f>
        <v>15</v>
      </c>
      <c r="I19">
        <f>(' Chum hourly counts 2007'!I19)*3</f>
        <v>0</v>
      </c>
      <c r="J19">
        <f>(' Chum hourly counts 2007'!J19)*3</f>
        <v>0</v>
      </c>
      <c r="K19">
        <f>(' Chum hourly counts 2007'!K19)*3</f>
        <v>6</v>
      </c>
      <c r="L19">
        <f>(' Chum hourly counts 2007'!L19)*3</f>
        <v>3</v>
      </c>
      <c r="M19">
        <f>(' Chum hourly counts 2007'!M19)*3</f>
        <v>0</v>
      </c>
      <c r="N19">
        <f>(' Chum hourly counts 2007'!N19)*3</f>
        <v>0</v>
      </c>
      <c r="O19">
        <f>(' Chum hourly counts 2007'!O19)*3</f>
        <v>0</v>
      </c>
      <c r="P19">
        <f>(' Chum hourly counts 2007'!P19)*3</f>
        <v>0</v>
      </c>
      <c r="Q19">
        <f>(' Chum hourly counts 2007'!Q19)*3</f>
        <v>477</v>
      </c>
      <c r="R19">
        <f>(' Chum hourly counts 2007'!R19)*3</f>
        <v>351</v>
      </c>
      <c r="S19">
        <f>(' Chum hourly counts 2007'!S19)*3</f>
        <v>381</v>
      </c>
      <c r="T19">
        <f>(' Chum hourly counts 2007'!T19)*3</f>
        <v>15</v>
      </c>
      <c r="U19">
        <f>(' Chum hourly counts 2007'!U19)*3</f>
        <v>1203</v>
      </c>
      <c r="V19">
        <f>(' Chum hourly counts 2007'!V19)*3</f>
        <v>486</v>
      </c>
      <c r="W19">
        <f>(' Chum hourly counts 2007'!W19)*3</f>
        <v>156</v>
      </c>
      <c r="X19">
        <f>(' Chum hourly counts 2007'!X19)*3</f>
        <v>48</v>
      </c>
      <c r="Y19">
        <f>(' Chum hourly counts 2007'!Y19)*3</f>
        <v>369</v>
      </c>
      <c r="Z19">
        <f t="shared" si="25"/>
        <v>3645</v>
      </c>
      <c r="AB19">
        <f t="shared" si="26"/>
        <v>3645</v>
      </c>
      <c r="AC19">
        <f t="shared" si="27"/>
        <v>880156.17391304357</v>
      </c>
      <c r="AE19">
        <f t="shared" si="28"/>
        <v>24</v>
      </c>
      <c r="AF19">
        <f t="shared" si="53"/>
        <v>6112.195652173913</v>
      </c>
      <c r="AG19">
        <f t="shared" si="54"/>
        <v>1</v>
      </c>
      <c r="AH19">
        <f t="shared" si="55"/>
        <v>36</v>
      </c>
      <c r="AI19">
        <f t="shared" si="56"/>
        <v>169</v>
      </c>
      <c r="AJ19">
        <f t="shared" si="57"/>
        <v>100</v>
      </c>
      <c r="AK19">
        <f t="shared" si="58"/>
        <v>9</v>
      </c>
      <c r="AL19">
        <f t="shared" si="59"/>
        <v>4</v>
      </c>
      <c r="AM19">
        <f t="shared" si="60"/>
        <v>25</v>
      </c>
      <c r="AN19">
        <f t="shared" si="61"/>
        <v>0</v>
      </c>
      <c r="AO19">
        <f t="shared" si="62"/>
        <v>4</v>
      </c>
      <c r="AP19">
        <f t="shared" si="63"/>
        <v>1</v>
      </c>
      <c r="AQ19">
        <f t="shared" si="64"/>
        <v>1</v>
      </c>
      <c r="AR19">
        <f t="shared" si="65"/>
        <v>0</v>
      </c>
      <c r="AS19">
        <f t="shared" si="66"/>
        <v>0</v>
      </c>
      <c r="AT19">
        <f t="shared" si="67"/>
        <v>0</v>
      </c>
      <c r="AU19">
        <f t="shared" si="68"/>
        <v>25281</v>
      </c>
      <c r="AV19">
        <f t="shared" si="69"/>
        <v>1764</v>
      </c>
      <c r="AW19">
        <f t="shared" si="70"/>
        <v>100</v>
      </c>
      <c r="AX19">
        <f t="shared" si="71"/>
        <v>14884</v>
      </c>
      <c r="AY19">
        <f t="shared" si="72"/>
        <v>156816</v>
      </c>
      <c r="AZ19">
        <f t="shared" si="73"/>
        <v>57121</v>
      </c>
      <c r="BA19">
        <f t="shared" si="74"/>
        <v>12100</v>
      </c>
      <c r="BB19">
        <f t="shared" si="75"/>
        <v>1296</v>
      </c>
      <c r="BC19">
        <f t="shared" si="76"/>
        <v>11449</v>
      </c>
    </row>
    <row r="20" spans="1:55" x14ac:dyDescent="0.2">
      <c r="A20" s="1">
        <v>43650</v>
      </c>
      <c r="B20">
        <f>(' Chum hourly counts 2007'!B20)*3</f>
        <v>396</v>
      </c>
      <c r="C20">
        <f>(' Chum hourly counts 2007'!C20)*3</f>
        <v>531</v>
      </c>
      <c r="D20">
        <f>(' Chum hourly counts 2007'!D20)*3</f>
        <v>132</v>
      </c>
      <c r="E20">
        <f>(' Chum hourly counts 2007'!E20)*3</f>
        <v>57</v>
      </c>
      <c r="F20">
        <f>(' Chum hourly counts 2007'!F20)*3</f>
        <v>60</v>
      </c>
      <c r="G20">
        <f>(' Chum hourly counts 2007'!G20)*3</f>
        <v>42</v>
      </c>
      <c r="H20">
        <f>(' Chum hourly counts 2007'!H20)*3</f>
        <v>0</v>
      </c>
      <c r="I20">
        <f>(' Chum hourly counts 2007'!I20)*3</f>
        <v>0</v>
      </c>
      <c r="J20">
        <f>(' Chum hourly counts 2007'!J20)*3</f>
        <v>0</v>
      </c>
      <c r="K20">
        <f>(' Chum hourly counts 2007'!K20)*3</f>
        <v>0</v>
      </c>
      <c r="L20">
        <f>(' Chum hourly counts 2007'!L20)*3</f>
        <v>0</v>
      </c>
      <c r="M20">
        <f>(' Chum hourly counts 2007'!M20)*3</f>
        <v>0</v>
      </c>
      <c r="N20">
        <f>(' Chum hourly counts 2007'!N20)*3</f>
        <v>3</v>
      </c>
      <c r="O20">
        <f>(' Chum hourly counts 2007'!O20)*3</f>
        <v>21</v>
      </c>
      <c r="P20">
        <f>(' Chum hourly counts 2007'!P20)*3</f>
        <v>0</v>
      </c>
      <c r="Q20">
        <f>(' Chum hourly counts 2007'!Q20)*3</f>
        <v>51</v>
      </c>
      <c r="R20">
        <f>(' Chum hourly counts 2007'!R20)*3</f>
        <v>378</v>
      </c>
      <c r="S20">
        <f>(' Chum hourly counts 2007'!S20)*3</f>
        <v>261</v>
      </c>
      <c r="T20">
        <f>(' Chum hourly counts 2007'!T20)*3</f>
        <v>72</v>
      </c>
      <c r="U20">
        <f>(' Chum hourly counts 2007'!U20)*3</f>
        <v>21</v>
      </c>
      <c r="V20">
        <f>(' Chum hourly counts 2007'!V20)*3</f>
        <v>0</v>
      </c>
      <c r="W20">
        <f>(' Chum hourly counts 2007'!W20)*3</f>
        <v>36</v>
      </c>
      <c r="X20">
        <f>(' Chum hourly counts 2007'!X20)*3</f>
        <v>642</v>
      </c>
      <c r="Y20">
        <f>(' Chum hourly counts 2007'!Y20)*3</f>
        <v>453</v>
      </c>
      <c r="Z20">
        <f t="shared" si="25"/>
        <v>3156</v>
      </c>
      <c r="AB20">
        <f t="shared" si="26"/>
        <v>3156</v>
      </c>
      <c r="AC20">
        <f t="shared" si="27"/>
        <v>261619.82608695657</v>
      </c>
      <c r="AE20">
        <f t="shared" si="28"/>
        <v>24</v>
      </c>
      <c r="AF20">
        <f t="shared" si="53"/>
        <v>1816.804347826087</v>
      </c>
      <c r="AG20">
        <f t="shared" si="54"/>
        <v>2025</v>
      </c>
      <c r="AH20">
        <f t="shared" si="55"/>
        <v>17689</v>
      </c>
      <c r="AI20">
        <f t="shared" si="56"/>
        <v>625</v>
      </c>
      <c r="AJ20">
        <f t="shared" si="57"/>
        <v>1</v>
      </c>
      <c r="AK20">
        <f t="shared" si="58"/>
        <v>36</v>
      </c>
      <c r="AL20">
        <f t="shared" si="59"/>
        <v>196</v>
      </c>
      <c r="AM20">
        <f t="shared" si="60"/>
        <v>0</v>
      </c>
      <c r="AN20">
        <f t="shared" si="61"/>
        <v>0</v>
      </c>
      <c r="AO20">
        <f t="shared" si="62"/>
        <v>0</v>
      </c>
      <c r="AP20">
        <f t="shared" si="63"/>
        <v>0</v>
      </c>
      <c r="AQ20">
        <f t="shared" si="64"/>
        <v>0</v>
      </c>
      <c r="AR20">
        <f t="shared" si="65"/>
        <v>1</v>
      </c>
      <c r="AS20">
        <f t="shared" si="66"/>
        <v>36</v>
      </c>
      <c r="AT20">
        <f t="shared" si="67"/>
        <v>49</v>
      </c>
      <c r="AU20">
        <f t="shared" si="68"/>
        <v>289</v>
      </c>
      <c r="AV20">
        <f t="shared" si="69"/>
        <v>11881</v>
      </c>
      <c r="AW20">
        <f t="shared" si="70"/>
        <v>1521</v>
      </c>
      <c r="AX20">
        <f t="shared" si="71"/>
        <v>3969</v>
      </c>
      <c r="AY20">
        <f t="shared" si="72"/>
        <v>289</v>
      </c>
      <c r="AZ20">
        <f t="shared" si="73"/>
        <v>49</v>
      </c>
      <c r="BA20">
        <f t="shared" si="74"/>
        <v>144</v>
      </c>
      <c r="BB20">
        <f t="shared" si="75"/>
        <v>40804</v>
      </c>
      <c r="BC20">
        <f t="shared" si="76"/>
        <v>3969</v>
      </c>
    </row>
    <row r="21" spans="1:55" x14ac:dyDescent="0.2">
      <c r="A21" s="1">
        <v>43651</v>
      </c>
      <c r="B21">
        <f>(' Chum hourly counts 2007'!B21)*3</f>
        <v>336</v>
      </c>
      <c r="C21">
        <f>(' Chum hourly counts 2007'!C21)*3</f>
        <v>228</v>
      </c>
      <c r="D21">
        <f>(' Chum hourly counts 2007'!D21)*3</f>
        <v>87</v>
      </c>
      <c r="E21">
        <f>(' Chum hourly counts 2007'!E21)*3</f>
        <v>207</v>
      </c>
      <c r="F21">
        <f>(' Chum hourly counts 2007'!F21)*3</f>
        <v>33</v>
      </c>
      <c r="G21">
        <f>(' Chum hourly counts 2007'!G21)*3</f>
        <v>3</v>
      </c>
      <c r="H21">
        <f>(' Chum hourly counts 2007'!H21)*3</f>
        <v>3</v>
      </c>
      <c r="I21">
        <f>(' Chum hourly counts 2007'!I21)*3</f>
        <v>0</v>
      </c>
      <c r="J21">
        <f>(' Chum hourly counts 2007'!J21)*3</f>
        <v>0</v>
      </c>
      <c r="K21">
        <f>(' Chum hourly counts 2007'!K21)*3</f>
        <v>0</v>
      </c>
      <c r="L21">
        <f>(' Chum hourly counts 2007'!L21)*3</f>
        <v>0</v>
      </c>
      <c r="M21">
        <f>(' Chum hourly counts 2007'!M21)*3</f>
        <v>0</v>
      </c>
      <c r="N21">
        <f>(' Chum hourly counts 2007'!N21)*3</f>
        <v>0</v>
      </c>
      <c r="O21">
        <f>(' Chum hourly counts 2007'!O21)*3</f>
        <v>0</v>
      </c>
      <c r="P21">
        <f>(' Chum hourly counts 2007'!P21)*3</f>
        <v>3</v>
      </c>
      <c r="Q21">
        <f>(' Chum hourly counts 2007'!Q21)*3</f>
        <v>0</v>
      </c>
      <c r="R21">
        <f>(' Chum hourly counts 2007'!R21)*3</f>
        <v>3</v>
      </c>
      <c r="S21">
        <f>(' Chum hourly counts 2007'!S21)*3</f>
        <v>51</v>
      </c>
      <c r="T21">
        <f>(' Chum hourly counts 2007'!T21)*3</f>
        <v>18</v>
      </c>
      <c r="U21">
        <f>(' Chum hourly counts 2007'!U21)*3</f>
        <v>132</v>
      </c>
      <c r="V21">
        <f>(' Chum hourly counts 2007'!V21)*3</f>
        <v>18</v>
      </c>
      <c r="W21">
        <f>(' Chum hourly counts 2007'!W21)*3</f>
        <v>0</v>
      </c>
      <c r="X21">
        <f>(' Chum hourly counts 2007'!X21)*3</f>
        <v>15</v>
      </c>
      <c r="Y21">
        <f>(' Chum hourly counts 2007'!Y21)*3</f>
        <v>51</v>
      </c>
      <c r="Z21">
        <f t="shared" si="25"/>
        <v>1188</v>
      </c>
      <c r="AB21">
        <f t="shared" si="26"/>
        <v>1188</v>
      </c>
      <c r="AC21">
        <f t="shared" si="27"/>
        <v>37699.826086956527</v>
      </c>
      <c r="AE21">
        <f t="shared" si="28"/>
        <v>24</v>
      </c>
      <c r="AF21">
        <f t="shared" si="53"/>
        <v>261.80434782608694</v>
      </c>
      <c r="AG21">
        <f t="shared" si="54"/>
        <v>1296</v>
      </c>
      <c r="AH21">
        <f t="shared" si="55"/>
        <v>2209</v>
      </c>
      <c r="AI21">
        <f t="shared" si="56"/>
        <v>1600</v>
      </c>
      <c r="AJ21">
        <f t="shared" si="57"/>
        <v>3364</v>
      </c>
      <c r="AK21">
        <f t="shared" si="58"/>
        <v>100</v>
      </c>
      <c r="AL21">
        <f t="shared" si="59"/>
        <v>0</v>
      </c>
      <c r="AM21">
        <f t="shared" si="60"/>
        <v>1</v>
      </c>
      <c r="AN21">
        <f t="shared" si="61"/>
        <v>0</v>
      </c>
      <c r="AO21">
        <f t="shared" si="62"/>
        <v>0</v>
      </c>
      <c r="AP21">
        <f t="shared" si="63"/>
        <v>0</v>
      </c>
      <c r="AQ21">
        <f t="shared" si="64"/>
        <v>0</v>
      </c>
      <c r="AR21">
        <f t="shared" si="65"/>
        <v>0</v>
      </c>
      <c r="AS21">
        <f t="shared" si="66"/>
        <v>0</v>
      </c>
      <c r="AT21">
        <f t="shared" si="67"/>
        <v>1</v>
      </c>
      <c r="AU21">
        <f t="shared" si="68"/>
        <v>1</v>
      </c>
      <c r="AV21">
        <f t="shared" si="69"/>
        <v>1</v>
      </c>
      <c r="AW21">
        <f t="shared" si="70"/>
        <v>256</v>
      </c>
      <c r="AX21">
        <f t="shared" si="71"/>
        <v>121</v>
      </c>
      <c r="AY21">
        <f t="shared" si="72"/>
        <v>1444</v>
      </c>
      <c r="AZ21">
        <f t="shared" si="73"/>
        <v>1444</v>
      </c>
      <c r="BA21">
        <f t="shared" si="74"/>
        <v>36</v>
      </c>
      <c r="BB21">
        <f t="shared" si="75"/>
        <v>25</v>
      </c>
      <c r="BC21">
        <f t="shared" si="76"/>
        <v>144</v>
      </c>
    </row>
    <row r="22" spans="1:55" x14ac:dyDescent="0.2">
      <c r="A22" s="1">
        <v>43652</v>
      </c>
      <c r="B22">
        <f>(' Chum hourly counts 2007'!B22)*3</f>
        <v>147</v>
      </c>
      <c r="C22">
        <f>(' Chum hourly counts 2007'!C22)*3</f>
        <v>90</v>
      </c>
      <c r="D22">
        <f>(' Chum hourly counts 2007'!D22)*3</f>
        <v>12</v>
      </c>
      <c r="E22">
        <f>(' Chum hourly counts 2007'!E22)*3</f>
        <v>18</v>
      </c>
      <c r="F22">
        <f>(' Chum hourly counts 2007'!F22)*3</f>
        <v>30</v>
      </c>
      <c r="G22">
        <f>(' Chum hourly counts 2007'!G22)*3</f>
        <v>3</v>
      </c>
      <c r="H22">
        <f>(' Chum hourly counts 2007'!H22)*3</f>
        <v>0</v>
      </c>
      <c r="I22">
        <f>(' Chum hourly counts 2007'!I22)*3</f>
        <v>0</v>
      </c>
      <c r="J22">
        <f>(' Chum hourly counts 2007'!J22)*3</f>
        <v>0</v>
      </c>
      <c r="K22">
        <f>(' Chum hourly counts 2007'!K22)*3</f>
        <v>0</v>
      </c>
      <c r="L22">
        <f>(' Chum hourly counts 2007'!L22)*3</f>
        <v>0</v>
      </c>
      <c r="M22">
        <f>(' Chum hourly counts 2007'!M22)*3</f>
        <v>0</v>
      </c>
      <c r="N22">
        <f>(' Chum hourly counts 2007'!N22)*3</f>
        <v>0</v>
      </c>
      <c r="O22">
        <f>(' Chum hourly counts 2007'!O22)*3</f>
        <v>0</v>
      </c>
      <c r="P22">
        <f>(' Chum hourly counts 2007'!P22)*3</f>
        <v>0</v>
      </c>
      <c r="Q22">
        <f>(' Chum hourly counts 2007'!Q22)*3</f>
        <v>0</v>
      </c>
      <c r="R22">
        <f>(' Chum hourly counts 2007'!R22)*3</f>
        <v>69</v>
      </c>
      <c r="S22">
        <f>(' Chum hourly counts 2007'!S22)*3</f>
        <v>117</v>
      </c>
      <c r="T22">
        <f>(' Chum hourly counts 2007'!T22)*3</f>
        <v>87</v>
      </c>
      <c r="U22">
        <f>(' Chum hourly counts 2007'!U22)*3</f>
        <v>18</v>
      </c>
      <c r="V22">
        <f>(' Chum hourly counts 2007'!V22)*3</f>
        <v>63</v>
      </c>
      <c r="W22">
        <f>(' Chum hourly counts 2007'!W22)*3</f>
        <v>48</v>
      </c>
      <c r="X22">
        <f>(' Chum hourly counts 2007'!X22)*3</f>
        <v>15</v>
      </c>
      <c r="Y22">
        <f>(' Chum hourly counts 2007'!Y22)*3</f>
        <v>522</v>
      </c>
      <c r="Z22">
        <f t="shared" si="25"/>
        <v>1239</v>
      </c>
      <c r="AB22">
        <f t="shared" si="26"/>
        <v>1239</v>
      </c>
      <c r="AC22">
        <f t="shared" si="27"/>
        <v>98561.739130434798</v>
      </c>
      <c r="AE22">
        <f t="shared" si="28"/>
        <v>24</v>
      </c>
      <c r="AF22">
        <f t="shared" si="53"/>
        <v>684.45652173913038</v>
      </c>
      <c r="AG22">
        <f t="shared" si="54"/>
        <v>361</v>
      </c>
      <c r="AH22">
        <f t="shared" si="55"/>
        <v>676</v>
      </c>
      <c r="AI22">
        <f t="shared" si="56"/>
        <v>4</v>
      </c>
      <c r="AJ22">
        <f t="shared" si="57"/>
        <v>16</v>
      </c>
      <c r="AK22">
        <f t="shared" si="58"/>
        <v>81</v>
      </c>
      <c r="AL22">
        <f t="shared" si="59"/>
        <v>1</v>
      </c>
      <c r="AM22">
        <f t="shared" si="60"/>
        <v>0</v>
      </c>
      <c r="AN22">
        <f t="shared" si="61"/>
        <v>0</v>
      </c>
      <c r="AO22">
        <f t="shared" si="62"/>
        <v>0</v>
      </c>
      <c r="AP22">
        <f t="shared" si="63"/>
        <v>0</v>
      </c>
      <c r="AQ22">
        <f t="shared" si="64"/>
        <v>0</v>
      </c>
      <c r="AR22">
        <f t="shared" si="65"/>
        <v>0</v>
      </c>
      <c r="AS22">
        <f t="shared" si="66"/>
        <v>0</v>
      </c>
      <c r="AT22">
        <f t="shared" si="67"/>
        <v>0</v>
      </c>
      <c r="AU22">
        <f t="shared" si="68"/>
        <v>0</v>
      </c>
      <c r="AV22">
        <f t="shared" si="69"/>
        <v>529</v>
      </c>
      <c r="AW22">
        <f t="shared" si="70"/>
        <v>256</v>
      </c>
      <c r="AX22">
        <f t="shared" si="71"/>
        <v>100</v>
      </c>
      <c r="AY22">
        <f t="shared" si="72"/>
        <v>529</v>
      </c>
      <c r="AZ22">
        <f t="shared" si="73"/>
        <v>225</v>
      </c>
      <c r="BA22">
        <f t="shared" si="74"/>
        <v>25</v>
      </c>
      <c r="BB22">
        <f t="shared" si="75"/>
        <v>121</v>
      </c>
      <c r="BC22">
        <f t="shared" si="76"/>
        <v>28561</v>
      </c>
    </row>
    <row r="23" spans="1:55" x14ac:dyDescent="0.2">
      <c r="A23" s="1">
        <v>43653</v>
      </c>
      <c r="B23">
        <f>(' Chum hourly counts 2007'!B23)*3</f>
        <v>168</v>
      </c>
      <c r="C23">
        <f>(' Chum hourly counts 2007'!C23)*3</f>
        <v>42</v>
      </c>
      <c r="D23">
        <f>(' Chum hourly counts 2007'!D23)*3</f>
        <v>105</v>
      </c>
      <c r="E23">
        <f>(' Chum hourly counts 2007'!E23)*3</f>
        <v>234</v>
      </c>
      <c r="F23">
        <f>(' Chum hourly counts 2007'!F23)*3</f>
        <v>75</v>
      </c>
      <c r="G23">
        <f>(' Chum hourly counts 2007'!G23)*3</f>
        <v>36</v>
      </c>
      <c r="H23">
        <f>(' Chum hourly counts 2007'!H23)*3</f>
        <v>0</v>
      </c>
      <c r="I23">
        <f>(' Chum hourly counts 2007'!I23)*3</f>
        <v>9</v>
      </c>
      <c r="J23">
        <f>(' Chum hourly counts 2007'!J23)*3</f>
        <v>0</v>
      </c>
      <c r="K23">
        <f>(' Chum hourly counts 2007'!K23)*3</f>
        <v>0</v>
      </c>
      <c r="L23">
        <f>(' Chum hourly counts 2007'!L23)*3</f>
        <v>0</v>
      </c>
      <c r="M23">
        <f>(' Chum hourly counts 2007'!M23)*3</f>
        <v>0</v>
      </c>
      <c r="N23">
        <f>(' Chum hourly counts 2007'!N23)*3</f>
        <v>3</v>
      </c>
      <c r="O23">
        <f>(' Chum hourly counts 2007'!O23)*3</f>
        <v>21</v>
      </c>
      <c r="P23">
        <f>(' Chum hourly counts 2007'!P23)*3</f>
        <v>3</v>
      </c>
      <c r="Q23">
        <f>(' Chum hourly counts 2007'!Q23)*3</f>
        <v>24</v>
      </c>
      <c r="R23">
        <f>(' Chum hourly counts 2007'!R23)*3</f>
        <v>-3</v>
      </c>
      <c r="S23">
        <f>(' Chum hourly counts 2007'!S23)*3</f>
        <v>21</v>
      </c>
      <c r="T23">
        <f>(' Chum hourly counts 2007'!T23)*3</f>
        <v>15</v>
      </c>
      <c r="U23">
        <f>(' Chum hourly counts 2007'!U23)*3</f>
        <v>0</v>
      </c>
      <c r="V23">
        <f>(' Chum hourly counts 2007'!V23)*3</f>
        <v>0</v>
      </c>
      <c r="W23">
        <f>(' Chum hourly counts 2007'!W23)*3</f>
        <v>0</v>
      </c>
      <c r="X23">
        <f>(' Chum hourly counts 2007'!X23)*3</f>
        <v>6</v>
      </c>
      <c r="Y23">
        <f>(' Chum hourly counts 2007'!Y23)*3</f>
        <v>3</v>
      </c>
      <c r="Z23">
        <f t="shared" si="25"/>
        <v>762</v>
      </c>
      <c r="AB23">
        <f t="shared" si="26"/>
        <v>762</v>
      </c>
      <c r="AC23">
        <f t="shared" si="27"/>
        <v>23462.608695652179</v>
      </c>
      <c r="AE23">
        <f t="shared" si="28"/>
        <v>24</v>
      </c>
      <c r="AF23">
        <f t="shared" si="53"/>
        <v>162.93478260869566</v>
      </c>
      <c r="AG23">
        <f t="shared" si="54"/>
        <v>1764</v>
      </c>
      <c r="AH23">
        <f t="shared" si="55"/>
        <v>441</v>
      </c>
      <c r="AI23">
        <f t="shared" si="56"/>
        <v>1849</v>
      </c>
      <c r="AJ23">
        <f t="shared" si="57"/>
        <v>2809</v>
      </c>
      <c r="AK23">
        <f t="shared" si="58"/>
        <v>169</v>
      </c>
      <c r="AL23">
        <f t="shared" si="59"/>
        <v>144</v>
      </c>
      <c r="AM23">
        <f t="shared" si="60"/>
        <v>9</v>
      </c>
      <c r="AN23">
        <f t="shared" si="61"/>
        <v>9</v>
      </c>
      <c r="AO23">
        <f t="shared" si="62"/>
        <v>0</v>
      </c>
      <c r="AP23">
        <f t="shared" si="63"/>
        <v>0</v>
      </c>
      <c r="AQ23">
        <f t="shared" si="64"/>
        <v>0</v>
      </c>
      <c r="AR23">
        <f t="shared" si="65"/>
        <v>1</v>
      </c>
      <c r="AS23">
        <f t="shared" si="66"/>
        <v>36</v>
      </c>
      <c r="AT23">
        <f t="shared" si="67"/>
        <v>36</v>
      </c>
      <c r="AU23">
        <f t="shared" si="68"/>
        <v>49</v>
      </c>
      <c r="AV23">
        <f t="shared" si="69"/>
        <v>81</v>
      </c>
      <c r="AW23">
        <f t="shared" si="70"/>
        <v>64</v>
      </c>
      <c r="AX23">
        <f t="shared" si="71"/>
        <v>4</v>
      </c>
      <c r="AY23">
        <f t="shared" si="72"/>
        <v>25</v>
      </c>
      <c r="AZ23">
        <f t="shared" si="73"/>
        <v>0</v>
      </c>
      <c r="BA23">
        <f t="shared" si="74"/>
        <v>0</v>
      </c>
      <c r="BB23">
        <f t="shared" si="75"/>
        <v>4</v>
      </c>
      <c r="BC23">
        <f t="shared" si="76"/>
        <v>1</v>
      </c>
    </row>
    <row r="24" spans="1:55" x14ac:dyDescent="0.2">
      <c r="A24" s="1">
        <v>43654</v>
      </c>
      <c r="B24">
        <f>(' Chum hourly counts 2007'!B24)*3</f>
        <v>195</v>
      </c>
      <c r="C24">
        <f>(' Chum hourly counts 2007'!C24)*3</f>
        <v>60</v>
      </c>
      <c r="D24">
        <f>(' Chum hourly counts 2007'!D24)*3</f>
        <v>24</v>
      </c>
      <c r="E24">
        <f>(' Chum hourly counts 2007'!E24)*3</f>
        <v>0</v>
      </c>
      <c r="F24">
        <f>(' Chum hourly counts 2007'!F24)*3</f>
        <v>0</v>
      </c>
      <c r="G24">
        <f>(' Chum hourly counts 2007'!G24)*3</f>
        <v>6</v>
      </c>
      <c r="H24">
        <f>(' Chum hourly counts 2007'!H24)*3</f>
        <v>0</v>
      </c>
      <c r="I24">
        <f>(' Chum hourly counts 2007'!I24)*3</f>
        <v>3</v>
      </c>
      <c r="J24">
        <f>(' Chum hourly counts 2007'!J24)*3</f>
        <v>-9</v>
      </c>
      <c r="K24">
        <f>(' Chum hourly counts 2007'!K24)*3</f>
        <v>-42</v>
      </c>
      <c r="L24">
        <f>(' Chum hourly counts 2007'!L24)*3</f>
        <v>-15</v>
      </c>
      <c r="M24">
        <f>(' Chum hourly counts 2007'!M24)*3</f>
        <v>0</v>
      </c>
      <c r="N24">
        <f>(' Chum hourly counts 2007'!N24)*3</f>
        <v>51</v>
      </c>
      <c r="O24">
        <f>(' Chum hourly counts 2007'!O24)*3</f>
        <v>15</v>
      </c>
      <c r="P24">
        <f>(' Chum hourly counts 2007'!P24)*3</f>
        <v>9</v>
      </c>
      <c r="Q24">
        <f>(' Chum hourly counts 2007'!Q24)*3</f>
        <v>39</v>
      </c>
      <c r="R24">
        <f>(' Chum hourly counts 2007'!R24)*3</f>
        <v>15</v>
      </c>
      <c r="S24">
        <f>(' Chum hourly counts 2007'!S24)*3</f>
        <v>21</v>
      </c>
      <c r="T24">
        <f>(' Chum hourly counts 2007'!T24)*3</f>
        <v>-6</v>
      </c>
      <c r="U24">
        <f>(' Chum hourly counts 2007'!U24)*3</f>
        <v>87</v>
      </c>
      <c r="V24">
        <f>(' Chum hourly counts 2007'!V24)*3</f>
        <v>102</v>
      </c>
      <c r="W24">
        <f>(' Chum hourly counts 2007'!W24)*3</f>
        <v>69</v>
      </c>
      <c r="X24">
        <f>(' Chum hourly counts 2007'!X24)*3</f>
        <v>24</v>
      </c>
      <c r="Y24">
        <f>(' Chum hourly counts 2007'!Y24)*3</f>
        <v>231</v>
      </c>
      <c r="Z24">
        <f t="shared" si="25"/>
        <v>879</v>
      </c>
      <c r="AB24">
        <f t="shared" si="26"/>
        <v>879</v>
      </c>
      <c r="AC24">
        <f t="shared" si="27"/>
        <v>29000.347826086963</v>
      </c>
      <c r="AE24">
        <f t="shared" si="28"/>
        <v>24</v>
      </c>
      <c r="AF24">
        <f t="shared" si="53"/>
        <v>201.39130434782609</v>
      </c>
      <c r="AG24">
        <f t="shared" si="54"/>
        <v>2025</v>
      </c>
      <c r="AH24">
        <f t="shared" si="55"/>
        <v>144</v>
      </c>
      <c r="AI24">
        <f t="shared" si="56"/>
        <v>64</v>
      </c>
      <c r="AJ24">
        <f t="shared" si="57"/>
        <v>0</v>
      </c>
      <c r="AK24">
        <f t="shared" si="58"/>
        <v>4</v>
      </c>
      <c r="AL24">
        <f t="shared" si="59"/>
        <v>4</v>
      </c>
      <c r="AM24">
        <f t="shared" si="60"/>
        <v>1</v>
      </c>
      <c r="AN24">
        <f t="shared" si="61"/>
        <v>16</v>
      </c>
      <c r="AO24">
        <f t="shared" si="62"/>
        <v>121</v>
      </c>
      <c r="AP24">
        <f t="shared" si="63"/>
        <v>81</v>
      </c>
      <c r="AQ24">
        <f t="shared" si="64"/>
        <v>25</v>
      </c>
      <c r="AR24">
        <f t="shared" si="65"/>
        <v>289</v>
      </c>
      <c r="AS24">
        <f t="shared" si="66"/>
        <v>144</v>
      </c>
      <c r="AT24">
        <f t="shared" si="67"/>
        <v>4</v>
      </c>
      <c r="AU24">
        <f t="shared" si="68"/>
        <v>100</v>
      </c>
      <c r="AV24">
        <f t="shared" si="69"/>
        <v>64</v>
      </c>
      <c r="AW24">
        <f t="shared" si="70"/>
        <v>4</v>
      </c>
      <c r="AX24">
        <f t="shared" si="71"/>
        <v>81</v>
      </c>
      <c r="AY24">
        <f t="shared" si="72"/>
        <v>961</v>
      </c>
      <c r="AZ24">
        <f t="shared" si="73"/>
        <v>25</v>
      </c>
      <c r="BA24">
        <f t="shared" si="74"/>
        <v>121</v>
      </c>
      <c r="BB24">
        <f t="shared" si="75"/>
        <v>225</v>
      </c>
      <c r="BC24">
        <f t="shared" si="76"/>
        <v>4761</v>
      </c>
    </row>
    <row r="25" spans="1:55" x14ac:dyDescent="0.2">
      <c r="A25" s="1">
        <v>43655</v>
      </c>
      <c r="B25">
        <f>(' Chum hourly counts 2007'!B25)*3</f>
        <v>87</v>
      </c>
      <c r="C25">
        <f>(' Chum hourly counts 2007'!C25)*3</f>
        <v>33</v>
      </c>
      <c r="D25">
        <f>(' Chum hourly counts 2007'!D25)*3</f>
        <v>30</v>
      </c>
      <c r="E25">
        <f>(' Chum hourly counts 2007'!E25)*3</f>
        <v>45</v>
      </c>
      <c r="F25">
        <f>(' Chum hourly counts 2007'!F25)*3</f>
        <v>6</v>
      </c>
      <c r="G25">
        <f>(' Chum hourly counts 2007'!G25)*3</f>
        <v>18</v>
      </c>
      <c r="H25">
        <f>(' Chum hourly counts 2007'!H25)*3</f>
        <v>18</v>
      </c>
      <c r="I25">
        <f>(' Chum hourly counts 2007'!I25)*3</f>
        <v>0</v>
      </c>
      <c r="J25">
        <f>(' Chum hourly counts 2007'!J25)*3</f>
        <v>0</v>
      </c>
      <c r="K25">
        <f>(' Chum hourly counts 2007'!K25)*3</f>
        <v>0</v>
      </c>
      <c r="L25">
        <f>(' Chum hourly counts 2007'!L25)*3</f>
        <v>0</v>
      </c>
      <c r="M25">
        <f>(' Chum hourly counts 2007'!M25)*3</f>
        <v>0</v>
      </c>
      <c r="N25">
        <f>(' Chum hourly counts 2007'!N25)*3</f>
        <v>0</v>
      </c>
      <c r="O25">
        <f>(' Chum hourly counts 2007'!O25)*3</f>
        <v>24</v>
      </c>
      <c r="P25">
        <f>(' Chum hourly counts 2007'!P25)*3</f>
        <v>51</v>
      </c>
      <c r="Q25">
        <f>(' Chum hourly counts 2007'!Q25)*3</f>
        <v>18</v>
      </c>
      <c r="R25">
        <f>(' Chum hourly counts 2007'!R25)*3</f>
        <v>0</v>
      </c>
      <c r="S25">
        <f>(' Chum hourly counts 2007'!S25)*3</f>
        <v>0</v>
      </c>
      <c r="T25">
        <f>(' Chum hourly counts 2007'!T25)*3</f>
        <v>33</v>
      </c>
      <c r="U25">
        <f>(' Chum hourly counts 2007'!U25)*3</f>
        <v>21</v>
      </c>
      <c r="V25">
        <f>(' Chum hourly counts 2007'!V25)*3</f>
        <v>93</v>
      </c>
      <c r="W25">
        <f>(' Chum hourly counts 2007'!W25)*3</f>
        <v>39</v>
      </c>
      <c r="X25">
        <f>(' Chum hourly counts 2007'!X25)*3</f>
        <v>24</v>
      </c>
      <c r="Y25">
        <f>(' Chum hourly counts 2007'!Y25)*3</f>
        <v>42</v>
      </c>
      <c r="Z25">
        <f t="shared" ref="Z25:Z71" si="77">SUM(B25:Y25)</f>
        <v>582</v>
      </c>
      <c r="AB25">
        <f t="shared" si="26"/>
        <v>582</v>
      </c>
      <c r="AC25">
        <f t="shared" si="27"/>
        <v>6170.0869565217399</v>
      </c>
      <c r="AE25">
        <f t="shared" si="28"/>
        <v>24</v>
      </c>
      <c r="AF25">
        <f t="shared" si="53"/>
        <v>42.847826086956523</v>
      </c>
      <c r="AG25">
        <f t="shared" si="54"/>
        <v>324</v>
      </c>
      <c r="AH25">
        <f t="shared" si="55"/>
        <v>1</v>
      </c>
      <c r="AI25">
        <f t="shared" si="56"/>
        <v>25</v>
      </c>
      <c r="AJ25">
        <f t="shared" si="57"/>
        <v>169</v>
      </c>
      <c r="AK25">
        <f t="shared" si="58"/>
        <v>16</v>
      </c>
      <c r="AL25">
        <f t="shared" si="59"/>
        <v>0</v>
      </c>
      <c r="AM25">
        <f t="shared" si="60"/>
        <v>36</v>
      </c>
      <c r="AN25">
        <f t="shared" si="61"/>
        <v>0</v>
      </c>
      <c r="AO25">
        <f t="shared" si="62"/>
        <v>0</v>
      </c>
      <c r="AP25">
        <f t="shared" si="63"/>
        <v>0</v>
      </c>
      <c r="AQ25">
        <f t="shared" si="64"/>
        <v>0</v>
      </c>
      <c r="AR25">
        <f t="shared" si="65"/>
        <v>0</v>
      </c>
      <c r="AS25">
        <f t="shared" si="66"/>
        <v>64</v>
      </c>
      <c r="AT25">
        <f t="shared" si="67"/>
        <v>81</v>
      </c>
      <c r="AU25">
        <f t="shared" si="68"/>
        <v>121</v>
      </c>
      <c r="AV25">
        <f t="shared" si="69"/>
        <v>36</v>
      </c>
      <c r="AW25">
        <f t="shared" si="70"/>
        <v>0</v>
      </c>
      <c r="AX25">
        <f t="shared" si="71"/>
        <v>121</v>
      </c>
      <c r="AY25">
        <f t="shared" si="72"/>
        <v>16</v>
      </c>
      <c r="AZ25">
        <f t="shared" si="73"/>
        <v>576</v>
      </c>
      <c r="BA25">
        <f t="shared" si="74"/>
        <v>324</v>
      </c>
      <c r="BB25">
        <f t="shared" si="75"/>
        <v>25</v>
      </c>
      <c r="BC25">
        <f t="shared" si="76"/>
        <v>36</v>
      </c>
    </row>
    <row r="26" spans="1:55" x14ac:dyDescent="0.2">
      <c r="A26" s="1">
        <v>43656</v>
      </c>
      <c r="B26">
        <f>(' Chum hourly counts 2007'!B26)*3</f>
        <v>24</v>
      </c>
      <c r="C26">
        <f>(' Chum hourly counts 2007'!C26)*3</f>
        <v>105</v>
      </c>
      <c r="D26">
        <f>(' Chum hourly counts 2007'!D26)*3</f>
        <v>6</v>
      </c>
      <c r="E26">
        <f>(' Chum hourly counts 2007'!E26)*3</f>
        <v>3</v>
      </c>
      <c r="F26">
        <f>(' Chum hourly counts 2007'!F26)*3</f>
        <v>6</v>
      </c>
      <c r="G26">
        <f>(' Chum hourly counts 2007'!G26)*3</f>
        <v>33</v>
      </c>
      <c r="H26">
        <f>(' Chum hourly counts 2007'!H26)*3</f>
        <v>3</v>
      </c>
      <c r="I26">
        <f>(' Chum hourly counts 2007'!I26)*3</f>
        <v>6</v>
      </c>
      <c r="J26">
        <f>(' Chum hourly counts 2007'!J26)*3</f>
        <v>0</v>
      </c>
      <c r="K26">
        <f>(' Chum hourly counts 2007'!K26)*3</f>
        <v>0</v>
      </c>
      <c r="L26">
        <f>(' Chum hourly counts 2007'!L26)*3</f>
        <v>3</v>
      </c>
      <c r="M26">
        <f>(' Chum hourly counts 2007'!M26)*3</f>
        <v>0</v>
      </c>
      <c r="N26">
        <f>(' Chum hourly counts 2007'!N26)*3</f>
        <v>0</v>
      </c>
      <c r="O26">
        <f>(' Chum hourly counts 2007'!O26)*3</f>
        <v>3</v>
      </c>
      <c r="P26">
        <f>(' Chum hourly counts 2007'!P26)*3</f>
        <v>3</v>
      </c>
      <c r="Q26">
        <f>(' Chum hourly counts 2007'!Q26)*3</f>
        <v>0</v>
      </c>
      <c r="R26">
        <f>(' Chum hourly counts 2007'!R26)*3</f>
        <v>0</v>
      </c>
      <c r="S26">
        <f>(' Chum hourly counts 2007'!S26)*3</f>
        <v>123</v>
      </c>
      <c r="T26">
        <f>(' Chum hourly counts 2007'!T26)*3</f>
        <v>24</v>
      </c>
      <c r="U26">
        <f>(' Chum hourly counts 2007'!U26)*3</f>
        <v>186</v>
      </c>
      <c r="V26">
        <f>(' Chum hourly counts 2007'!V26)*3</f>
        <v>141</v>
      </c>
      <c r="W26">
        <f>(' Chum hourly counts 2007'!W26)*3</f>
        <v>390</v>
      </c>
      <c r="X26">
        <f>(' Chum hourly counts 2007'!X26)*3</f>
        <v>420</v>
      </c>
      <c r="Y26">
        <f>(' Chum hourly counts 2007'!Y26)*3</f>
        <v>108</v>
      </c>
      <c r="Z26">
        <f t="shared" si="77"/>
        <v>1587</v>
      </c>
      <c r="AB26">
        <f t="shared" si="26"/>
        <v>1587</v>
      </c>
      <c r="AC26">
        <f t="shared" si="27"/>
        <v>80533.565217391311</v>
      </c>
      <c r="AE26">
        <f t="shared" si="28"/>
        <v>24</v>
      </c>
      <c r="AF26">
        <f t="shared" si="53"/>
        <v>559.26086956521738</v>
      </c>
      <c r="AG26">
        <f t="shared" si="54"/>
        <v>729</v>
      </c>
      <c r="AH26">
        <f t="shared" si="55"/>
        <v>1089</v>
      </c>
      <c r="AI26">
        <f t="shared" si="56"/>
        <v>1</v>
      </c>
      <c r="AJ26">
        <f t="shared" si="57"/>
        <v>1</v>
      </c>
      <c r="AK26">
        <f t="shared" si="58"/>
        <v>81</v>
      </c>
      <c r="AL26">
        <f t="shared" si="59"/>
        <v>100</v>
      </c>
      <c r="AM26">
        <f t="shared" si="60"/>
        <v>1</v>
      </c>
      <c r="AN26">
        <f t="shared" si="61"/>
        <v>4</v>
      </c>
      <c r="AO26">
        <f t="shared" si="62"/>
        <v>0</v>
      </c>
      <c r="AP26">
        <f t="shared" si="63"/>
        <v>1</v>
      </c>
      <c r="AQ26">
        <f t="shared" si="64"/>
        <v>1</v>
      </c>
      <c r="AR26">
        <f t="shared" si="65"/>
        <v>0</v>
      </c>
      <c r="AS26">
        <f t="shared" si="66"/>
        <v>1</v>
      </c>
      <c r="AT26">
        <f t="shared" si="67"/>
        <v>0</v>
      </c>
      <c r="AU26">
        <f t="shared" si="68"/>
        <v>1</v>
      </c>
      <c r="AV26">
        <f t="shared" si="69"/>
        <v>0</v>
      </c>
      <c r="AW26">
        <f t="shared" si="70"/>
        <v>1681</v>
      </c>
      <c r="AX26">
        <f t="shared" si="71"/>
        <v>1089</v>
      </c>
      <c r="AY26">
        <f t="shared" si="72"/>
        <v>2916</v>
      </c>
      <c r="AZ26">
        <f t="shared" si="73"/>
        <v>225</v>
      </c>
      <c r="BA26">
        <f t="shared" si="74"/>
        <v>6889</v>
      </c>
      <c r="BB26">
        <f t="shared" si="75"/>
        <v>100</v>
      </c>
      <c r="BC26">
        <f t="shared" si="76"/>
        <v>10816</v>
      </c>
    </row>
    <row r="27" spans="1:55" x14ac:dyDescent="0.2">
      <c r="A27" s="1">
        <v>43657</v>
      </c>
      <c r="B27">
        <f>(' Chum hourly counts 2007'!B27)*3</f>
        <v>69</v>
      </c>
      <c r="C27">
        <f>(' Chum hourly counts 2007'!C27)*3</f>
        <v>186</v>
      </c>
      <c r="D27">
        <f>(' Chum hourly counts 2007'!D27)*3</f>
        <v>75</v>
      </c>
      <c r="E27">
        <f>(' Chum hourly counts 2007'!E27)*3</f>
        <v>0</v>
      </c>
      <c r="F27">
        <f>(' Chum hourly counts 2007'!F27)*3</f>
        <v>0</v>
      </c>
      <c r="G27">
        <f>(' Chum hourly counts 2007'!G27)*3</f>
        <v>0</v>
      </c>
      <c r="H27">
        <f>(' Chum hourly counts 2007'!H27)*3</f>
        <v>0</v>
      </c>
      <c r="I27">
        <f>(' Chum hourly counts 2007'!I27)*3</f>
        <v>-3</v>
      </c>
      <c r="J27">
        <f>(' Chum hourly counts 2007'!J27)*3</f>
        <v>3</v>
      </c>
      <c r="K27">
        <f>(' Chum hourly counts 2007'!K27)*3</f>
        <v>0</v>
      </c>
      <c r="L27">
        <f>(' Chum hourly counts 2007'!L27)*3</f>
        <v>0</v>
      </c>
      <c r="M27">
        <f>(' Chum hourly counts 2007'!M27)*3</f>
        <v>0</v>
      </c>
      <c r="N27">
        <f>(' Chum hourly counts 2007'!N27)*3</f>
        <v>0</v>
      </c>
      <c r="O27">
        <f>(' Chum hourly counts 2007'!O27)*3</f>
        <v>24</v>
      </c>
      <c r="P27">
        <f>(' Chum hourly counts 2007'!P27)*3</f>
        <v>6</v>
      </c>
      <c r="Q27">
        <f>(' Chum hourly counts 2007'!Q27)*3</f>
        <v>24</v>
      </c>
      <c r="R27">
        <f>(' Chum hourly counts 2007'!R27)*3</f>
        <v>24</v>
      </c>
      <c r="S27">
        <f>(' Chum hourly counts 2007'!S27)*3</f>
        <v>0</v>
      </c>
      <c r="T27">
        <f>(' Chum hourly counts 2007'!T27)*3</f>
        <v>27</v>
      </c>
      <c r="U27">
        <f>(' Chum hourly counts 2007'!U27)*3</f>
        <v>12</v>
      </c>
      <c r="V27">
        <f>(' Chum hourly counts 2007'!V27)*3</f>
        <v>0</v>
      </c>
      <c r="W27">
        <f>(' Chum hourly counts 2007'!W27)*3</f>
        <v>3</v>
      </c>
      <c r="X27">
        <f>(' Chum hourly counts 2007'!X27)*3</f>
        <v>621</v>
      </c>
      <c r="Y27">
        <f>(' Chum hourly counts 2007'!Y27)*3</f>
        <v>639</v>
      </c>
      <c r="Z27">
        <f t="shared" si="77"/>
        <v>1710</v>
      </c>
      <c r="AB27">
        <f t="shared" si="26"/>
        <v>1710</v>
      </c>
      <c r="AC27">
        <f t="shared" si="27"/>
        <v>144989.21739130435</v>
      </c>
      <c r="AE27">
        <f t="shared" si="28"/>
        <v>24</v>
      </c>
      <c r="AF27">
        <f t="shared" si="53"/>
        <v>1006.8695652173913</v>
      </c>
      <c r="AG27">
        <f t="shared" si="54"/>
        <v>1521</v>
      </c>
      <c r="AH27">
        <f t="shared" si="55"/>
        <v>1369</v>
      </c>
      <c r="AI27">
        <f t="shared" si="56"/>
        <v>625</v>
      </c>
      <c r="AJ27">
        <f t="shared" si="57"/>
        <v>0</v>
      </c>
      <c r="AK27">
        <f t="shared" si="58"/>
        <v>0</v>
      </c>
      <c r="AL27">
        <f t="shared" si="59"/>
        <v>0</v>
      </c>
      <c r="AM27">
        <f t="shared" si="60"/>
        <v>1</v>
      </c>
      <c r="AN27">
        <f t="shared" si="61"/>
        <v>4</v>
      </c>
      <c r="AO27">
        <f t="shared" si="62"/>
        <v>1</v>
      </c>
      <c r="AP27">
        <f t="shared" si="63"/>
        <v>0</v>
      </c>
      <c r="AQ27">
        <f t="shared" si="64"/>
        <v>0</v>
      </c>
      <c r="AR27">
        <f t="shared" si="65"/>
        <v>0</v>
      </c>
      <c r="AS27">
        <f t="shared" si="66"/>
        <v>64</v>
      </c>
      <c r="AT27">
        <f t="shared" si="67"/>
        <v>36</v>
      </c>
      <c r="AU27">
        <f t="shared" si="68"/>
        <v>36</v>
      </c>
      <c r="AV27">
        <f t="shared" si="69"/>
        <v>0</v>
      </c>
      <c r="AW27">
        <f t="shared" si="70"/>
        <v>64</v>
      </c>
      <c r="AX27">
        <f t="shared" si="71"/>
        <v>81</v>
      </c>
      <c r="AY27">
        <f t="shared" si="72"/>
        <v>25</v>
      </c>
      <c r="AZ27">
        <f t="shared" si="73"/>
        <v>16</v>
      </c>
      <c r="BA27">
        <f t="shared" si="74"/>
        <v>1</v>
      </c>
      <c r="BB27">
        <f t="shared" si="75"/>
        <v>42436</v>
      </c>
      <c r="BC27">
        <f t="shared" si="76"/>
        <v>36</v>
      </c>
    </row>
    <row r="28" spans="1:55" x14ac:dyDescent="0.2">
      <c r="A28" s="1">
        <v>43658</v>
      </c>
      <c r="B28">
        <f>(' Chum hourly counts 2007'!B28)*3</f>
        <v>174</v>
      </c>
      <c r="C28">
        <f>(' Chum hourly counts 2007'!C28)*3</f>
        <v>57</v>
      </c>
      <c r="D28">
        <f>(' Chum hourly counts 2007'!D28)*3</f>
        <v>9</v>
      </c>
      <c r="E28">
        <f>(' Chum hourly counts 2007'!E28)*3</f>
        <v>0</v>
      </c>
      <c r="F28">
        <f>(' Chum hourly counts 2007'!F28)*3</f>
        <v>3</v>
      </c>
      <c r="G28">
        <f>(' Chum hourly counts 2007'!G28)*3</f>
        <v>-3</v>
      </c>
      <c r="H28">
        <f>(' Chum hourly counts 2007'!H28)*3</f>
        <v>0</v>
      </c>
      <c r="I28">
        <f>(' Chum hourly counts 2007'!I28)*3</f>
        <v>0</v>
      </c>
      <c r="J28">
        <f>(' Chum hourly counts 2007'!J28)*3</f>
        <v>0</v>
      </c>
      <c r="K28">
        <f>(' Chum hourly counts 2007'!K28)*3</f>
        <v>-3</v>
      </c>
      <c r="L28">
        <f>(' Chum hourly counts 2007'!L28)*3</f>
        <v>3</v>
      </c>
      <c r="M28">
        <f>(' Chum hourly counts 2007'!M28)*3</f>
        <v>9</v>
      </c>
      <c r="N28">
        <f>(' Chum hourly counts 2007'!N28)*3</f>
        <v>0</v>
      </c>
      <c r="O28">
        <f>(' Chum hourly counts 2007'!O28)*3</f>
        <v>9</v>
      </c>
      <c r="P28">
        <f>(' Chum hourly counts 2007'!P28)*3</f>
        <v>3</v>
      </c>
      <c r="Q28">
        <f>(' Chum hourly counts 2007'!Q28)*3</f>
        <v>0</v>
      </c>
      <c r="R28">
        <f>(' Chum hourly counts 2007'!R28)*3</f>
        <v>0</v>
      </c>
      <c r="S28">
        <f>(' Chum hourly counts 2007'!S28)*3</f>
        <v>-3</v>
      </c>
      <c r="T28">
        <f>(' Chum hourly counts 2007'!T28)*3</f>
        <v>0</v>
      </c>
      <c r="U28">
        <f>(' Chum hourly counts 2007'!U28)*3</f>
        <v>24</v>
      </c>
      <c r="V28">
        <f>(' Chum hourly counts 2007'!V28)*3</f>
        <v>33</v>
      </c>
      <c r="W28">
        <f>(' Chum hourly counts 2007'!W28)*3</f>
        <v>9</v>
      </c>
      <c r="X28">
        <f>(' Chum hourly counts 2007'!X28)*3</f>
        <v>0</v>
      </c>
      <c r="Y28">
        <f>(' Chum hourly counts 2007'!Y28)*3</f>
        <v>189</v>
      </c>
      <c r="Z28">
        <f t="shared" si="77"/>
        <v>513</v>
      </c>
      <c r="AB28">
        <f t="shared" si="26"/>
        <v>513</v>
      </c>
      <c r="AC28">
        <f t="shared" si="27"/>
        <v>18597.913043478264</v>
      </c>
      <c r="AE28">
        <f t="shared" si="28"/>
        <v>24</v>
      </c>
      <c r="AF28">
        <f t="shared" si="53"/>
        <v>129.15217391304347</v>
      </c>
      <c r="AG28">
        <f t="shared" si="54"/>
        <v>1521</v>
      </c>
      <c r="AH28">
        <f t="shared" si="55"/>
        <v>256</v>
      </c>
      <c r="AI28">
        <f t="shared" si="56"/>
        <v>9</v>
      </c>
      <c r="AJ28">
        <f t="shared" si="57"/>
        <v>1</v>
      </c>
      <c r="AK28">
        <f t="shared" si="58"/>
        <v>4</v>
      </c>
      <c r="AL28">
        <f t="shared" si="59"/>
        <v>1</v>
      </c>
      <c r="AM28">
        <f t="shared" si="60"/>
        <v>0</v>
      </c>
      <c r="AN28">
        <f t="shared" si="61"/>
        <v>0</v>
      </c>
      <c r="AO28">
        <f t="shared" si="62"/>
        <v>1</v>
      </c>
      <c r="AP28">
        <f t="shared" si="63"/>
        <v>4</v>
      </c>
      <c r="AQ28">
        <f t="shared" si="64"/>
        <v>4</v>
      </c>
      <c r="AR28">
        <f t="shared" si="65"/>
        <v>9</v>
      </c>
      <c r="AS28">
        <f t="shared" si="66"/>
        <v>9</v>
      </c>
      <c r="AT28">
        <f t="shared" si="67"/>
        <v>4</v>
      </c>
      <c r="AU28">
        <f t="shared" si="68"/>
        <v>1</v>
      </c>
      <c r="AV28">
        <f t="shared" si="69"/>
        <v>0</v>
      </c>
      <c r="AW28">
        <f t="shared" si="70"/>
        <v>1</v>
      </c>
      <c r="AX28">
        <f t="shared" si="71"/>
        <v>1</v>
      </c>
      <c r="AY28">
        <f t="shared" si="72"/>
        <v>64</v>
      </c>
      <c r="AZ28">
        <f t="shared" si="73"/>
        <v>9</v>
      </c>
      <c r="BA28">
        <f t="shared" si="74"/>
        <v>64</v>
      </c>
      <c r="BB28">
        <f t="shared" si="75"/>
        <v>9</v>
      </c>
      <c r="BC28">
        <f t="shared" si="76"/>
        <v>3969</v>
      </c>
    </row>
    <row r="29" spans="1:55" x14ac:dyDescent="0.2">
      <c r="A29" s="1">
        <v>43659</v>
      </c>
      <c r="B29">
        <f>(' Chum hourly counts 2007'!B29)*3</f>
        <v>39</v>
      </c>
      <c r="C29">
        <f>(' Chum hourly counts 2007'!C29)*3</f>
        <v>144</v>
      </c>
      <c r="D29">
        <f>(' Chum hourly counts 2007'!D29)*3</f>
        <v>24</v>
      </c>
      <c r="E29">
        <f>(' Chum hourly counts 2007'!E29)*3</f>
        <v>0</v>
      </c>
      <c r="F29">
        <f>(' Chum hourly counts 2007'!F29)*3</f>
        <v>0</v>
      </c>
      <c r="G29">
        <f>(' Chum hourly counts 2007'!G29)*3</f>
        <v>0</v>
      </c>
      <c r="H29">
        <f>(' Chum hourly counts 2007'!H29)*3</f>
        <v>0</v>
      </c>
      <c r="I29">
        <f>(' Chum hourly counts 2007'!I29)*3</f>
        <v>9</v>
      </c>
      <c r="J29">
        <f>(' Chum hourly counts 2007'!J29)*3</f>
        <v>3</v>
      </c>
      <c r="K29">
        <f>(' Chum hourly counts 2007'!K29)*3</f>
        <v>3</v>
      </c>
      <c r="L29">
        <f>(' Chum hourly counts 2007'!L29)*3</f>
        <v>0</v>
      </c>
      <c r="M29">
        <f>(' Chum hourly counts 2007'!M29)*3</f>
        <v>12</v>
      </c>
      <c r="N29">
        <f>(' Chum hourly counts 2007'!N29)*3</f>
        <v>0</v>
      </c>
      <c r="O29">
        <f>(' Chum hourly counts 2007'!O29)*3</f>
        <v>0</v>
      </c>
      <c r="P29">
        <f>(' Chum hourly counts 2007'!P29)*3</f>
        <v>-9</v>
      </c>
      <c r="Q29">
        <f>(' Chum hourly counts 2007'!Q29)*3</f>
        <v>-9</v>
      </c>
      <c r="R29">
        <f>(' Chum hourly counts 2007'!R29)*3</f>
        <v>135</v>
      </c>
      <c r="S29">
        <f>(' Chum hourly counts 2007'!S29)*3</f>
        <v>225</v>
      </c>
      <c r="T29">
        <f>(' Chum hourly counts 2007'!T29)*3</f>
        <v>15</v>
      </c>
      <c r="U29">
        <f>(' Chum hourly counts 2007'!U29)*3</f>
        <v>111</v>
      </c>
      <c r="V29">
        <f>(' Chum hourly counts 2007'!V29)*3</f>
        <v>66</v>
      </c>
      <c r="W29">
        <f>(' Chum hourly counts 2007'!W29)*3</f>
        <v>15</v>
      </c>
      <c r="X29">
        <f>(' Chum hourly counts 2007'!X29)*3</f>
        <v>57</v>
      </c>
      <c r="Y29">
        <f>(' Chum hourly counts 2007'!Y29)*3</f>
        <v>429</v>
      </c>
      <c r="Z29">
        <f t="shared" si="77"/>
        <v>1269</v>
      </c>
      <c r="AB29">
        <f t="shared" si="26"/>
        <v>1269</v>
      </c>
      <c r="AC29">
        <f t="shared" si="27"/>
        <v>88146.782608695677</v>
      </c>
      <c r="AE29">
        <f t="shared" si="28"/>
        <v>24</v>
      </c>
      <c r="AF29">
        <f t="shared" si="53"/>
        <v>612.13043478260875</v>
      </c>
      <c r="AG29">
        <f t="shared" si="54"/>
        <v>1225</v>
      </c>
      <c r="AH29">
        <f t="shared" si="55"/>
        <v>1600</v>
      </c>
      <c r="AI29">
        <f t="shared" si="56"/>
        <v>64</v>
      </c>
      <c r="AJ29">
        <f t="shared" si="57"/>
        <v>0</v>
      </c>
      <c r="AK29">
        <f t="shared" si="58"/>
        <v>0</v>
      </c>
      <c r="AL29">
        <f t="shared" si="59"/>
        <v>0</v>
      </c>
      <c r="AM29">
        <f t="shared" si="60"/>
        <v>9</v>
      </c>
      <c r="AN29">
        <f t="shared" si="61"/>
        <v>4</v>
      </c>
      <c r="AO29">
        <f t="shared" si="62"/>
        <v>0</v>
      </c>
      <c r="AP29">
        <f t="shared" si="63"/>
        <v>1</v>
      </c>
      <c r="AQ29">
        <f t="shared" si="64"/>
        <v>16</v>
      </c>
      <c r="AR29">
        <f t="shared" si="65"/>
        <v>16</v>
      </c>
      <c r="AS29">
        <f t="shared" si="66"/>
        <v>0</v>
      </c>
      <c r="AT29">
        <f t="shared" si="67"/>
        <v>9</v>
      </c>
      <c r="AU29">
        <f t="shared" si="68"/>
        <v>0</v>
      </c>
      <c r="AV29">
        <f t="shared" si="69"/>
        <v>2304</v>
      </c>
      <c r="AW29">
        <f t="shared" si="70"/>
        <v>900</v>
      </c>
      <c r="AX29">
        <f t="shared" si="71"/>
        <v>4900</v>
      </c>
      <c r="AY29">
        <f t="shared" si="72"/>
        <v>1024</v>
      </c>
      <c r="AZ29">
        <f t="shared" si="73"/>
        <v>225</v>
      </c>
      <c r="BA29">
        <f t="shared" si="74"/>
        <v>289</v>
      </c>
      <c r="BB29">
        <f t="shared" si="75"/>
        <v>196</v>
      </c>
      <c r="BC29">
        <f t="shared" si="76"/>
        <v>15376</v>
      </c>
    </row>
    <row r="30" spans="1:55" x14ac:dyDescent="0.2">
      <c r="A30" s="1">
        <v>43660</v>
      </c>
      <c r="B30">
        <f>(' Chum hourly counts 2007'!B30)*3</f>
        <v>12</v>
      </c>
      <c r="C30">
        <f>(' Chum hourly counts 2007'!C30)*3</f>
        <v>9</v>
      </c>
      <c r="D30">
        <f>(' Chum hourly counts 2007'!D30)*3</f>
        <v>9</v>
      </c>
      <c r="E30">
        <f>(' Chum hourly counts 2007'!E30)*3</f>
        <v>0</v>
      </c>
      <c r="F30">
        <f>(' Chum hourly counts 2007'!F30)*3</f>
        <v>0</v>
      </c>
      <c r="G30">
        <f>(' Chum hourly counts 2007'!G30)*3</f>
        <v>45</v>
      </c>
      <c r="H30">
        <f>(' Chum hourly counts 2007'!H30)*3</f>
        <v>0</v>
      </c>
      <c r="I30">
        <f>(' Chum hourly counts 2007'!I30)*3</f>
        <v>0</v>
      </c>
      <c r="J30">
        <f>(' Chum hourly counts 2007'!J30)*3</f>
        <v>6</v>
      </c>
      <c r="K30">
        <f>(' Chum hourly counts 2007'!K30)*3</f>
        <v>0</v>
      </c>
      <c r="L30">
        <f>(' Chum hourly counts 2007'!L30)*3</f>
        <v>3</v>
      </c>
      <c r="M30">
        <f>(' Chum hourly counts 2007'!M30)*3</f>
        <v>3</v>
      </c>
      <c r="N30">
        <f>(' Chum hourly counts 2007'!N30)*3</f>
        <v>15</v>
      </c>
      <c r="O30">
        <f>(' Chum hourly counts 2007'!O30)*3</f>
        <v>12</v>
      </c>
      <c r="P30">
        <f>(' Chum hourly counts 2007'!P30)*3</f>
        <v>27</v>
      </c>
      <c r="Q30">
        <f>(' Chum hourly counts 2007'!Q30)*3</f>
        <v>60</v>
      </c>
      <c r="R30">
        <f>(' Chum hourly counts 2007'!R30)*3</f>
        <v>48</v>
      </c>
      <c r="S30">
        <f>(' Chum hourly counts 2007'!S30)*3</f>
        <v>21</v>
      </c>
      <c r="T30">
        <f>(' Chum hourly counts 2007'!T30)*3</f>
        <v>0</v>
      </c>
      <c r="U30">
        <f>(' Chum hourly counts 2007'!U30)*3</f>
        <v>21</v>
      </c>
      <c r="V30">
        <f>(' Chum hourly counts 2007'!V30)*3</f>
        <v>12</v>
      </c>
      <c r="W30">
        <f>(' Chum hourly counts 2007'!W30)*3</f>
        <v>0</v>
      </c>
      <c r="X30">
        <f>(' Chum hourly counts 2007'!X30)*3</f>
        <v>3</v>
      </c>
      <c r="Y30">
        <f>(' Chum hourly counts 2007'!Y30)*3</f>
        <v>33</v>
      </c>
      <c r="Z30">
        <f t="shared" si="77"/>
        <v>339</v>
      </c>
      <c r="AB30">
        <f t="shared" si="26"/>
        <v>339</v>
      </c>
      <c r="AC30">
        <f t="shared" si="27"/>
        <v>2983.304347826087</v>
      </c>
      <c r="AE30">
        <f t="shared" si="28"/>
        <v>24</v>
      </c>
      <c r="AF30">
        <f t="shared" si="53"/>
        <v>20.717391304347824</v>
      </c>
      <c r="AG30">
        <f t="shared" si="54"/>
        <v>1</v>
      </c>
      <c r="AH30">
        <f t="shared" si="55"/>
        <v>0</v>
      </c>
      <c r="AI30">
        <f t="shared" si="56"/>
        <v>9</v>
      </c>
      <c r="AJ30">
        <f t="shared" si="57"/>
        <v>0</v>
      </c>
      <c r="AK30">
        <f t="shared" si="58"/>
        <v>225</v>
      </c>
      <c r="AL30">
        <f t="shared" si="59"/>
        <v>225</v>
      </c>
      <c r="AM30">
        <f t="shared" si="60"/>
        <v>0</v>
      </c>
      <c r="AN30">
        <f t="shared" si="61"/>
        <v>4</v>
      </c>
      <c r="AO30">
        <f t="shared" si="62"/>
        <v>4</v>
      </c>
      <c r="AP30">
        <f t="shared" si="63"/>
        <v>1</v>
      </c>
      <c r="AQ30">
        <f t="shared" si="64"/>
        <v>0</v>
      </c>
      <c r="AR30">
        <f t="shared" si="65"/>
        <v>16</v>
      </c>
      <c r="AS30">
        <f t="shared" si="66"/>
        <v>1</v>
      </c>
      <c r="AT30">
        <f t="shared" si="67"/>
        <v>25</v>
      </c>
      <c r="AU30">
        <f t="shared" si="68"/>
        <v>121</v>
      </c>
      <c r="AV30">
        <f t="shared" si="69"/>
        <v>16</v>
      </c>
      <c r="AW30">
        <f t="shared" si="70"/>
        <v>81</v>
      </c>
      <c r="AX30">
        <f t="shared" si="71"/>
        <v>49</v>
      </c>
      <c r="AY30">
        <f t="shared" si="72"/>
        <v>49</v>
      </c>
      <c r="AZ30">
        <f t="shared" si="73"/>
        <v>9</v>
      </c>
      <c r="BA30">
        <f t="shared" si="74"/>
        <v>16</v>
      </c>
      <c r="BB30">
        <f t="shared" si="75"/>
        <v>1</v>
      </c>
      <c r="BC30">
        <f t="shared" si="76"/>
        <v>100</v>
      </c>
    </row>
    <row r="31" spans="1:55" x14ac:dyDescent="0.2">
      <c r="A31" s="1">
        <v>43661</v>
      </c>
      <c r="B31">
        <f>(' Chum hourly counts 2007'!B31)*3</f>
        <v>51</v>
      </c>
      <c r="C31">
        <f>(' Chum hourly counts 2007'!C31)*3</f>
        <v>126</v>
      </c>
      <c r="D31">
        <f>(' Chum hourly counts 2007'!D31)*3</f>
        <v>36</v>
      </c>
      <c r="E31">
        <f>(' Chum hourly counts 2007'!E31)*3</f>
        <v>33</v>
      </c>
      <c r="F31">
        <f>(' Chum hourly counts 2007'!F31)*3</f>
        <v>9</v>
      </c>
      <c r="G31">
        <f>(' Chum hourly counts 2007'!G31)*3</f>
        <v>15</v>
      </c>
      <c r="H31">
        <f>(' Chum hourly counts 2007'!H31)*3</f>
        <v>27</v>
      </c>
      <c r="I31">
        <f>(' Chum hourly counts 2007'!I31)*3</f>
        <v>18</v>
      </c>
      <c r="J31">
        <f>(' Chum hourly counts 2007'!J31)*3</f>
        <v>0</v>
      </c>
      <c r="K31">
        <f>(' Chum hourly counts 2007'!K31)*3</f>
        <v>9</v>
      </c>
      <c r="L31">
        <f>(' Chum hourly counts 2007'!L31)*3</f>
        <v>-9</v>
      </c>
      <c r="M31">
        <f>(' Chum hourly counts 2007'!M31)*3</f>
        <v>0</v>
      </c>
      <c r="N31">
        <f>(' Chum hourly counts 2007'!N31)*3</f>
        <v>18</v>
      </c>
      <c r="O31">
        <f>(' Chum hourly counts 2007'!O31)*3</f>
        <v>15</v>
      </c>
      <c r="P31">
        <f>(' Chum hourly counts 2007'!P31)*3</f>
        <v>30</v>
      </c>
      <c r="Q31">
        <f>(' Chum hourly counts 2007'!Q31)*3</f>
        <v>15</v>
      </c>
      <c r="R31">
        <f>(' Chum hourly counts 2007'!R31)*3</f>
        <v>54</v>
      </c>
      <c r="S31">
        <f>(' Chum hourly counts 2007'!S31)*3</f>
        <v>54</v>
      </c>
      <c r="T31">
        <f>(' Chum hourly counts 2007'!T31)*3</f>
        <v>0</v>
      </c>
      <c r="U31">
        <f>(' Chum hourly counts 2007'!U31)*3</f>
        <v>0</v>
      </c>
      <c r="V31">
        <f>(' Chum hourly counts 2007'!V31)*3</f>
        <v>48</v>
      </c>
      <c r="W31">
        <f>(' Chum hourly counts 2007'!W31)*3</f>
        <v>0</v>
      </c>
      <c r="X31">
        <f>(' Chum hourly counts 2007'!X31)*3</f>
        <v>0</v>
      </c>
      <c r="Y31">
        <f>(' Chum hourly counts 2007'!Y31)*3</f>
        <v>90</v>
      </c>
      <c r="Z31">
        <f t="shared" si="77"/>
        <v>639</v>
      </c>
      <c r="AB31">
        <f t="shared" si="26"/>
        <v>639</v>
      </c>
      <c r="AC31">
        <f t="shared" si="27"/>
        <v>11585.739130434784</v>
      </c>
      <c r="AE31">
        <f t="shared" si="28"/>
        <v>24</v>
      </c>
      <c r="AF31">
        <f t="shared" si="53"/>
        <v>80.456521739130437</v>
      </c>
      <c r="AG31">
        <f t="shared" si="54"/>
        <v>625</v>
      </c>
      <c r="AH31">
        <f t="shared" si="55"/>
        <v>900</v>
      </c>
      <c r="AI31">
        <f t="shared" si="56"/>
        <v>1</v>
      </c>
      <c r="AJ31">
        <f t="shared" si="57"/>
        <v>64</v>
      </c>
      <c r="AK31">
        <f t="shared" si="58"/>
        <v>4</v>
      </c>
      <c r="AL31">
        <f t="shared" si="59"/>
        <v>16</v>
      </c>
      <c r="AM31">
        <f t="shared" si="60"/>
        <v>9</v>
      </c>
      <c r="AN31">
        <f t="shared" si="61"/>
        <v>36</v>
      </c>
      <c r="AO31">
        <f t="shared" si="62"/>
        <v>9</v>
      </c>
      <c r="AP31">
        <f t="shared" si="63"/>
        <v>36</v>
      </c>
      <c r="AQ31">
        <f t="shared" si="64"/>
        <v>9</v>
      </c>
      <c r="AR31">
        <f t="shared" si="65"/>
        <v>36</v>
      </c>
      <c r="AS31">
        <f t="shared" si="66"/>
        <v>1</v>
      </c>
      <c r="AT31">
        <f t="shared" si="67"/>
        <v>25</v>
      </c>
      <c r="AU31">
        <f t="shared" si="68"/>
        <v>25</v>
      </c>
      <c r="AV31">
        <f t="shared" si="69"/>
        <v>169</v>
      </c>
      <c r="AW31">
        <f t="shared" si="70"/>
        <v>0</v>
      </c>
      <c r="AX31">
        <f t="shared" si="71"/>
        <v>324</v>
      </c>
      <c r="AY31">
        <f t="shared" si="72"/>
        <v>0</v>
      </c>
      <c r="AZ31">
        <f t="shared" si="73"/>
        <v>256</v>
      </c>
      <c r="BA31">
        <f t="shared" si="74"/>
        <v>256</v>
      </c>
      <c r="BB31">
        <f t="shared" si="75"/>
        <v>0</v>
      </c>
      <c r="BC31">
        <f t="shared" si="76"/>
        <v>900</v>
      </c>
    </row>
    <row r="32" spans="1:55" x14ac:dyDescent="0.2">
      <c r="A32" s="1">
        <v>43662</v>
      </c>
      <c r="B32">
        <f>(' Chum hourly counts 2007'!B32)*3</f>
        <v>72</v>
      </c>
      <c r="C32">
        <f>(' Chum hourly counts 2007'!C32)*3</f>
        <v>24</v>
      </c>
      <c r="D32">
        <f>(' Chum hourly counts 2007'!D32)*3</f>
        <v>21</v>
      </c>
      <c r="E32">
        <f>(' Chum hourly counts 2007'!E32)*3</f>
        <v>3</v>
      </c>
      <c r="F32">
        <f>(' Chum hourly counts 2007'!F32)*3</f>
        <v>0</v>
      </c>
      <c r="G32">
        <f>(' Chum hourly counts 2007'!G32)*3</f>
        <v>-3</v>
      </c>
      <c r="H32">
        <f>(' Chum hourly counts 2007'!H32)*3</f>
        <v>30</v>
      </c>
      <c r="I32">
        <f>(' Chum hourly counts 2007'!I32)*3</f>
        <v>0</v>
      </c>
      <c r="J32">
        <f>(' Chum hourly counts 2007'!J32)*3</f>
        <v>0</v>
      </c>
      <c r="K32">
        <f>(' Chum hourly counts 2007'!K32)*3</f>
        <v>0</v>
      </c>
      <c r="L32">
        <f>(' Chum hourly counts 2007'!L32)*3</f>
        <v>0</v>
      </c>
      <c r="M32">
        <f>(' Chum hourly counts 2007'!M32)*3</f>
        <v>3</v>
      </c>
      <c r="N32">
        <f>(' Chum hourly counts 2007'!N32)*3</f>
        <v>0</v>
      </c>
      <c r="O32">
        <f>(' Chum hourly counts 2007'!O32)*3</f>
        <v>0</v>
      </c>
      <c r="P32">
        <f>(' Chum hourly counts 2007'!P32)*3</f>
        <v>0</v>
      </c>
      <c r="Q32">
        <f>(' Chum hourly counts 2007'!Q32)*3</f>
        <v>27</v>
      </c>
      <c r="R32">
        <f>(' Chum hourly counts 2007'!R32)*3</f>
        <v>0</v>
      </c>
      <c r="S32">
        <f>(' Chum hourly counts 2007'!S32)*3</f>
        <v>18</v>
      </c>
      <c r="T32">
        <f>(' Chum hourly counts 2007'!T32)*3</f>
        <v>15</v>
      </c>
      <c r="U32">
        <f>(' Chum hourly counts 2007'!U32)*3</f>
        <v>12</v>
      </c>
      <c r="V32">
        <f>(' Chum hourly counts 2007'!V32)*3</f>
        <v>6</v>
      </c>
      <c r="W32">
        <f>(' Chum hourly counts 2007'!W32)*3</f>
        <v>6</v>
      </c>
      <c r="X32">
        <f>(' Chum hourly counts 2007'!X32)*3</f>
        <v>0</v>
      </c>
      <c r="Y32">
        <f>(' Chum hourly counts 2007'!Y32)*3</f>
        <v>3</v>
      </c>
      <c r="Z32">
        <f t="shared" si="77"/>
        <v>237</v>
      </c>
      <c r="AB32">
        <f t="shared" si="26"/>
        <v>237</v>
      </c>
      <c r="AC32">
        <f t="shared" si="27"/>
        <v>2275.826086956522</v>
      </c>
      <c r="AE32">
        <f t="shared" si="28"/>
        <v>24</v>
      </c>
      <c r="AF32">
        <f t="shared" si="53"/>
        <v>15.804347826086957</v>
      </c>
      <c r="AG32">
        <f t="shared" si="54"/>
        <v>256</v>
      </c>
      <c r="AH32">
        <f t="shared" si="55"/>
        <v>1</v>
      </c>
      <c r="AI32">
        <f t="shared" si="56"/>
        <v>36</v>
      </c>
      <c r="AJ32">
        <f t="shared" si="57"/>
        <v>1</v>
      </c>
      <c r="AK32">
        <f t="shared" si="58"/>
        <v>1</v>
      </c>
      <c r="AL32">
        <f t="shared" si="59"/>
        <v>121</v>
      </c>
      <c r="AM32">
        <f t="shared" si="60"/>
        <v>100</v>
      </c>
      <c r="AN32">
        <f t="shared" si="61"/>
        <v>0</v>
      </c>
      <c r="AO32">
        <f t="shared" si="62"/>
        <v>0</v>
      </c>
      <c r="AP32">
        <f t="shared" si="63"/>
        <v>0</v>
      </c>
      <c r="AQ32">
        <f t="shared" si="64"/>
        <v>1</v>
      </c>
      <c r="AR32">
        <f t="shared" si="65"/>
        <v>1</v>
      </c>
      <c r="AS32">
        <f t="shared" si="66"/>
        <v>0</v>
      </c>
      <c r="AT32">
        <f t="shared" si="67"/>
        <v>0</v>
      </c>
      <c r="AU32">
        <f t="shared" si="68"/>
        <v>81</v>
      </c>
      <c r="AV32">
        <f t="shared" si="69"/>
        <v>81</v>
      </c>
      <c r="AW32">
        <f t="shared" si="70"/>
        <v>36</v>
      </c>
      <c r="AX32">
        <f t="shared" si="71"/>
        <v>1</v>
      </c>
      <c r="AY32">
        <f t="shared" si="72"/>
        <v>1</v>
      </c>
      <c r="AZ32">
        <f t="shared" si="73"/>
        <v>4</v>
      </c>
      <c r="BA32">
        <f t="shared" si="74"/>
        <v>0</v>
      </c>
      <c r="BB32">
        <f t="shared" si="75"/>
        <v>4</v>
      </c>
      <c r="BC32">
        <f t="shared" si="76"/>
        <v>1</v>
      </c>
    </row>
    <row r="33" spans="1:55" x14ac:dyDescent="0.2">
      <c r="A33" s="1">
        <v>43663</v>
      </c>
      <c r="B33">
        <f>(' Chum hourly counts 2007'!B33)*3</f>
        <v>132</v>
      </c>
      <c r="C33">
        <f>(' Chum hourly counts 2007'!C33)*3</f>
        <v>39</v>
      </c>
      <c r="D33">
        <f>(' Chum hourly counts 2007'!D33)*3</f>
        <v>60</v>
      </c>
      <c r="E33">
        <f>(' Chum hourly counts 2007'!E33)*3</f>
        <v>0</v>
      </c>
      <c r="F33">
        <f>(' Chum hourly counts 2007'!F33)*3</f>
        <v>-3</v>
      </c>
      <c r="G33">
        <f>(' Chum hourly counts 2007'!G33)*3</f>
        <v>18</v>
      </c>
      <c r="H33">
        <f>(' Chum hourly counts 2007'!H33)*3</f>
        <v>63</v>
      </c>
      <c r="I33">
        <f>(' Chum hourly counts 2007'!I33)*3</f>
        <v>0</v>
      </c>
      <c r="J33">
        <f>(' Chum hourly counts 2007'!J33)*3</f>
        <v>0</v>
      </c>
      <c r="K33">
        <f>(' Chum hourly counts 2007'!K33)*3</f>
        <v>0</v>
      </c>
      <c r="L33">
        <f>(' Chum hourly counts 2007'!L33)*3</f>
        <v>0</v>
      </c>
      <c r="M33">
        <f>(' Chum hourly counts 2007'!M33)*3</f>
        <v>0</v>
      </c>
      <c r="N33">
        <f>(' Chum hourly counts 2007'!N33)*3</f>
        <v>6</v>
      </c>
      <c r="O33">
        <f>(' Chum hourly counts 2007'!O33)*3</f>
        <v>0</v>
      </c>
      <c r="P33">
        <f>(' Chum hourly counts 2007'!P33)*3</f>
        <v>0</v>
      </c>
      <c r="Q33">
        <f>(' Chum hourly counts 2007'!Q33)*3</f>
        <v>0</v>
      </c>
      <c r="R33">
        <f>(' Chum hourly counts 2007'!R33)*3</f>
        <v>6</v>
      </c>
      <c r="S33">
        <f>(' Chum hourly counts 2007'!S33)*3</f>
        <v>6</v>
      </c>
      <c r="T33">
        <f>(' Chum hourly counts 2007'!T33)*3</f>
        <v>3</v>
      </c>
      <c r="U33">
        <f>(' Chum hourly counts 2007'!U33)*3</f>
        <v>0</v>
      </c>
      <c r="V33">
        <f>(' Chum hourly counts 2007'!V33)*3</f>
        <v>0</v>
      </c>
      <c r="W33">
        <f>(' Chum hourly counts 2007'!W33)*3</f>
        <v>3</v>
      </c>
      <c r="X33">
        <f>(' Chum hourly counts 2007'!X33)*3</f>
        <v>18</v>
      </c>
      <c r="Y33">
        <f>(' Chum hourly counts 2007'!Y33)*3</f>
        <v>48</v>
      </c>
      <c r="Z33">
        <f t="shared" si="77"/>
        <v>399</v>
      </c>
      <c r="AB33">
        <f t="shared" si="26"/>
        <v>399</v>
      </c>
      <c r="AC33">
        <f t="shared" si="27"/>
        <v>7093.5652173913059</v>
      </c>
      <c r="AE33">
        <f t="shared" si="28"/>
        <v>24</v>
      </c>
      <c r="AF33">
        <f t="shared" si="53"/>
        <v>49.260869565217391</v>
      </c>
      <c r="AG33">
        <f t="shared" si="54"/>
        <v>961</v>
      </c>
      <c r="AH33">
        <f t="shared" si="55"/>
        <v>49</v>
      </c>
      <c r="AI33">
        <f t="shared" si="56"/>
        <v>400</v>
      </c>
      <c r="AJ33">
        <f t="shared" si="57"/>
        <v>1</v>
      </c>
      <c r="AK33">
        <f t="shared" si="58"/>
        <v>49</v>
      </c>
      <c r="AL33">
        <f t="shared" si="59"/>
        <v>225</v>
      </c>
      <c r="AM33">
        <f t="shared" si="60"/>
        <v>441</v>
      </c>
      <c r="AN33">
        <f t="shared" si="61"/>
        <v>0</v>
      </c>
      <c r="AO33">
        <f t="shared" si="62"/>
        <v>0</v>
      </c>
      <c r="AP33">
        <f t="shared" si="63"/>
        <v>0</v>
      </c>
      <c r="AQ33">
        <f t="shared" si="64"/>
        <v>0</v>
      </c>
      <c r="AR33">
        <f t="shared" si="65"/>
        <v>4</v>
      </c>
      <c r="AS33">
        <f t="shared" si="66"/>
        <v>4</v>
      </c>
      <c r="AT33">
        <f t="shared" si="67"/>
        <v>0</v>
      </c>
      <c r="AU33">
        <f t="shared" si="68"/>
        <v>0</v>
      </c>
      <c r="AV33">
        <f t="shared" si="69"/>
        <v>4</v>
      </c>
      <c r="AW33">
        <f t="shared" si="70"/>
        <v>0</v>
      </c>
      <c r="AX33">
        <f t="shared" si="71"/>
        <v>1</v>
      </c>
      <c r="AY33">
        <f t="shared" si="72"/>
        <v>1</v>
      </c>
      <c r="AZ33">
        <f t="shared" si="73"/>
        <v>0</v>
      </c>
      <c r="BA33">
        <f t="shared" si="74"/>
        <v>1</v>
      </c>
      <c r="BB33">
        <f t="shared" si="75"/>
        <v>25</v>
      </c>
      <c r="BC33">
        <f t="shared" si="76"/>
        <v>100</v>
      </c>
    </row>
    <row r="34" spans="1:55" x14ac:dyDescent="0.2">
      <c r="A34" s="1">
        <v>43664</v>
      </c>
      <c r="B34">
        <f>(' Chum hourly counts 2007'!B34)*3</f>
        <v>78</v>
      </c>
      <c r="C34">
        <f>(' Chum hourly counts 2007'!C34)*3</f>
        <v>132</v>
      </c>
      <c r="D34">
        <f>(' Chum hourly counts 2007'!D34)*3</f>
        <v>45</v>
      </c>
      <c r="E34">
        <f>(' Chum hourly counts 2007'!E34)*3</f>
        <v>-3</v>
      </c>
      <c r="F34">
        <f>(' Chum hourly counts 2007'!F34)*3</f>
        <v>3</v>
      </c>
      <c r="G34">
        <f>(' Chum hourly counts 2007'!G34)*3</f>
        <v>0</v>
      </c>
      <c r="H34">
        <f>(' Chum hourly counts 2007'!H34)*3</f>
        <v>0</v>
      </c>
      <c r="I34">
        <f>(' Chum hourly counts 2007'!I34)*3</f>
        <v>0</v>
      </c>
      <c r="J34">
        <f>(' Chum hourly counts 2007'!J34)*3</f>
        <v>0</v>
      </c>
      <c r="K34">
        <f>(' Chum hourly counts 2007'!K34)*3</f>
        <v>0</v>
      </c>
      <c r="L34">
        <f>(' Chum hourly counts 2007'!L34)*3</f>
        <v>0</v>
      </c>
      <c r="M34">
        <f>(' Chum hourly counts 2007'!M34)*3</f>
        <v>0</v>
      </c>
      <c r="N34">
        <f>(' Chum hourly counts 2007'!N34)*3</f>
        <v>0</v>
      </c>
      <c r="O34">
        <f>(' Chum hourly counts 2007'!O34)*3</f>
        <v>0</v>
      </c>
      <c r="P34">
        <f>(' Chum hourly counts 2007'!P34)*3</f>
        <v>0</v>
      </c>
      <c r="Q34">
        <f>(' Chum hourly counts 2007'!Q34)*3</f>
        <v>3</v>
      </c>
      <c r="R34">
        <f>(' Chum hourly counts 2007'!R34)*3</f>
        <v>57</v>
      </c>
      <c r="S34">
        <f>(' Chum hourly counts 2007'!S34)*3</f>
        <v>96</v>
      </c>
      <c r="T34">
        <f>(' Chum hourly counts 2007'!T34)*3</f>
        <v>378</v>
      </c>
      <c r="U34">
        <f>(' Chum hourly counts 2007'!U34)*3</f>
        <v>150</v>
      </c>
      <c r="V34">
        <f>(' Chum hourly counts 2007'!V34)*3</f>
        <v>75</v>
      </c>
      <c r="W34">
        <f>(' Chum hourly counts 2007'!W34)*3</f>
        <v>87</v>
      </c>
      <c r="X34">
        <f>(' Chum hourly counts 2007'!X34)*3</f>
        <v>0</v>
      </c>
      <c r="Y34">
        <f>(' Chum hourly counts 2007'!Y34)*3</f>
        <v>3</v>
      </c>
      <c r="Z34">
        <f t="shared" si="77"/>
        <v>1104</v>
      </c>
      <c r="AB34">
        <f t="shared" si="26"/>
        <v>1104</v>
      </c>
      <c r="AC34">
        <f t="shared" si="27"/>
        <v>56394.782608695656</v>
      </c>
      <c r="AE34">
        <f t="shared" si="28"/>
        <v>24</v>
      </c>
      <c r="AF34">
        <f t="shared" si="53"/>
        <v>391.63043478260869</v>
      </c>
      <c r="AG34">
        <f t="shared" si="54"/>
        <v>324</v>
      </c>
      <c r="AH34">
        <f t="shared" si="55"/>
        <v>841</v>
      </c>
      <c r="AI34">
        <f t="shared" si="56"/>
        <v>256</v>
      </c>
      <c r="AJ34">
        <f t="shared" si="57"/>
        <v>4</v>
      </c>
      <c r="AK34">
        <f t="shared" si="58"/>
        <v>1</v>
      </c>
      <c r="AL34">
        <f t="shared" si="59"/>
        <v>0</v>
      </c>
      <c r="AM34">
        <f t="shared" si="60"/>
        <v>0</v>
      </c>
      <c r="AN34">
        <f t="shared" si="61"/>
        <v>0</v>
      </c>
      <c r="AO34">
        <f t="shared" si="62"/>
        <v>0</v>
      </c>
      <c r="AP34">
        <f t="shared" si="63"/>
        <v>0</v>
      </c>
      <c r="AQ34">
        <f t="shared" si="64"/>
        <v>0</v>
      </c>
      <c r="AR34">
        <f t="shared" si="65"/>
        <v>0</v>
      </c>
      <c r="AS34">
        <f t="shared" si="66"/>
        <v>0</v>
      </c>
      <c r="AT34">
        <f t="shared" si="67"/>
        <v>0</v>
      </c>
      <c r="AU34">
        <f t="shared" si="68"/>
        <v>1</v>
      </c>
      <c r="AV34">
        <f t="shared" si="69"/>
        <v>324</v>
      </c>
      <c r="AW34">
        <f t="shared" si="70"/>
        <v>169</v>
      </c>
      <c r="AX34">
        <f t="shared" si="71"/>
        <v>8836</v>
      </c>
      <c r="AY34">
        <f t="shared" si="72"/>
        <v>5776</v>
      </c>
      <c r="AZ34">
        <f t="shared" si="73"/>
        <v>625</v>
      </c>
      <c r="BA34">
        <f t="shared" si="74"/>
        <v>16</v>
      </c>
      <c r="BB34">
        <f t="shared" si="75"/>
        <v>841</v>
      </c>
      <c r="BC34">
        <f t="shared" si="76"/>
        <v>1</v>
      </c>
    </row>
    <row r="35" spans="1:55" x14ac:dyDescent="0.2">
      <c r="A35" s="1">
        <v>43665</v>
      </c>
      <c r="B35">
        <f>(' Chum hourly counts 2007'!B35)*3</f>
        <v>54</v>
      </c>
      <c r="C35">
        <f>(' Chum hourly counts 2007'!C35)*3</f>
        <v>30</v>
      </c>
      <c r="D35">
        <f>(' Chum hourly counts 2007'!D35)*3</f>
        <v>48</v>
      </c>
      <c r="E35">
        <f>(' Chum hourly counts 2007'!E35)*3</f>
        <v>0</v>
      </c>
      <c r="F35">
        <f>(' Chum hourly counts 2007'!F35)*3</f>
        <v>6</v>
      </c>
      <c r="G35">
        <f>(' Chum hourly counts 2007'!G35)*3</f>
        <v>18</v>
      </c>
      <c r="H35">
        <f>(' Chum hourly counts 2007'!H35)*3</f>
        <v>9</v>
      </c>
      <c r="I35">
        <f>(' Chum hourly counts 2007'!I35)*3</f>
        <v>0</v>
      </c>
      <c r="J35">
        <f>(' Chum hourly counts 2007'!J35)*3</f>
        <v>0</v>
      </c>
      <c r="K35">
        <f>(' Chum hourly counts 2007'!K35)*3</f>
        <v>0</v>
      </c>
      <c r="L35">
        <f>(' Chum hourly counts 2007'!L35)*3</f>
        <v>0</v>
      </c>
      <c r="M35">
        <f>(' Chum hourly counts 2007'!M35)*3</f>
        <v>0</v>
      </c>
      <c r="N35">
        <f>(' Chum hourly counts 2007'!N35)*3</f>
        <v>0</v>
      </c>
      <c r="O35">
        <f>(' Chum hourly counts 2007'!O35)*3</f>
        <v>3</v>
      </c>
      <c r="P35">
        <f>(' Chum hourly counts 2007'!P35)*3</f>
        <v>3</v>
      </c>
      <c r="Q35">
        <f>(' Chum hourly counts 2007'!Q35)*3</f>
        <v>0</v>
      </c>
      <c r="R35">
        <f>(' Chum hourly counts 2007'!R35)*3</f>
        <v>0</v>
      </c>
      <c r="S35">
        <f>(' Chum hourly counts 2007'!S35)*3</f>
        <v>0</v>
      </c>
      <c r="T35">
        <f>(' Chum hourly counts 2007'!T35)*3</f>
        <v>12</v>
      </c>
      <c r="U35">
        <f>(' Chum hourly counts 2007'!U35)*3</f>
        <v>0</v>
      </c>
      <c r="V35">
        <f>(' Chum hourly counts 2007'!V35)*3</f>
        <v>0</v>
      </c>
      <c r="W35">
        <f>(' Chum hourly counts 2007'!W35)*3</f>
        <v>48</v>
      </c>
      <c r="X35">
        <f>(' Chum hourly counts 2007'!X35)*3</f>
        <v>114</v>
      </c>
      <c r="Y35">
        <f>(' Chum hourly counts 2007'!Y35)*3</f>
        <v>30</v>
      </c>
      <c r="Z35">
        <f t="shared" si="77"/>
        <v>375</v>
      </c>
      <c r="AB35">
        <f t="shared" si="26"/>
        <v>375</v>
      </c>
      <c r="AC35">
        <f t="shared" si="27"/>
        <v>6110.608695652174</v>
      </c>
      <c r="AE35">
        <f t="shared" si="28"/>
        <v>24</v>
      </c>
      <c r="AF35">
        <f t="shared" si="53"/>
        <v>42.434782608695649</v>
      </c>
      <c r="AG35">
        <f t="shared" si="54"/>
        <v>64</v>
      </c>
      <c r="AH35">
        <f t="shared" si="55"/>
        <v>36</v>
      </c>
      <c r="AI35">
        <f t="shared" si="56"/>
        <v>256</v>
      </c>
      <c r="AJ35">
        <f t="shared" si="57"/>
        <v>4</v>
      </c>
      <c r="AK35">
        <f t="shared" si="58"/>
        <v>16</v>
      </c>
      <c r="AL35">
        <f t="shared" si="59"/>
        <v>9</v>
      </c>
      <c r="AM35">
        <f t="shared" si="60"/>
        <v>9</v>
      </c>
      <c r="AN35">
        <f t="shared" si="61"/>
        <v>0</v>
      </c>
      <c r="AO35">
        <f t="shared" si="62"/>
        <v>0</v>
      </c>
      <c r="AP35">
        <f t="shared" si="63"/>
        <v>0</v>
      </c>
      <c r="AQ35">
        <f t="shared" si="64"/>
        <v>0</v>
      </c>
      <c r="AR35">
        <f t="shared" si="65"/>
        <v>0</v>
      </c>
      <c r="AS35">
        <f t="shared" si="66"/>
        <v>1</v>
      </c>
      <c r="AT35">
        <f t="shared" si="67"/>
        <v>0</v>
      </c>
      <c r="AU35">
        <f t="shared" si="68"/>
        <v>1</v>
      </c>
      <c r="AV35">
        <f t="shared" si="69"/>
        <v>0</v>
      </c>
      <c r="AW35">
        <f t="shared" si="70"/>
        <v>0</v>
      </c>
      <c r="AX35">
        <f t="shared" si="71"/>
        <v>16</v>
      </c>
      <c r="AY35">
        <f t="shared" si="72"/>
        <v>16</v>
      </c>
      <c r="AZ35">
        <f t="shared" si="73"/>
        <v>0</v>
      </c>
      <c r="BA35">
        <f t="shared" si="74"/>
        <v>256</v>
      </c>
      <c r="BB35">
        <f t="shared" si="75"/>
        <v>484</v>
      </c>
      <c r="BC35">
        <f t="shared" si="76"/>
        <v>784</v>
      </c>
    </row>
    <row r="36" spans="1:55" x14ac:dyDescent="0.2">
      <c r="A36" s="1">
        <v>43666</v>
      </c>
      <c r="B36">
        <f>(' Chum hourly counts 2007'!B36)*3</f>
        <v>78</v>
      </c>
      <c r="C36">
        <f>(' Chum hourly counts 2007'!C36)*3</f>
        <v>156</v>
      </c>
      <c r="D36">
        <f>(' Chum hourly counts 2007'!D36)*3</f>
        <v>99</v>
      </c>
      <c r="E36">
        <f>(' Chum hourly counts 2007'!E36)*3</f>
        <v>21</v>
      </c>
      <c r="F36">
        <f>(' Chum hourly counts 2007'!F36)*3</f>
        <v>12</v>
      </c>
      <c r="G36">
        <f>(' Chum hourly counts 2007'!G36)*3</f>
        <v>15</v>
      </c>
      <c r="H36">
        <f>(' Chum hourly counts 2007'!H36)*3</f>
        <v>3</v>
      </c>
      <c r="I36">
        <f>(' Chum hourly counts 2007'!I36)*3</f>
        <v>0</v>
      </c>
      <c r="J36">
        <f>(' Chum hourly counts 2007'!J36)*3</f>
        <v>0</v>
      </c>
      <c r="K36">
        <f>(' Chum hourly counts 2007'!K36)*3</f>
        <v>0</v>
      </c>
      <c r="L36">
        <f>(' Chum hourly counts 2007'!L36)*3</f>
        <v>0</v>
      </c>
      <c r="M36">
        <f>(' Chum hourly counts 2007'!M36)*3</f>
        <v>3</v>
      </c>
      <c r="N36">
        <f>(' Chum hourly counts 2007'!N36)*3</f>
        <v>0</v>
      </c>
      <c r="O36">
        <f>(' Chum hourly counts 2007'!O36)*3</f>
        <v>0</v>
      </c>
      <c r="P36">
        <f>(' Chum hourly counts 2007'!P36)*3</f>
        <v>0</v>
      </c>
      <c r="Q36">
        <f>(' Chum hourly counts 2007'!Q36)*3</f>
        <v>3</v>
      </c>
      <c r="R36">
        <f>(' Chum hourly counts 2007'!R36)*3</f>
        <v>3</v>
      </c>
      <c r="S36">
        <f>(' Chum hourly counts 2007'!S36)*3</f>
        <v>3</v>
      </c>
      <c r="T36">
        <f>(' Chum hourly counts 2007'!T36)*3</f>
        <v>0</v>
      </c>
      <c r="U36">
        <f>(' Chum hourly counts 2007'!U36)*3</f>
        <v>0</v>
      </c>
      <c r="V36">
        <f>(' Chum hourly counts 2007'!V36)*3</f>
        <v>0</v>
      </c>
      <c r="W36">
        <f>(' Chum hourly counts 2007'!W36)*3</f>
        <v>0</v>
      </c>
      <c r="X36">
        <f>(' Chum hourly counts 2007'!X36)*3</f>
        <v>3</v>
      </c>
      <c r="Y36">
        <f>(' Chum hourly counts 2007'!Y36)*3</f>
        <v>9</v>
      </c>
      <c r="Z36">
        <f t="shared" si="77"/>
        <v>408</v>
      </c>
      <c r="AB36">
        <f t="shared" si="26"/>
        <v>408</v>
      </c>
      <c r="AC36">
        <f t="shared" si="27"/>
        <v>5475.130434782609</v>
      </c>
      <c r="AE36">
        <f t="shared" si="28"/>
        <v>24</v>
      </c>
      <c r="AF36">
        <f t="shared" si="53"/>
        <v>38.021739130434781</v>
      </c>
      <c r="AG36">
        <f t="shared" si="54"/>
        <v>676</v>
      </c>
      <c r="AH36">
        <f t="shared" si="55"/>
        <v>361</v>
      </c>
      <c r="AI36">
        <f t="shared" si="56"/>
        <v>676</v>
      </c>
      <c r="AJ36">
        <f t="shared" si="57"/>
        <v>9</v>
      </c>
      <c r="AK36">
        <f t="shared" si="58"/>
        <v>1</v>
      </c>
      <c r="AL36">
        <f t="shared" si="59"/>
        <v>16</v>
      </c>
      <c r="AM36">
        <f t="shared" si="60"/>
        <v>1</v>
      </c>
      <c r="AN36">
        <f t="shared" si="61"/>
        <v>0</v>
      </c>
      <c r="AO36">
        <f t="shared" si="62"/>
        <v>0</v>
      </c>
      <c r="AP36">
        <f t="shared" si="63"/>
        <v>0</v>
      </c>
      <c r="AQ36">
        <f t="shared" si="64"/>
        <v>1</v>
      </c>
      <c r="AR36">
        <f t="shared" si="65"/>
        <v>1</v>
      </c>
      <c r="AS36">
        <f t="shared" si="66"/>
        <v>0</v>
      </c>
      <c r="AT36">
        <f t="shared" si="67"/>
        <v>0</v>
      </c>
      <c r="AU36">
        <f t="shared" si="68"/>
        <v>1</v>
      </c>
      <c r="AV36">
        <f t="shared" si="69"/>
        <v>0</v>
      </c>
      <c r="AW36">
        <f t="shared" si="70"/>
        <v>0</v>
      </c>
      <c r="AX36">
        <f t="shared" si="71"/>
        <v>1</v>
      </c>
      <c r="AY36">
        <f t="shared" si="72"/>
        <v>0</v>
      </c>
      <c r="AZ36">
        <f t="shared" si="73"/>
        <v>0</v>
      </c>
      <c r="BA36">
        <f t="shared" si="74"/>
        <v>0</v>
      </c>
      <c r="BB36">
        <f t="shared" si="75"/>
        <v>1</v>
      </c>
      <c r="BC36">
        <f t="shared" si="76"/>
        <v>4</v>
      </c>
    </row>
    <row r="37" spans="1:55" x14ac:dyDescent="0.2">
      <c r="A37" s="1">
        <v>43667</v>
      </c>
      <c r="B37">
        <f>(' Chum hourly counts 2007'!B37)*3</f>
        <v>69</v>
      </c>
      <c r="C37">
        <f>(' Chum hourly counts 2007'!C37)*3</f>
        <v>0</v>
      </c>
      <c r="D37">
        <f>(' Chum hourly counts 2007'!D37)*3</f>
        <v>-3</v>
      </c>
      <c r="E37">
        <f>(' Chum hourly counts 2007'!E37)*3</f>
        <v>0</v>
      </c>
      <c r="F37">
        <f>(' Chum hourly counts 2007'!F37)*3</f>
        <v>0</v>
      </c>
      <c r="G37">
        <f>(' Chum hourly counts 2007'!G37)*3</f>
        <v>0</v>
      </c>
      <c r="H37">
        <f>(' Chum hourly counts 2007'!H37)*3</f>
        <v>0</v>
      </c>
      <c r="I37">
        <f>(' Chum hourly counts 2007'!I37)*3</f>
        <v>0</v>
      </c>
      <c r="J37">
        <f>(' Chum hourly counts 2007'!J37)*3</f>
        <v>0</v>
      </c>
      <c r="K37">
        <f>(' Chum hourly counts 2007'!K37)*3</f>
        <v>0</v>
      </c>
      <c r="L37">
        <f>(' Chum hourly counts 2007'!L37)*3</f>
        <v>0</v>
      </c>
      <c r="M37">
        <f>(' Chum hourly counts 2007'!M37)*3</f>
        <v>0</v>
      </c>
      <c r="N37">
        <f>(' Chum hourly counts 2007'!N37)*3</f>
        <v>0</v>
      </c>
      <c r="O37">
        <f>(' Chum hourly counts 2007'!O37)*3</f>
        <v>0</v>
      </c>
      <c r="P37">
        <f>(' Chum hourly counts 2007'!P37)*3</f>
        <v>0</v>
      </c>
      <c r="Q37">
        <f>(' Chum hourly counts 2007'!Q37)*3</f>
        <v>0</v>
      </c>
      <c r="R37">
        <f>(' Chum hourly counts 2007'!R37)*3</f>
        <v>0</v>
      </c>
      <c r="S37">
        <f>(' Chum hourly counts 2007'!S37)*3</f>
        <v>0</v>
      </c>
      <c r="T37">
        <f>(' Chum hourly counts 2007'!T37)*3</f>
        <v>48</v>
      </c>
      <c r="U37">
        <f>(' Chum hourly counts 2007'!U37)*3</f>
        <v>12</v>
      </c>
      <c r="V37">
        <f>(' Chum hourly counts 2007'!V37)*3</f>
        <v>0</v>
      </c>
      <c r="W37">
        <f>(' Chum hourly counts 2007'!W37)*3</f>
        <v>0</v>
      </c>
      <c r="X37">
        <f>(' Chum hourly counts 2007'!X37)*3</f>
        <v>0</v>
      </c>
      <c r="Y37">
        <f>(' Chum hourly counts 2007'!Y37)*3</f>
        <v>33</v>
      </c>
      <c r="Z37">
        <f t="shared" si="77"/>
        <v>159</v>
      </c>
      <c r="AB37">
        <f t="shared" si="26"/>
        <v>159</v>
      </c>
      <c r="AC37">
        <f t="shared" si="27"/>
        <v>3343.3043478260875</v>
      </c>
      <c r="AE37">
        <f t="shared" si="28"/>
        <v>24</v>
      </c>
      <c r="AF37">
        <f t="shared" si="53"/>
        <v>23.217391304347824</v>
      </c>
      <c r="AG37">
        <f t="shared" si="54"/>
        <v>529</v>
      </c>
      <c r="AH37">
        <f t="shared" si="55"/>
        <v>1</v>
      </c>
      <c r="AI37">
        <f t="shared" si="56"/>
        <v>1</v>
      </c>
      <c r="AJ37">
        <f t="shared" si="57"/>
        <v>0</v>
      </c>
      <c r="AK37">
        <f t="shared" si="58"/>
        <v>0</v>
      </c>
      <c r="AL37">
        <f t="shared" si="59"/>
        <v>0</v>
      </c>
      <c r="AM37">
        <f t="shared" si="60"/>
        <v>0</v>
      </c>
      <c r="AN37">
        <f t="shared" si="61"/>
        <v>0</v>
      </c>
      <c r="AO37">
        <f t="shared" si="62"/>
        <v>0</v>
      </c>
      <c r="AP37">
        <f t="shared" si="63"/>
        <v>0</v>
      </c>
      <c r="AQ37">
        <f t="shared" si="64"/>
        <v>0</v>
      </c>
      <c r="AR37">
        <f t="shared" si="65"/>
        <v>0</v>
      </c>
      <c r="AS37">
        <f t="shared" si="66"/>
        <v>0</v>
      </c>
      <c r="AT37">
        <f t="shared" si="67"/>
        <v>0</v>
      </c>
      <c r="AU37">
        <f t="shared" si="68"/>
        <v>0</v>
      </c>
      <c r="AV37">
        <f t="shared" si="69"/>
        <v>0</v>
      </c>
      <c r="AW37">
        <f t="shared" si="70"/>
        <v>0</v>
      </c>
      <c r="AX37">
        <f t="shared" si="71"/>
        <v>256</v>
      </c>
      <c r="AY37">
        <f t="shared" si="72"/>
        <v>144</v>
      </c>
      <c r="AZ37">
        <f t="shared" si="73"/>
        <v>16</v>
      </c>
      <c r="BA37">
        <f t="shared" si="74"/>
        <v>0</v>
      </c>
      <c r="BB37">
        <f t="shared" si="75"/>
        <v>0</v>
      </c>
      <c r="BC37">
        <f t="shared" si="76"/>
        <v>121</v>
      </c>
    </row>
    <row r="38" spans="1:55" x14ac:dyDescent="0.2">
      <c r="A38" s="1">
        <v>43668</v>
      </c>
      <c r="B38">
        <f>(' Chum hourly counts 2007'!B38)*3</f>
        <v>6</v>
      </c>
      <c r="C38">
        <f>(' Chum hourly counts 2007'!C38)*3</f>
        <v>15</v>
      </c>
      <c r="D38">
        <f>(' Chum hourly counts 2007'!D38)*3</f>
        <v>3</v>
      </c>
      <c r="E38">
        <f>(' Chum hourly counts 2007'!E38)*3</f>
        <v>0</v>
      </c>
      <c r="F38">
        <f>(' Chum hourly counts 2007'!F38)*3</f>
        <v>0</v>
      </c>
      <c r="G38">
        <f>(' Chum hourly counts 2007'!G38)*3</f>
        <v>0</v>
      </c>
      <c r="H38">
        <f>(' Chum hourly counts 2007'!H38)*3</f>
        <v>0</v>
      </c>
      <c r="I38">
        <f>(' Chum hourly counts 2007'!I38)*3</f>
        <v>0</v>
      </c>
      <c r="J38">
        <f>(' Chum hourly counts 2007'!J38)*3</f>
        <v>0</v>
      </c>
      <c r="K38">
        <f>(' Chum hourly counts 2007'!K38)*3</f>
        <v>3</v>
      </c>
      <c r="L38">
        <f>(' Chum hourly counts 2007'!L38)*3</f>
        <v>0</v>
      </c>
      <c r="M38">
        <f>(' Chum hourly counts 2007'!M38)*3</f>
        <v>0</v>
      </c>
      <c r="N38">
        <f>(' Chum hourly counts 2007'!N38)*3</f>
        <v>0</v>
      </c>
      <c r="O38">
        <f>(' Chum hourly counts 2007'!O38)*3</f>
        <v>0</v>
      </c>
      <c r="P38">
        <f>(' Chum hourly counts 2007'!P38)*3</f>
        <v>0</v>
      </c>
      <c r="Q38">
        <f>(' Chum hourly counts 2007'!Q38)*3</f>
        <v>0</v>
      </c>
      <c r="R38">
        <f>(' Chum hourly counts 2007'!R38)*3</f>
        <v>0</v>
      </c>
      <c r="S38">
        <f>(' Chum hourly counts 2007'!S38)*3</f>
        <v>0</v>
      </c>
      <c r="T38">
        <f>(' Chum hourly counts 2007'!T38)*3</f>
        <v>0</v>
      </c>
      <c r="U38">
        <f>(' Chum hourly counts 2007'!U38)*3</f>
        <v>0</v>
      </c>
      <c r="V38">
        <f>(' Chum hourly counts 2007'!V38)*3</f>
        <v>0</v>
      </c>
      <c r="W38">
        <f>(' Chum hourly counts 2007'!W38)*3</f>
        <v>0</v>
      </c>
      <c r="X38">
        <f>(' Chum hourly counts 2007'!X38)*3</f>
        <v>0</v>
      </c>
      <c r="Y38">
        <f>(' Chum hourly counts 2007'!Y38)*3</f>
        <v>0</v>
      </c>
      <c r="Z38">
        <f t="shared" si="77"/>
        <v>27</v>
      </c>
      <c r="AB38">
        <f t="shared" si="26"/>
        <v>27</v>
      </c>
      <c r="AC38">
        <f t="shared" si="27"/>
        <v>87.652173913043498</v>
      </c>
      <c r="AE38">
        <f t="shared" si="28"/>
        <v>24</v>
      </c>
      <c r="AF38">
        <f t="shared" si="53"/>
        <v>0.60869565217391308</v>
      </c>
      <c r="AG38">
        <f t="shared" si="54"/>
        <v>9</v>
      </c>
      <c r="AH38">
        <f t="shared" si="55"/>
        <v>16</v>
      </c>
      <c r="AI38">
        <f t="shared" si="56"/>
        <v>1</v>
      </c>
      <c r="AJ38">
        <f t="shared" si="57"/>
        <v>0</v>
      </c>
      <c r="AK38">
        <f t="shared" si="58"/>
        <v>0</v>
      </c>
      <c r="AL38">
        <f t="shared" si="59"/>
        <v>0</v>
      </c>
      <c r="AM38">
        <f t="shared" si="60"/>
        <v>0</v>
      </c>
      <c r="AN38">
        <f t="shared" si="61"/>
        <v>0</v>
      </c>
      <c r="AO38">
        <f t="shared" si="62"/>
        <v>1</v>
      </c>
      <c r="AP38">
        <f t="shared" si="63"/>
        <v>1</v>
      </c>
      <c r="AQ38">
        <f t="shared" si="64"/>
        <v>0</v>
      </c>
      <c r="AR38">
        <f t="shared" si="65"/>
        <v>0</v>
      </c>
      <c r="AS38">
        <f t="shared" si="66"/>
        <v>0</v>
      </c>
      <c r="AT38">
        <f t="shared" si="67"/>
        <v>0</v>
      </c>
      <c r="AU38">
        <f t="shared" si="68"/>
        <v>0</v>
      </c>
      <c r="AV38">
        <f t="shared" si="69"/>
        <v>0</v>
      </c>
      <c r="AW38">
        <f t="shared" si="70"/>
        <v>0</v>
      </c>
      <c r="AX38">
        <f t="shared" si="71"/>
        <v>0</v>
      </c>
      <c r="AY38">
        <f t="shared" si="72"/>
        <v>0</v>
      </c>
      <c r="AZ38">
        <f t="shared" si="73"/>
        <v>0</v>
      </c>
      <c r="BA38">
        <f t="shared" si="74"/>
        <v>0</v>
      </c>
      <c r="BB38">
        <f t="shared" si="75"/>
        <v>0</v>
      </c>
      <c r="BC38">
        <f t="shared" si="76"/>
        <v>0</v>
      </c>
    </row>
    <row r="39" spans="1:55" x14ac:dyDescent="0.2">
      <c r="A39" s="1">
        <v>43669</v>
      </c>
      <c r="B39">
        <f>(' Chum hourly counts 2007'!B39)*3</f>
        <v>33</v>
      </c>
      <c r="C39">
        <f>(' Chum hourly counts 2007'!C39)*3</f>
        <v>84</v>
      </c>
      <c r="D39">
        <f>(' Chum hourly counts 2007'!D39)*3</f>
        <v>6</v>
      </c>
      <c r="E39">
        <f>(' Chum hourly counts 2007'!E39)*3</f>
        <v>0</v>
      </c>
      <c r="F39">
        <f>(' Chum hourly counts 2007'!F39)*3</f>
        <v>0</v>
      </c>
      <c r="G39">
        <f>(' Chum hourly counts 2007'!G39)*3</f>
        <v>0</v>
      </c>
      <c r="H39">
        <f>(' Chum hourly counts 2007'!H39)*3</f>
        <v>0</v>
      </c>
      <c r="I39">
        <f>(' Chum hourly counts 2007'!I39)*3</f>
        <v>0</v>
      </c>
      <c r="J39">
        <f>(' Chum hourly counts 2007'!J39)*3</f>
        <v>-6</v>
      </c>
      <c r="K39">
        <f>(' Chum hourly counts 2007'!K39)*3</f>
        <v>0</v>
      </c>
      <c r="L39">
        <f>(' Chum hourly counts 2007'!L39)*3</f>
        <v>3</v>
      </c>
      <c r="M39">
        <f>(' Chum hourly counts 2007'!M39)*3</f>
        <v>0</v>
      </c>
      <c r="N39">
        <f>(' Chum hourly counts 2007'!N39)*3</f>
        <v>0</v>
      </c>
      <c r="O39">
        <f>(' Chum hourly counts 2007'!O39)*3</f>
        <v>0</v>
      </c>
      <c r="P39">
        <f>(' Chum hourly counts 2007'!P39)*3</f>
        <v>0</v>
      </c>
      <c r="Q39">
        <f>(' Chum hourly counts 2007'!Q39)*3</f>
        <v>0</v>
      </c>
      <c r="R39">
        <f>(' Chum hourly counts 2007'!R39)*3</f>
        <v>21</v>
      </c>
      <c r="S39">
        <f>(' Chum hourly counts 2007'!S39)*3</f>
        <v>36</v>
      </c>
      <c r="T39">
        <f>(' Chum hourly counts 2007'!T39)*3</f>
        <v>120</v>
      </c>
      <c r="U39">
        <f>(' Chum hourly counts 2007'!U39)*3</f>
        <v>39</v>
      </c>
      <c r="V39">
        <f>(' Chum hourly counts 2007'!V39)*3</f>
        <v>108</v>
      </c>
      <c r="W39">
        <f>(' Chum hourly counts 2007'!W39)*3</f>
        <v>159</v>
      </c>
      <c r="X39">
        <f>(' Chum hourly counts 2007'!X39)*3</f>
        <v>51</v>
      </c>
      <c r="Y39">
        <f>(' Chum hourly counts 2007'!Y39)*3</f>
        <v>15</v>
      </c>
      <c r="Z39">
        <f t="shared" si="77"/>
        <v>669</v>
      </c>
      <c r="AB39">
        <f t="shared" si="26"/>
        <v>669</v>
      </c>
      <c r="AC39">
        <f t="shared" si="27"/>
        <v>15101.217391304348</v>
      </c>
      <c r="AE39">
        <f t="shared" si="28"/>
        <v>24</v>
      </c>
      <c r="AF39">
        <f t="shared" si="53"/>
        <v>104.8695652173913</v>
      </c>
      <c r="AG39">
        <f t="shared" si="54"/>
        <v>289</v>
      </c>
      <c r="AH39">
        <f t="shared" si="55"/>
        <v>676</v>
      </c>
      <c r="AI39">
        <f t="shared" si="56"/>
        <v>4</v>
      </c>
      <c r="AJ39">
        <f t="shared" si="57"/>
        <v>0</v>
      </c>
      <c r="AK39">
        <f t="shared" si="58"/>
        <v>0</v>
      </c>
      <c r="AL39">
        <f t="shared" si="59"/>
        <v>0</v>
      </c>
      <c r="AM39">
        <f t="shared" si="60"/>
        <v>0</v>
      </c>
      <c r="AN39">
        <f t="shared" si="61"/>
        <v>4</v>
      </c>
      <c r="AO39">
        <f t="shared" si="62"/>
        <v>4</v>
      </c>
      <c r="AP39">
        <f t="shared" si="63"/>
        <v>1</v>
      </c>
      <c r="AQ39">
        <f t="shared" si="64"/>
        <v>1</v>
      </c>
      <c r="AR39">
        <f t="shared" si="65"/>
        <v>0</v>
      </c>
      <c r="AS39">
        <f t="shared" si="66"/>
        <v>0</v>
      </c>
      <c r="AT39">
        <f t="shared" si="67"/>
        <v>0</v>
      </c>
      <c r="AU39">
        <f t="shared" si="68"/>
        <v>0</v>
      </c>
      <c r="AV39">
        <f t="shared" si="69"/>
        <v>49</v>
      </c>
      <c r="AW39">
        <f t="shared" si="70"/>
        <v>25</v>
      </c>
      <c r="AX39">
        <f t="shared" si="71"/>
        <v>784</v>
      </c>
      <c r="AY39">
        <f t="shared" si="72"/>
        <v>729</v>
      </c>
      <c r="AZ39">
        <f t="shared" si="73"/>
        <v>529</v>
      </c>
      <c r="BA39">
        <f t="shared" si="74"/>
        <v>289</v>
      </c>
      <c r="BB39">
        <f t="shared" si="75"/>
        <v>1296</v>
      </c>
      <c r="BC39">
        <f t="shared" si="76"/>
        <v>144</v>
      </c>
    </row>
    <row r="40" spans="1:55" x14ac:dyDescent="0.2">
      <c r="A40" s="1">
        <v>43670</v>
      </c>
      <c r="B40">
        <f>(' Chum hourly counts 2007'!B40)*3</f>
        <v>12</v>
      </c>
      <c r="C40">
        <f>(' Chum hourly counts 2007'!C40)*3</f>
        <v>36</v>
      </c>
      <c r="D40">
        <f>(' Chum hourly counts 2007'!D40)*3</f>
        <v>30</v>
      </c>
      <c r="E40">
        <f>(' Chum hourly counts 2007'!E40)*3</f>
        <v>12</v>
      </c>
      <c r="F40">
        <f>(' Chum hourly counts 2007'!F40)*3</f>
        <v>3</v>
      </c>
      <c r="G40">
        <f>(' Chum hourly counts 2007'!G40)*3</f>
        <v>60</v>
      </c>
      <c r="H40">
        <f>(' Chum hourly counts 2007'!H40)*3</f>
        <v>63</v>
      </c>
      <c r="I40">
        <f>(' Chum hourly counts 2007'!I40)*3</f>
        <v>6</v>
      </c>
      <c r="J40">
        <f>(' Chum hourly counts 2007'!J40)*3</f>
        <v>9</v>
      </c>
      <c r="K40">
        <f>(' Chum hourly counts 2007'!K40)*3</f>
        <v>0</v>
      </c>
      <c r="L40">
        <f>(' Chum hourly counts 2007'!L40)*3</f>
        <v>0</v>
      </c>
      <c r="M40">
        <f>(' Chum hourly counts 2007'!M40)*3</f>
        <v>0</v>
      </c>
      <c r="N40">
        <f>(' Chum hourly counts 2007'!N40)*3</f>
        <v>3</v>
      </c>
      <c r="O40">
        <f>(' Chum hourly counts 2007'!O40)*3</f>
        <v>0</v>
      </c>
      <c r="P40">
        <f>(' Chum hourly counts 2007'!P40)*3</f>
        <v>6</v>
      </c>
      <c r="Q40">
        <f>(' Chum hourly counts 2007'!Q40)*3</f>
        <v>0</v>
      </c>
      <c r="R40">
        <f>(' Chum hourly counts 2007'!R40)*3</f>
        <v>0</v>
      </c>
      <c r="S40">
        <f>(' Chum hourly counts 2007'!S40)*3</f>
        <v>39</v>
      </c>
      <c r="T40">
        <f>(' Chum hourly counts 2007'!T40)*3</f>
        <v>21</v>
      </c>
      <c r="U40">
        <f>(' Chum hourly counts 2007'!U40)*3</f>
        <v>12</v>
      </c>
      <c r="V40">
        <f>(' Chum hourly counts 2007'!V40)*3</f>
        <v>78</v>
      </c>
      <c r="W40">
        <f>(' Chum hourly counts 2007'!W40)*3</f>
        <v>3</v>
      </c>
      <c r="X40">
        <f>(' Chum hourly counts 2007'!X40)*3</f>
        <v>24</v>
      </c>
      <c r="Y40">
        <f>(' Chum hourly counts 2007'!Y40)*3</f>
        <v>24</v>
      </c>
      <c r="Z40">
        <f t="shared" si="77"/>
        <v>441</v>
      </c>
      <c r="AB40">
        <f t="shared" si="26"/>
        <v>441</v>
      </c>
      <c r="AC40">
        <f t="shared" si="27"/>
        <v>6974.608695652174</v>
      </c>
      <c r="AE40">
        <f t="shared" si="28"/>
        <v>24</v>
      </c>
      <c r="AF40">
        <f t="shared" si="53"/>
        <v>48.434782608695649</v>
      </c>
      <c r="AG40">
        <f t="shared" si="54"/>
        <v>64</v>
      </c>
      <c r="AH40">
        <f t="shared" si="55"/>
        <v>4</v>
      </c>
      <c r="AI40">
        <f t="shared" si="56"/>
        <v>36</v>
      </c>
      <c r="AJ40">
        <f t="shared" si="57"/>
        <v>9</v>
      </c>
      <c r="AK40">
        <f t="shared" si="58"/>
        <v>361</v>
      </c>
      <c r="AL40">
        <f t="shared" si="59"/>
        <v>1</v>
      </c>
      <c r="AM40">
        <f t="shared" si="60"/>
        <v>361</v>
      </c>
      <c r="AN40">
        <f t="shared" si="61"/>
        <v>1</v>
      </c>
      <c r="AO40">
        <f t="shared" si="62"/>
        <v>9</v>
      </c>
      <c r="AP40">
        <f t="shared" si="63"/>
        <v>0</v>
      </c>
      <c r="AQ40">
        <f t="shared" si="64"/>
        <v>0</v>
      </c>
      <c r="AR40">
        <f t="shared" si="65"/>
        <v>1</v>
      </c>
      <c r="AS40">
        <f t="shared" si="66"/>
        <v>1</v>
      </c>
      <c r="AT40">
        <f t="shared" si="67"/>
        <v>4</v>
      </c>
      <c r="AU40">
        <f t="shared" si="68"/>
        <v>4</v>
      </c>
      <c r="AV40">
        <f t="shared" si="69"/>
        <v>0</v>
      </c>
      <c r="AW40">
        <f t="shared" si="70"/>
        <v>169</v>
      </c>
      <c r="AX40">
        <f t="shared" si="71"/>
        <v>36</v>
      </c>
      <c r="AY40">
        <f t="shared" si="72"/>
        <v>9</v>
      </c>
      <c r="AZ40">
        <f t="shared" si="73"/>
        <v>484</v>
      </c>
      <c r="BA40">
        <f t="shared" si="74"/>
        <v>625</v>
      </c>
      <c r="BB40">
        <f t="shared" si="75"/>
        <v>49</v>
      </c>
      <c r="BC40">
        <f t="shared" si="76"/>
        <v>0</v>
      </c>
    </row>
    <row r="41" spans="1:55" x14ac:dyDescent="0.2">
      <c r="A41" s="1">
        <v>43671</v>
      </c>
      <c r="B41">
        <f>(' Chum hourly counts 2007'!B41)*3</f>
        <v>42</v>
      </c>
      <c r="C41">
        <f>(' Chum hourly counts 2007'!C41)*3</f>
        <v>48</v>
      </c>
      <c r="D41">
        <f>(' Chum hourly counts 2007'!D41)*3</f>
        <v>30</v>
      </c>
      <c r="E41">
        <f>(' Chum hourly counts 2007'!E41)*3</f>
        <v>18</v>
      </c>
      <c r="F41">
        <f>(' Chum hourly counts 2007'!F41)*3</f>
        <v>24</v>
      </c>
      <c r="G41">
        <f>(' Chum hourly counts 2007'!G41)*3</f>
        <v>15</v>
      </c>
      <c r="H41">
        <f>(' Chum hourly counts 2007'!H41)*3</f>
        <v>27</v>
      </c>
      <c r="I41">
        <f>(' Chum hourly counts 2007'!I41)*3</f>
        <v>0</v>
      </c>
      <c r="J41">
        <f>(' Chum hourly counts 2007'!J41)*3</f>
        <v>0</v>
      </c>
      <c r="K41">
        <f>(' Chum hourly counts 2007'!K41)*3</f>
        <v>0</v>
      </c>
      <c r="L41">
        <f>(' Chum hourly counts 2007'!L41)*3</f>
        <v>0</v>
      </c>
      <c r="M41">
        <f>(' Chum hourly counts 2007'!M41)*3</f>
        <v>0</v>
      </c>
      <c r="N41">
        <f>(' Chum hourly counts 2007'!N41)*3</f>
        <v>0</v>
      </c>
      <c r="O41">
        <f>(' Chum hourly counts 2007'!O41)*3</f>
        <v>6</v>
      </c>
      <c r="P41">
        <f>(' Chum hourly counts 2007'!P41)*3</f>
        <v>0</v>
      </c>
      <c r="Q41">
        <f>(' Chum hourly counts 2007'!Q41)*3</f>
        <v>0</v>
      </c>
      <c r="R41">
        <f>(' Chum hourly counts 2007'!R41)*3</f>
        <v>0</v>
      </c>
      <c r="S41">
        <f>(' Chum hourly counts 2007'!S41)*3</f>
        <v>0</v>
      </c>
      <c r="T41">
        <f>(' Chum hourly counts 2007'!T41)*3</f>
        <v>0</v>
      </c>
      <c r="U41">
        <f>(' Chum hourly counts 2007'!U41)*3</f>
        <v>0</v>
      </c>
      <c r="V41">
        <f>(' Chum hourly counts 2007'!V41)*3</f>
        <v>0</v>
      </c>
      <c r="W41">
        <f>(' Chum hourly counts 2007'!W41)*3</f>
        <v>108</v>
      </c>
      <c r="X41">
        <f>(' Chum hourly counts 2007'!X41)*3</f>
        <v>24</v>
      </c>
      <c r="Y41">
        <f>(' Chum hourly counts 2007'!Y41)*3</f>
        <v>162</v>
      </c>
      <c r="Z41">
        <f t="shared" si="77"/>
        <v>504</v>
      </c>
      <c r="AB41">
        <f t="shared" si="26"/>
        <v>504</v>
      </c>
      <c r="AC41">
        <f t="shared" si="27"/>
        <v>13680.000000000002</v>
      </c>
      <c r="AE41">
        <f t="shared" si="28"/>
        <v>24</v>
      </c>
      <c r="AF41">
        <f t="shared" si="53"/>
        <v>95</v>
      </c>
      <c r="AG41">
        <f t="shared" si="54"/>
        <v>4</v>
      </c>
      <c r="AH41">
        <f t="shared" si="55"/>
        <v>36</v>
      </c>
      <c r="AI41">
        <f t="shared" si="56"/>
        <v>16</v>
      </c>
      <c r="AJ41">
        <f t="shared" si="57"/>
        <v>4</v>
      </c>
      <c r="AK41">
        <f t="shared" si="58"/>
        <v>9</v>
      </c>
      <c r="AL41">
        <f t="shared" si="59"/>
        <v>16</v>
      </c>
      <c r="AM41">
        <f t="shared" si="60"/>
        <v>81</v>
      </c>
      <c r="AN41">
        <f t="shared" si="61"/>
        <v>0</v>
      </c>
      <c r="AO41">
        <f t="shared" si="62"/>
        <v>0</v>
      </c>
      <c r="AP41">
        <f t="shared" si="63"/>
        <v>0</v>
      </c>
      <c r="AQ41">
        <f t="shared" si="64"/>
        <v>0</v>
      </c>
      <c r="AR41">
        <f t="shared" si="65"/>
        <v>0</v>
      </c>
      <c r="AS41">
        <f t="shared" si="66"/>
        <v>4</v>
      </c>
      <c r="AT41">
        <f t="shared" si="67"/>
        <v>4</v>
      </c>
      <c r="AU41">
        <f t="shared" si="68"/>
        <v>0</v>
      </c>
      <c r="AV41">
        <f t="shared" si="69"/>
        <v>0</v>
      </c>
      <c r="AW41">
        <f t="shared" si="70"/>
        <v>0</v>
      </c>
      <c r="AX41">
        <f t="shared" si="71"/>
        <v>0</v>
      </c>
      <c r="AY41">
        <f t="shared" si="72"/>
        <v>0</v>
      </c>
      <c r="AZ41">
        <f t="shared" si="73"/>
        <v>0</v>
      </c>
      <c r="BA41">
        <f t="shared" si="74"/>
        <v>1296</v>
      </c>
      <c r="BB41">
        <f t="shared" si="75"/>
        <v>784</v>
      </c>
      <c r="BC41">
        <f t="shared" si="76"/>
        <v>2116</v>
      </c>
    </row>
    <row r="42" spans="1:55" x14ac:dyDescent="0.2">
      <c r="A42" s="1">
        <v>43672</v>
      </c>
      <c r="B42">
        <f>(' Chum hourly counts 2007'!B42)*3</f>
        <v>69</v>
      </c>
      <c r="C42">
        <f>(' Chum hourly counts 2007'!C42)*3</f>
        <v>15</v>
      </c>
      <c r="D42">
        <f>(' Chum hourly counts 2007'!D42)*3</f>
        <v>60</v>
      </c>
      <c r="E42">
        <f>(' Chum hourly counts 2007'!E42)*3</f>
        <v>21</v>
      </c>
      <c r="F42">
        <f>(' Chum hourly counts 2007'!F42)*3</f>
        <v>3</v>
      </c>
      <c r="G42">
        <f>(' Chum hourly counts 2007'!G42)*3</f>
        <v>3</v>
      </c>
      <c r="H42">
        <f>(' Chum hourly counts 2007'!H42)*3</f>
        <v>21</v>
      </c>
      <c r="I42">
        <f>(' Chum hourly counts 2007'!I42)*3</f>
        <v>0</v>
      </c>
      <c r="J42">
        <f>(' Chum hourly counts 2007'!J42)*3</f>
        <v>0</v>
      </c>
      <c r="K42">
        <f>(' Chum hourly counts 2007'!K42)*3</f>
        <v>0</v>
      </c>
      <c r="L42">
        <f>(' Chum hourly counts 2007'!L42)*3</f>
        <v>3</v>
      </c>
      <c r="M42">
        <f>(' Chum hourly counts 2007'!M42)*3</f>
        <v>0</v>
      </c>
      <c r="N42">
        <f>(' Chum hourly counts 2007'!N42)*3</f>
        <v>0</v>
      </c>
      <c r="O42">
        <f>(' Chum hourly counts 2007'!O42)*3</f>
        <v>0</v>
      </c>
      <c r="P42">
        <f>(' Chum hourly counts 2007'!P42)*3</f>
        <v>0</v>
      </c>
      <c r="Q42">
        <f>(' Chum hourly counts 2007'!Q42)*3</f>
        <v>3</v>
      </c>
      <c r="R42">
        <f>(' Chum hourly counts 2007'!R42)*3</f>
        <v>0</v>
      </c>
      <c r="S42">
        <f>(' Chum hourly counts 2007'!S42)*3</f>
        <v>3</v>
      </c>
      <c r="T42">
        <f>(' Chum hourly counts 2007'!T42)*3</f>
        <v>0</v>
      </c>
      <c r="U42">
        <f>(' Chum hourly counts 2007'!U42)*3</f>
        <v>0</v>
      </c>
      <c r="V42">
        <f>(' Chum hourly counts 2007'!V42)*3</f>
        <v>3</v>
      </c>
      <c r="W42">
        <f>(' Chum hourly counts 2007'!W42)*3</f>
        <v>3</v>
      </c>
      <c r="X42">
        <f>(' Chum hourly counts 2007'!X42)*3</f>
        <v>6</v>
      </c>
      <c r="Y42">
        <f>(' Chum hourly counts 2007'!Y42)*3</f>
        <v>9</v>
      </c>
      <c r="Z42">
        <f t="shared" si="77"/>
        <v>222</v>
      </c>
      <c r="AB42">
        <f t="shared" si="26"/>
        <v>222</v>
      </c>
      <c r="AC42">
        <f t="shared" si="27"/>
        <v>2654.608695652174</v>
      </c>
      <c r="AE42">
        <f t="shared" si="28"/>
        <v>24</v>
      </c>
      <c r="AF42">
        <f t="shared" si="53"/>
        <v>18.434782608695652</v>
      </c>
      <c r="AG42">
        <f t="shared" si="54"/>
        <v>324</v>
      </c>
      <c r="AH42">
        <f t="shared" si="55"/>
        <v>225</v>
      </c>
      <c r="AI42">
        <f t="shared" si="56"/>
        <v>169</v>
      </c>
      <c r="AJ42">
        <f t="shared" si="57"/>
        <v>36</v>
      </c>
      <c r="AK42">
        <f t="shared" si="58"/>
        <v>0</v>
      </c>
      <c r="AL42">
        <f t="shared" si="59"/>
        <v>36</v>
      </c>
      <c r="AM42">
        <f t="shared" si="60"/>
        <v>49</v>
      </c>
      <c r="AN42">
        <f t="shared" si="61"/>
        <v>0</v>
      </c>
      <c r="AO42">
        <f t="shared" si="62"/>
        <v>0</v>
      </c>
      <c r="AP42">
        <f t="shared" si="63"/>
        <v>1</v>
      </c>
      <c r="AQ42">
        <f t="shared" si="64"/>
        <v>1</v>
      </c>
      <c r="AR42">
        <f t="shared" si="65"/>
        <v>0</v>
      </c>
      <c r="AS42">
        <f t="shared" si="66"/>
        <v>0</v>
      </c>
      <c r="AT42">
        <f t="shared" si="67"/>
        <v>0</v>
      </c>
      <c r="AU42">
        <f t="shared" si="68"/>
        <v>1</v>
      </c>
      <c r="AV42">
        <f t="shared" si="69"/>
        <v>1</v>
      </c>
      <c r="AW42">
        <f t="shared" si="70"/>
        <v>1</v>
      </c>
      <c r="AX42">
        <f t="shared" si="71"/>
        <v>1</v>
      </c>
      <c r="AY42">
        <f t="shared" si="72"/>
        <v>0</v>
      </c>
      <c r="AZ42">
        <f t="shared" si="73"/>
        <v>1</v>
      </c>
      <c r="BA42">
        <f t="shared" si="74"/>
        <v>0</v>
      </c>
      <c r="BB42">
        <f t="shared" si="75"/>
        <v>1</v>
      </c>
      <c r="BC42">
        <f t="shared" si="76"/>
        <v>1</v>
      </c>
    </row>
    <row r="43" spans="1:55" x14ac:dyDescent="0.2">
      <c r="A43" s="1">
        <v>43673</v>
      </c>
      <c r="B43">
        <f>(' Chum hourly counts 2007'!B43)*3</f>
        <v>21</v>
      </c>
      <c r="C43">
        <f>(' Chum hourly counts 2007'!C43)*3</f>
        <v>69</v>
      </c>
      <c r="D43">
        <f>(' Chum hourly counts 2007'!D43)*3</f>
        <v>45</v>
      </c>
      <c r="E43">
        <f>(' Chum hourly counts 2007'!E43)*3</f>
        <v>63</v>
      </c>
      <c r="F43">
        <f>(' Chum hourly counts 2007'!F43)*3</f>
        <v>3</v>
      </c>
      <c r="G43">
        <f>(' Chum hourly counts 2007'!G43)*3</f>
        <v>0</v>
      </c>
      <c r="H43">
        <f>(' Chum hourly counts 2007'!H43)*3</f>
        <v>3</v>
      </c>
      <c r="I43">
        <f>(' Chum hourly counts 2007'!I43)*3</f>
        <v>0</v>
      </c>
      <c r="J43">
        <f>(' Chum hourly counts 2007'!J43)*3</f>
        <v>0</v>
      </c>
      <c r="K43">
        <f>(' Chum hourly counts 2007'!K43)*3</f>
        <v>0</v>
      </c>
      <c r="L43">
        <f>(' Chum hourly counts 2007'!L43)*3</f>
        <v>0</v>
      </c>
      <c r="M43">
        <f>(' Chum hourly counts 2007'!M43)*3</f>
        <v>0</v>
      </c>
      <c r="N43">
        <f>(' Chum hourly counts 2007'!N43)*3</f>
        <v>0</v>
      </c>
      <c r="O43">
        <f>(' Chum hourly counts 2007'!O43)*3</f>
        <v>9</v>
      </c>
      <c r="P43">
        <f>(' Chum hourly counts 2007'!P43)*3</f>
        <v>3</v>
      </c>
      <c r="Q43">
        <f>(' Chum hourly counts 2007'!Q43)*3</f>
        <v>9</v>
      </c>
      <c r="R43">
        <f>(' Chum hourly counts 2007'!R43)*3</f>
        <v>3</v>
      </c>
      <c r="S43">
        <f>(' Chum hourly counts 2007'!S43)*3</f>
        <v>0</v>
      </c>
      <c r="T43">
        <f>(' Chum hourly counts 2007'!T43)*3</f>
        <v>3</v>
      </c>
      <c r="U43">
        <f>(' Chum hourly counts 2007'!U43)*3</f>
        <v>0</v>
      </c>
      <c r="V43">
        <f>(' Chum hourly counts 2007'!V43)*3</f>
        <v>0</v>
      </c>
      <c r="W43">
        <f>(' Chum hourly counts 2007'!W43)*3</f>
        <v>3</v>
      </c>
      <c r="X43">
        <f>(' Chum hourly counts 2007'!X43)*3</f>
        <v>0</v>
      </c>
      <c r="Y43">
        <f>(' Chum hourly counts 2007'!Y43)*3</f>
        <v>0</v>
      </c>
      <c r="Z43">
        <f t="shared" si="77"/>
        <v>234</v>
      </c>
      <c r="AB43">
        <f t="shared" si="26"/>
        <v>234</v>
      </c>
      <c r="AC43">
        <f t="shared" si="27"/>
        <v>2457.3913043478265</v>
      </c>
      <c r="AE43">
        <f t="shared" si="28"/>
        <v>24</v>
      </c>
      <c r="AF43">
        <f t="shared" si="53"/>
        <v>17.065217391304348</v>
      </c>
      <c r="AG43">
        <f t="shared" si="54"/>
        <v>256</v>
      </c>
      <c r="AH43">
        <f t="shared" si="55"/>
        <v>64</v>
      </c>
      <c r="AI43">
        <f t="shared" si="56"/>
        <v>36</v>
      </c>
      <c r="AJ43">
        <f t="shared" si="57"/>
        <v>400</v>
      </c>
      <c r="AK43">
        <f t="shared" si="58"/>
        <v>1</v>
      </c>
      <c r="AL43">
        <f t="shared" si="59"/>
        <v>1</v>
      </c>
      <c r="AM43">
        <f t="shared" si="60"/>
        <v>1</v>
      </c>
      <c r="AN43">
        <f t="shared" si="61"/>
        <v>0</v>
      </c>
      <c r="AO43">
        <f t="shared" si="62"/>
        <v>0</v>
      </c>
      <c r="AP43">
        <f t="shared" si="63"/>
        <v>0</v>
      </c>
      <c r="AQ43">
        <f t="shared" si="64"/>
        <v>0</v>
      </c>
      <c r="AR43">
        <f t="shared" si="65"/>
        <v>0</v>
      </c>
      <c r="AS43">
        <f t="shared" si="66"/>
        <v>9</v>
      </c>
      <c r="AT43">
        <f t="shared" si="67"/>
        <v>4</v>
      </c>
      <c r="AU43">
        <f t="shared" si="68"/>
        <v>4</v>
      </c>
      <c r="AV43">
        <f t="shared" si="69"/>
        <v>4</v>
      </c>
      <c r="AW43">
        <f t="shared" si="70"/>
        <v>1</v>
      </c>
      <c r="AX43">
        <f t="shared" si="71"/>
        <v>1</v>
      </c>
      <c r="AY43">
        <f t="shared" si="72"/>
        <v>1</v>
      </c>
      <c r="AZ43">
        <f t="shared" si="73"/>
        <v>0</v>
      </c>
      <c r="BA43">
        <f t="shared" si="74"/>
        <v>1</v>
      </c>
      <c r="BB43">
        <f t="shared" si="75"/>
        <v>1</v>
      </c>
      <c r="BC43">
        <f t="shared" si="76"/>
        <v>0</v>
      </c>
    </row>
    <row r="44" spans="1:55" x14ac:dyDescent="0.2">
      <c r="A44" s="1">
        <v>43674</v>
      </c>
      <c r="B44">
        <f>(' Chum hourly counts 2007'!B44)*3</f>
        <v>6</v>
      </c>
      <c r="C44">
        <f>(' Chum hourly counts 2007'!C44)*3</f>
        <v>9</v>
      </c>
      <c r="D44">
        <f>(' Chum hourly counts 2007'!D44)*3</f>
        <v>0</v>
      </c>
      <c r="E44">
        <f>(' Chum hourly counts 2007'!E44)*3</f>
        <v>0</v>
      </c>
      <c r="F44">
        <f>(' Chum hourly counts 2007'!F44)*3</f>
        <v>0</v>
      </c>
      <c r="G44">
        <f>(' Chum hourly counts 2007'!G44)*3</f>
        <v>0</v>
      </c>
      <c r="H44">
        <f>(' Chum hourly counts 2007'!H44)*3</f>
        <v>0</v>
      </c>
      <c r="I44">
        <f>(' Chum hourly counts 2007'!I44)*3</f>
        <v>0</v>
      </c>
      <c r="J44">
        <f>(' Chum hourly counts 2007'!J44)*3</f>
        <v>0</v>
      </c>
      <c r="K44">
        <f>(' Chum hourly counts 2007'!K44)*3</f>
        <v>3</v>
      </c>
      <c r="L44">
        <f>(' Chum hourly counts 2007'!L44)*3</f>
        <v>0</v>
      </c>
      <c r="M44">
        <f>(' Chum hourly counts 2007'!M44)*3</f>
        <v>0</v>
      </c>
      <c r="N44">
        <f>(' Chum hourly counts 2007'!N44)*3</f>
        <v>0</v>
      </c>
      <c r="O44">
        <f>(' Chum hourly counts 2007'!O44)*3</f>
        <v>3</v>
      </c>
      <c r="P44">
        <f>(' Chum hourly counts 2007'!P44)*3</f>
        <v>0</v>
      </c>
      <c r="Q44">
        <f>(' Chum hourly counts 2007'!Q44)*3</f>
        <v>0</v>
      </c>
      <c r="R44">
        <f>(' Chum hourly counts 2007'!R44)*3</f>
        <v>0</v>
      </c>
      <c r="S44">
        <f>(' Chum hourly counts 2007'!S44)*3</f>
        <v>0</v>
      </c>
      <c r="T44">
        <f>(' Chum hourly counts 2007'!T44)*3</f>
        <v>9</v>
      </c>
      <c r="U44">
        <f>(' Chum hourly counts 2007'!U44)*3</f>
        <v>21</v>
      </c>
      <c r="V44">
        <f>(' Chum hourly counts 2007'!V44)*3</f>
        <v>-3</v>
      </c>
      <c r="W44">
        <f>(' Chum hourly counts 2007'!W44)*3</f>
        <v>0</v>
      </c>
      <c r="X44">
        <f>(' Chum hourly counts 2007'!X44)*3</f>
        <v>0</v>
      </c>
      <c r="Y44">
        <f>(' Chum hourly counts 2007'!Y44)*3</f>
        <v>0</v>
      </c>
      <c r="Z44">
        <f t="shared" si="77"/>
        <v>48</v>
      </c>
      <c r="AB44">
        <f t="shared" si="26"/>
        <v>48</v>
      </c>
      <c r="AC44">
        <f t="shared" si="27"/>
        <v>325.56521739130437</v>
      </c>
      <c r="AE44">
        <f t="shared" si="28"/>
        <v>24</v>
      </c>
      <c r="AF44">
        <f t="shared" si="53"/>
        <v>2.2608695652173911</v>
      </c>
      <c r="AG44">
        <f t="shared" si="54"/>
        <v>1</v>
      </c>
      <c r="AH44">
        <f t="shared" si="55"/>
        <v>9</v>
      </c>
      <c r="AI44">
        <f t="shared" si="56"/>
        <v>0</v>
      </c>
      <c r="AJ44">
        <f t="shared" si="57"/>
        <v>0</v>
      </c>
      <c r="AK44">
        <f t="shared" si="58"/>
        <v>0</v>
      </c>
      <c r="AL44">
        <f t="shared" si="59"/>
        <v>0</v>
      </c>
      <c r="AM44">
        <f t="shared" si="60"/>
        <v>0</v>
      </c>
      <c r="AN44">
        <f t="shared" si="61"/>
        <v>0</v>
      </c>
      <c r="AO44">
        <f t="shared" si="62"/>
        <v>1</v>
      </c>
      <c r="AP44">
        <f t="shared" si="63"/>
        <v>1</v>
      </c>
      <c r="AQ44">
        <f t="shared" si="64"/>
        <v>0</v>
      </c>
      <c r="AR44">
        <f t="shared" si="65"/>
        <v>0</v>
      </c>
      <c r="AS44">
        <f t="shared" si="66"/>
        <v>1</v>
      </c>
      <c r="AT44">
        <f t="shared" si="67"/>
        <v>1</v>
      </c>
      <c r="AU44">
        <f t="shared" si="68"/>
        <v>0</v>
      </c>
      <c r="AV44">
        <f t="shared" si="69"/>
        <v>0</v>
      </c>
      <c r="AW44">
        <f t="shared" si="70"/>
        <v>0</v>
      </c>
      <c r="AX44">
        <f t="shared" si="71"/>
        <v>9</v>
      </c>
      <c r="AY44">
        <f t="shared" si="72"/>
        <v>16</v>
      </c>
      <c r="AZ44">
        <f t="shared" si="73"/>
        <v>64</v>
      </c>
      <c r="BA44">
        <f t="shared" si="74"/>
        <v>1</v>
      </c>
      <c r="BB44">
        <f t="shared" si="75"/>
        <v>0</v>
      </c>
      <c r="BC44">
        <f t="shared" si="76"/>
        <v>0</v>
      </c>
    </row>
    <row r="45" spans="1:55" x14ac:dyDescent="0.2">
      <c r="A45" s="1">
        <v>43675</v>
      </c>
      <c r="B45">
        <f>(' Chum hourly counts 2007'!B45)*3</f>
        <v>0</v>
      </c>
      <c r="C45">
        <f>(' Chum hourly counts 2007'!C45)*3</f>
        <v>0</v>
      </c>
      <c r="D45">
        <f>(' Chum hourly counts 2007'!D45)*3</f>
        <v>0</v>
      </c>
      <c r="E45">
        <f>(' Chum hourly counts 2007'!E45)*3</f>
        <v>0</v>
      </c>
      <c r="F45">
        <f>(' Chum hourly counts 2007'!F45)*3</f>
        <v>0</v>
      </c>
      <c r="G45">
        <f>(' Chum hourly counts 2007'!G45)*3</f>
        <v>0</v>
      </c>
      <c r="H45">
        <f>(' Chum hourly counts 2007'!H45)*3</f>
        <v>0</v>
      </c>
      <c r="I45">
        <f>(' Chum hourly counts 2007'!I45)*3</f>
        <v>0</v>
      </c>
      <c r="J45">
        <f>(' Chum hourly counts 2007'!J45)*3</f>
        <v>0</v>
      </c>
      <c r="K45">
        <f>(' Chum hourly counts 2007'!K45)*3</f>
        <v>0</v>
      </c>
      <c r="L45">
        <f>(' Chum hourly counts 2007'!L45)*3</f>
        <v>0</v>
      </c>
      <c r="M45">
        <f>(' Chum hourly counts 2007'!M45)*3</f>
        <v>0</v>
      </c>
      <c r="N45">
        <f>(' Chum hourly counts 2007'!N45)*3</f>
        <v>0</v>
      </c>
      <c r="O45">
        <f>(' Chum hourly counts 2007'!O45)*3</f>
        <v>0</v>
      </c>
      <c r="P45">
        <f>(' Chum hourly counts 2007'!P45)*3</f>
        <v>0</v>
      </c>
      <c r="Q45">
        <f>(' Chum hourly counts 2007'!Q45)*3</f>
        <v>0</v>
      </c>
      <c r="R45">
        <f>(' Chum hourly counts 2007'!R45)*3</f>
        <v>0</v>
      </c>
      <c r="S45">
        <f>(' Chum hourly counts 2007'!S45)*3</f>
        <v>0</v>
      </c>
      <c r="T45">
        <f>(' Chum hourly counts 2007'!T45)*3</f>
        <v>3</v>
      </c>
      <c r="U45">
        <f>(' Chum hourly counts 2007'!U45)*3</f>
        <v>15</v>
      </c>
      <c r="V45">
        <f>(' Chum hourly counts 2007'!V45)*3</f>
        <v>3</v>
      </c>
      <c r="W45">
        <f>(' Chum hourly counts 2007'!W45)*3</f>
        <v>0</v>
      </c>
      <c r="X45">
        <f>(' Chum hourly counts 2007'!X45)*3</f>
        <v>0</v>
      </c>
      <c r="Y45">
        <f>(' Chum hourly counts 2007'!Y45)*3</f>
        <v>0</v>
      </c>
      <c r="Z45">
        <f t="shared" si="77"/>
        <v>21</v>
      </c>
      <c r="AB45">
        <f t="shared" si="26"/>
        <v>21</v>
      </c>
      <c r="AC45">
        <f t="shared" si="27"/>
        <v>106.43478260869566</v>
      </c>
      <c r="AE45">
        <f t="shared" si="28"/>
        <v>24</v>
      </c>
      <c r="AF45">
        <f t="shared" si="53"/>
        <v>0.73913043478260865</v>
      </c>
      <c r="AG45">
        <f t="shared" si="54"/>
        <v>0</v>
      </c>
      <c r="AH45">
        <f t="shared" si="55"/>
        <v>0</v>
      </c>
      <c r="AI45">
        <f t="shared" si="56"/>
        <v>0</v>
      </c>
      <c r="AJ45">
        <f t="shared" si="57"/>
        <v>0</v>
      </c>
      <c r="AK45">
        <f t="shared" si="58"/>
        <v>0</v>
      </c>
      <c r="AL45">
        <f t="shared" si="59"/>
        <v>0</v>
      </c>
      <c r="AM45">
        <f t="shared" si="60"/>
        <v>0</v>
      </c>
      <c r="AN45">
        <f t="shared" si="61"/>
        <v>0</v>
      </c>
      <c r="AO45">
        <f t="shared" si="62"/>
        <v>0</v>
      </c>
      <c r="AP45">
        <f t="shared" si="63"/>
        <v>0</v>
      </c>
      <c r="AQ45">
        <f t="shared" si="64"/>
        <v>0</v>
      </c>
      <c r="AR45">
        <f t="shared" si="65"/>
        <v>0</v>
      </c>
      <c r="AS45">
        <f t="shared" si="66"/>
        <v>0</v>
      </c>
      <c r="AT45">
        <f t="shared" si="67"/>
        <v>0</v>
      </c>
      <c r="AU45">
        <f t="shared" si="68"/>
        <v>0</v>
      </c>
      <c r="AV45">
        <f t="shared" si="69"/>
        <v>0</v>
      </c>
      <c r="AW45">
        <f t="shared" si="70"/>
        <v>0</v>
      </c>
      <c r="AX45">
        <f t="shared" si="71"/>
        <v>1</v>
      </c>
      <c r="AY45">
        <f t="shared" si="72"/>
        <v>16</v>
      </c>
      <c r="AZ45">
        <f t="shared" si="73"/>
        <v>16</v>
      </c>
      <c r="BA45">
        <f t="shared" si="74"/>
        <v>1</v>
      </c>
      <c r="BB45">
        <f t="shared" si="75"/>
        <v>0</v>
      </c>
      <c r="BC45">
        <f t="shared" si="76"/>
        <v>0</v>
      </c>
    </row>
    <row r="46" spans="1:55" x14ac:dyDescent="0.2">
      <c r="A46" s="1">
        <v>43676</v>
      </c>
      <c r="B46">
        <f>(' Chum hourly counts 2007'!B46)*3</f>
        <v>6</v>
      </c>
      <c r="C46">
        <f>(' Chum hourly counts 2007'!C46)*3</f>
        <v>6</v>
      </c>
      <c r="D46">
        <f>(' Chum hourly counts 2007'!D46)*3</f>
        <v>6</v>
      </c>
      <c r="E46">
        <f>(' Chum hourly counts 2007'!E46)*3</f>
        <v>0</v>
      </c>
      <c r="F46">
        <f>(' Chum hourly counts 2007'!F46)*3</f>
        <v>0</v>
      </c>
      <c r="G46">
        <f>(' Chum hourly counts 2007'!G46)*3</f>
        <v>0</v>
      </c>
      <c r="H46">
        <f>(' Chum hourly counts 2007'!H46)*3</f>
        <v>0</v>
      </c>
      <c r="I46">
        <f>(' Chum hourly counts 2007'!I46)*3</f>
        <v>0</v>
      </c>
      <c r="J46">
        <f>(' Chum hourly counts 2007'!J46)*3</f>
        <v>0</v>
      </c>
      <c r="K46">
        <f>(' Chum hourly counts 2007'!K46)*3</f>
        <v>0</v>
      </c>
      <c r="L46">
        <f>(' Chum hourly counts 2007'!L46)*3</f>
        <v>0</v>
      </c>
      <c r="M46">
        <f>(' Chum hourly counts 2007'!M46)*3</f>
        <v>0</v>
      </c>
      <c r="N46">
        <f>(' Chum hourly counts 2007'!N46)*3</f>
        <v>3</v>
      </c>
      <c r="O46">
        <f>(' Chum hourly counts 2007'!O46)*3</f>
        <v>0</v>
      </c>
      <c r="P46">
        <f>(' Chum hourly counts 2007'!P46)*3</f>
        <v>0</v>
      </c>
      <c r="Q46">
        <f>(' Chum hourly counts 2007'!Q46)*3</f>
        <v>3</v>
      </c>
      <c r="R46">
        <f>(' Chum hourly counts 2007'!R46)*3</f>
        <v>0</v>
      </c>
      <c r="S46">
        <f>(' Chum hourly counts 2007'!S46)*3</f>
        <v>0</v>
      </c>
      <c r="T46">
        <f>(' Chum hourly counts 2007'!T46)*3</f>
        <v>15</v>
      </c>
      <c r="U46">
        <f>(' Chum hourly counts 2007'!U46)*3</f>
        <v>15</v>
      </c>
      <c r="V46">
        <f>(' Chum hourly counts 2007'!V46)*3</f>
        <v>3</v>
      </c>
      <c r="W46">
        <f>(' Chum hourly counts 2007'!W46)*3</f>
        <v>0</v>
      </c>
      <c r="X46">
        <f>(' Chum hourly counts 2007'!X46)*3</f>
        <v>0</v>
      </c>
      <c r="Y46">
        <f>(' Chum hourly counts 2007'!Y46)*3</f>
        <v>0</v>
      </c>
      <c r="Z46">
        <f t="shared" si="77"/>
        <v>57</v>
      </c>
      <c r="AB46">
        <f t="shared" si="26"/>
        <v>57</v>
      </c>
      <c r="AC46">
        <f t="shared" si="27"/>
        <v>156.52173913043481</v>
      </c>
      <c r="AE46">
        <f t="shared" si="28"/>
        <v>24</v>
      </c>
      <c r="AF46">
        <f t="shared" si="53"/>
        <v>1.0869565217391304</v>
      </c>
      <c r="AG46">
        <f t="shared" si="54"/>
        <v>0</v>
      </c>
      <c r="AH46">
        <f t="shared" si="55"/>
        <v>0</v>
      </c>
      <c r="AI46">
        <f t="shared" si="56"/>
        <v>4</v>
      </c>
      <c r="AJ46">
        <f t="shared" si="57"/>
        <v>0</v>
      </c>
      <c r="AK46">
        <f t="shared" si="58"/>
        <v>0</v>
      </c>
      <c r="AL46">
        <f t="shared" si="59"/>
        <v>0</v>
      </c>
      <c r="AM46">
        <f t="shared" si="60"/>
        <v>0</v>
      </c>
      <c r="AN46">
        <f t="shared" si="61"/>
        <v>0</v>
      </c>
      <c r="AO46">
        <f t="shared" si="62"/>
        <v>0</v>
      </c>
      <c r="AP46">
        <f t="shared" si="63"/>
        <v>0</v>
      </c>
      <c r="AQ46">
        <f t="shared" si="64"/>
        <v>0</v>
      </c>
      <c r="AR46">
        <f t="shared" si="65"/>
        <v>1</v>
      </c>
      <c r="AS46">
        <f t="shared" si="66"/>
        <v>1</v>
      </c>
      <c r="AT46">
        <f t="shared" si="67"/>
        <v>0</v>
      </c>
      <c r="AU46">
        <f t="shared" si="68"/>
        <v>1</v>
      </c>
      <c r="AV46">
        <f t="shared" si="69"/>
        <v>1</v>
      </c>
      <c r="AW46">
        <f t="shared" si="70"/>
        <v>0</v>
      </c>
      <c r="AX46">
        <f t="shared" si="71"/>
        <v>25</v>
      </c>
      <c r="AY46">
        <f t="shared" si="72"/>
        <v>0</v>
      </c>
      <c r="AZ46">
        <f t="shared" si="73"/>
        <v>16</v>
      </c>
      <c r="BA46">
        <f t="shared" si="74"/>
        <v>1</v>
      </c>
      <c r="BB46">
        <f t="shared" si="75"/>
        <v>0</v>
      </c>
      <c r="BC46">
        <f t="shared" si="76"/>
        <v>0</v>
      </c>
    </row>
    <row r="47" spans="1:55" x14ac:dyDescent="0.2">
      <c r="A47" s="1">
        <v>43677</v>
      </c>
      <c r="B47">
        <f>(' Chum hourly counts 2007'!B47)*3</f>
        <v>0</v>
      </c>
      <c r="C47">
        <f>(' Chum hourly counts 2007'!C47)*3</f>
        <v>3</v>
      </c>
      <c r="D47">
        <f>(' Chum hourly counts 2007'!D47)*3</f>
        <v>0</v>
      </c>
      <c r="E47">
        <f>(' Chum hourly counts 2007'!E47)*3</f>
        <v>0</v>
      </c>
      <c r="F47">
        <f>(' Chum hourly counts 2007'!F47)*3</f>
        <v>0</v>
      </c>
      <c r="G47">
        <f>(' Chum hourly counts 2007'!G47)*3</f>
        <v>0</v>
      </c>
      <c r="H47">
        <f>(' Chum hourly counts 2007'!H47)*3</f>
        <v>3</v>
      </c>
      <c r="I47">
        <f>(' Chum hourly counts 2007'!I47)*3</f>
        <v>0</v>
      </c>
      <c r="J47">
        <f>(' Chum hourly counts 2007'!J47)*3</f>
        <v>0</v>
      </c>
      <c r="K47">
        <f>(' Chum hourly counts 2007'!K47)*3</f>
        <v>0</v>
      </c>
      <c r="L47">
        <f>(' Chum hourly counts 2007'!L47)*3</f>
        <v>0</v>
      </c>
      <c r="M47">
        <f>(' Chum hourly counts 2007'!M47)*3</f>
        <v>0</v>
      </c>
      <c r="N47">
        <f>(' Chum hourly counts 2007'!N47)*3</f>
        <v>0</v>
      </c>
      <c r="O47">
        <f>(' Chum hourly counts 2007'!O47)*3</f>
        <v>0</v>
      </c>
      <c r="P47">
        <f>(' Chum hourly counts 2007'!P47)*3</f>
        <v>3</v>
      </c>
      <c r="Q47">
        <f>(' Chum hourly counts 2007'!Q47)*3</f>
        <v>0</v>
      </c>
      <c r="R47">
        <f>(' Chum hourly counts 2007'!R47)*3</f>
        <v>0</v>
      </c>
      <c r="S47">
        <f>(' Chum hourly counts 2007'!S47)*3</f>
        <v>6</v>
      </c>
      <c r="T47">
        <f>(' Chum hourly counts 2007'!T47)*3</f>
        <v>6</v>
      </c>
      <c r="U47">
        <f>(' Chum hourly counts 2007'!U47)*3</f>
        <v>3</v>
      </c>
      <c r="V47">
        <f>(' Chum hourly counts 2007'!V47)*3</f>
        <v>0</v>
      </c>
      <c r="W47">
        <f>(' Chum hourly counts 2007'!W47)*3</f>
        <v>0</v>
      </c>
      <c r="X47">
        <f>(' Chum hourly counts 2007'!X47)*3</f>
        <v>3</v>
      </c>
      <c r="Y47">
        <f>(' Chum hourly counts 2007'!Y47)*3</f>
        <v>6</v>
      </c>
      <c r="Z47">
        <f t="shared" si="77"/>
        <v>33</v>
      </c>
      <c r="AB47">
        <f t="shared" si="26"/>
        <v>33</v>
      </c>
      <c r="AC47">
        <f t="shared" si="27"/>
        <v>43.826086956521749</v>
      </c>
      <c r="AE47">
        <f t="shared" si="28"/>
        <v>24</v>
      </c>
      <c r="AF47">
        <f t="shared" si="53"/>
        <v>0.30434782608695654</v>
      </c>
      <c r="AG47">
        <f t="shared" si="54"/>
        <v>1</v>
      </c>
      <c r="AH47">
        <f t="shared" si="55"/>
        <v>1</v>
      </c>
      <c r="AI47">
        <f t="shared" si="56"/>
        <v>0</v>
      </c>
      <c r="AJ47">
        <f t="shared" si="57"/>
        <v>0</v>
      </c>
      <c r="AK47">
        <f t="shared" si="58"/>
        <v>0</v>
      </c>
      <c r="AL47">
        <f t="shared" si="59"/>
        <v>1</v>
      </c>
      <c r="AM47">
        <f t="shared" si="60"/>
        <v>1</v>
      </c>
      <c r="AN47">
        <f t="shared" si="61"/>
        <v>0</v>
      </c>
      <c r="AO47">
        <f t="shared" si="62"/>
        <v>0</v>
      </c>
      <c r="AP47">
        <f t="shared" si="63"/>
        <v>0</v>
      </c>
      <c r="AQ47">
        <f t="shared" si="64"/>
        <v>0</v>
      </c>
      <c r="AR47">
        <f t="shared" si="65"/>
        <v>0</v>
      </c>
      <c r="AS47">
        <f t="shared" si="66"/>
        <v>0</v>
      </c>
      <c r="AT47">
        <f t="shared" si="67"/>
        <v>1</v>
      </c>
      <c r="AU47">
        <f t="shared" si="68"/>
        <v>1</v>
      </c>
      <c r="AV47">
        <f t="shared" si="69"/>
        <v>0</v>
      </c>
      <c r="AW47">
        <f t="shared" si="70"/>
        <v>4</v>
      </c>
      <c r="AX47">
        <f t="shared" si="71"/>
        <v>0</v>
      </c>
      <c r="AY47">
        <f t="shared" si="72"/>
        <v>1</v>
      </c>
      <c r="AZ47">
        <f t="shared" si="73"/>
        <v>1</v>
      </c>
      <c r="BA47">
        <f t="shared" si="74"/>
        <v>0</v>
      </c>
      <c r="BB47">
        <f t="shared" si="75"/>
        <v>1</v>
      </c>
      <c r="BC47">
        <f t="shared" si="76"/>
        <v>1</v>
      </c>
    </row>
    <row r="48" spans="1:55" x14ac:dyDescent="0.2">
      <c r="A48" s="1">
        <v>43678</v>
      </c>
      <c r="B48">
        <f>(' Chum hourly counts 2007'!B48)*3</f>
        <v>24</v>
      </c>
      <c r="C48">
        <f>(' Chum hourly counts 2007'!C48)*3</f>
        <v>24</v>
      </c>
      <c r="D48">
        <f>(' Chum hourly counts 2007'!D48)*3</f>
        <v>27</v>
      </c>
      <c r="E48">
        <f>(' Chum hourly counts 2007'!E48)*3</f>
        <v>18</v>
      </c>
      <c r="F48">
        <f>(' Chum hourly counts 2007'!F48)*3</f>
        <v>6</v>
      </c>
      <c r="G48">
        <f>(' Chum hourly counts 2007'!G48)*3</f>
        <v>15</v>
      </c>
      <c r="H48">
        <f>(' Chum hourly counts 2007'!H48)*3</f>
        <v>0</v>
      </c>
      <c r="I48">
        <f>(' Chum hourly counts 2007'!I48)*3</f>
        <v>0</v>
      </c>
      <c r="J48">
        <f>(' Chum hourly counts 2007'!J48)*3</f>
        <v>0</v>
      </c>
      <c r="K48">
        <f>(' Chum hourly counts 2007'!K48)*3</f>
        <v>0</v>
      </c>
      <c r="L48">
        <f>(' Chum hourly counts 2007'!L48)*3</f>
        <v>0</v>
      </c>
      <c r="M48">
        <f>(' Chum hourly counts 2007'!M48)*3</f>
        <v>3</v>
      </c>
      <c r="N48">
        <f>(' Chum hourly counts 2007'!N48)*3</f>
        <v>6</v>
      </c>
      <c r="O48">
        <f>(' Chum hourly counts 2007'!O48)*3</f>
        <v>3</v>
      </c>
      <c r="P48">
        <f>(' Chum hourly counts 2007'!P48)*3</f>
        <v>3</v>
      </c>
      <c r="Q48">
        <f>(' Chum hourly counts 2007'!Q48)*3</f>
        <v>3</v>
      </c>
      <c r="R48">
        <f>(' Chum hourly counts 2007'!R48)*3</f>
        <v>3</v>
      </c>
      <c r="S48">
        <f>(' Chum hourly counts 2007'!S48)*3</f>
        <v>9</v>
      </c>
      <c r="T48">
        <f>(' Chum hourly counts 2007'!T48)*3</f>
        <v>6</v>
      </c>
      <c r="U48">
        <f>(' Chum hourly counts 2007'!U48)*3</f>
        <v>15</v>
      </c>
      <c r="V48">
        <f>(' Chum hourly counts 2007'!V48)*3</f>
        <v>0</v>
      </c>
      <c r="W48">
        <f>(' Chum hourly counts 2007'!W48)*3</f>
        <v>0</v>
      </c>
      <c r="X48">
        <f>(' Chum hourly counts 2007'!X48)*3</f>
        <v>0</v>
      </c>
      <c r="Y48">
        <f>(' Chum hourly counts 2007'!Y48)*3</f>
        <v>3</v>
      </c>
      <c r="Z48">
        <f t="shared" si="77"/>
        <v>168</v>
      </c>
      <c r="AB48">
        <f t="shared" si="26"/>
        <v>168</v>
      </c>
      <c r="AC48">
        <f t="shared" si="27"/>
        <v>322.43478260869574</v>
      </c>
      <c r="AE48">
        <f t="shared" si="28"/>
        <v>24</v>
      </c>
      <c r="AF48">
        <f t="shared" si="53"/>
        <v>2.2391304347826089</v>
      </c>
      <c r="AG48">
        <f t="shared" si="54"/>
        <v>0</v>
      </c>
      <c r="AH48">
        <f t="shared" si="55"/>
        <v>1</v>
      </c>
      <c r="AI48">
        <f t="shared" si="56"/>
        <v>9</v>
      </c>
      <c r="AJ48">
        <f t="shared" si="57"/>
        <v>16</v>
      </c>
      <c r="AK48">
        <f t="shared" si="58"/>
        <v>9</v>
      </c>
      <c r="AL48">
        <f t="shared" si="59"/>
        <v>25</v>
      </c>
      <c r="AM48">
        <f t="shared" si="60"/>
        <v>0</v>
      </c>
      <c r="AN48">
        <f t="shared" si="61"/>
        <v>0</v>
      </c>
      <c r="AO48">
        <f t="shared" si="62"/>
        <v>0</v>
      </c>
      <c r="AP48">
        <f t="shared" si="63"/>
        <v>0</v>
      </c>
      <c r="AQ48">
        <f t="shared" si="64"/>
        <v>1</v>
      </c>
      <c r="AR48">
        <f t="shared" si="65"/>
        <v>1</v>
      </c>
      <c r="AS48">
        <f t="shared" si="66"/>
        <v>1</v>
      </c>
      <c r="AT48">
        <f t="shared" si="67"/>
        <v>0</v>
      </c>
      <c r="AU48">
        <f t="shared" si="68"/>
        <v>0</v>
      </c>
      <c r="AV48">
        <f t="shared" si="69"/>
        <v>0</v>
      </c>
      <c r="AW48">
        <f t="shared" si="70"/>
        <v>4</v>
      </c>
      <c r="AX48">
        <f t="shared" si="71"/>
        <v>1</v>
      </c>
      <c r="AY48">
        <f t="shared" si="72"/>
        <v>9</v>
      </c>
      <c r="AZ48">
        <f t="shared" si="73"/>
        <v>25</v>
      </c>
      <c r="BA48">
        <f t="shared" si="74"/>
        <v>0</v>
      </c>
      <c r="BB48">
        <f t="shared" si="75"/>
        <v>0</v>
      </c>
      <c r="BC48">
        <f t="shared" si="76"/>
        <v>1</v>
      </c>
    </row>
    <row r="49" spans="1:55" x14ac:dyDescent="0.2">
      <c r="A49" s="1">
        <v>43679</v>
      </c>
      <c r="B49">
        <f>(' Chum hourly counts 2007'!B49)*3</f>
        <v>12</v>
      </c>
      <c r="C49">
        <f>(' Chum hourly counts 2007'!C49)*3</f>
        <v>0</v>
      </c>
      <c r="D49">
        <f>(' Chum hourly counts 2007'!D49)*3</f>
        <v>0</v>
      </c>
      <c r="E49">
        <f>(' Chum hourly counts 2007'!E49)*3</f>
        <v>9</v>
      </c>
      <c r="F49">
        <f>(' Chum hourly counts 2007'!F49)*3</f>
        <v>0</v>
      </c>
      <c r="G49">
        <f>(' Chum hourly counts 2007'!G49)*3</f>
        <v>0</v>
      </c>
      <c r="H49">
        <f>(' Chum hourly counts 2007'!H49)*3</f>
        <v>0</v>
      </c>
      <c r="I49">
        <f>(' Chum hourly counts 2007'!I49)*3</f>
        <v>3</v>
      </c>
      <c r="J49">
        <f>(' Chum hourly counts 2007'!J49)*3</f>
        <v>0</v>
      </c>
      <c r="K49">
        <f>(' Chum hourly counts 2007'!K49)*3</f>
        <v>0</v>
      </c>
      <c r="L49">
        <f>(' Chum hourly counts 2007'!L49)*3</f>
        <v>0</v>
      </c>
      <c r="M49">
        <f>(' Chum hourly counts 2007'!M49)*3</f>
        <v>0</v>
      </c>
      <c r="N49">
        <f>(' Chum hourly counts 2007'!N49)*3</f>
        <v>0</v>
      </c>
      <c r="O49">
        <f>(' Chum hourly counts 2007'!O49)*3</f>
        <v>0</v>
      </c>
      <c r="P49">
        <f>(' Chum hourly counts 2007'!P49)*3</f>
        <v>0</v>
      </c>
      <c r="Q49">
        <f>(' Chum hourly counts 2007'!Q49)*3</f>
        <v>3</v>
      </c>
      <c r="R49">
        <f>(' Chum hourly counts 2007'!R49)*3</f>
        <v>0</v>
      </c>
      <c r="S49">
        <f>(' Chum hourly counts 2007'!S49)*3</f>
        <v>0</v>
      </c>
      <c r="T49">
        <f>(' Chum hourly counts 2007'!T49)*3</f>
        <v>0</v>
      </c>
      <c r="U49">
        <f>(' Chum hourly counts 2007'!U49)*3</f>
        <v>0</v>
      </c>
      <c r="V49">
        <f>(' Chum hourly counts 2007'!V49)*3</f>
        <v>3</v>
      </c>
      <c r="W49">
        <f>(' Chum hourly counts 2007'!W49)*3</f>
        <v>3</v>
      </c>
      <c r="X49">
        <f>(' Chum hourly counts 2007'!X49)*3</f>
        <v>0</v>
      </c>
      <c r="Y49">
        <f>(' Chum hourly counts 2007'!Y49)*3</f>
        <v>0</v>
      </c>
      <c r="Z49">
        <f t="shared" si="77"/>
        <v>33</v>
      </c>
      <c r="AB49">
        <f t="shared" si="26"/>
        <v>33</v>
      </c>
      <c r="AC49">
        <f t="shared" si="27"/>
        <v>125.21739130434784</v>
      </c>
      <c r="AE49">
        <f t="shared" si="28"/>
        <v>24</v>
      </c>
      <c r="AF49">
        <f t="shared" si="53"/>
        <v>0.86956521739130432</v>
      </c>
      <c r="AG49">
        <f t="shared" si="54"/>
        <v>16</v>
      </c>
      <c r="AH49">
        <f t="shared" si="55"/>
        <v>0</v>
      </c>
      <c r="AI49">
        <f t="shared" si="56"/>
        <v>9</v>
      </c>
      <c r="AJ49">
        <f t="shared" si="57"/>
        <v>9</v>
      </c>
      <c r="AK49">
        <f t="shared" si="58"/>
        <v>0</v>
      </c>
      <c r="AL49">
        <f t="shared" si="59"/>
        <v>0</v>
      </c>
      <c r="AM49">
        <f t="shared" si="60"/>
        <v>1</v>
      </c>
      <c r="AN49">
        <f t="shared" si="61"/>
        <v>1</v>
      </c>
      <c r="AO49">
        <f t="shared" si="62"/>
        <v>0</v>
      </c>
      <c r="AP49">
        <f t="shared" si="63"/>
        <v>0</v>
      </c>
      <c r="AQ49">
        <f t="shared" si="64"/>
        <v>0</v>
      </c>
      <c r="AR49">
        <f t="shared" si="65"/>
        <v>0</v>
      </c>
      <c r="AS49">
        <f t="shared" si="66"/>
        <v>0</v>
      </c>
      <c r="AT49">
        <f t="shared" si="67"/>
        <v>0</v>
      </c>
      <c r="AU49">
        <f t="shared" si="68"/>
        <v>1</v>
      </c>
      <c r="AV49">
        <f t="shared" si="69"/>
        <v>1</v>
      </c>
      <c r="AW49">
        <f t="shared" si="70"/>
        <v>0</v>
      </c>
      <c r="AX49">
        <f t="shared" si="71"/>
        <v>0</v>
      </c>
      <c r="AY49">
        <f t="shared" si="72"/>
        <v>0</v>
      </c>
      <c r="AZ49">
        <f t="shared" si="73"/>
        <v>1</v>
      </c>
      <c r="BA49">
        <f t="shared" si="74"/>
        <v>0</v>
      </c>
      <c r="BB49">
        <f t="shared" si="75"/>
        <v>1</v>
      </c>
      <c r="BC49">
        <f t="shared" si="76"/>
        <v>0</v>
      </c>
    </row>
    <row r="50" spans="1:55" x14ac:dyDescent="0.2">
      <c r="A50" s="1">
        <v>43680</v>
      </c>
      <c r="B50">
        <f>(' Chum hourly counts 2007'!B50)*3</f>
        <v>15</v>
      </c>
      <c r="C50">
        <f>(' Chum hourly counts 2007'!C50)*3</f>
        <v>15</v>
      </c>
      <c r="D50">
        <f>(' Chum hourly counts 2007'!D50)*3</f>
        <v>9</v>
      </c>
      <c r="E50">
        <f>(' Chum hourly counts 2007'!E50)*3</f>
        <v>3</v>
      </c>
      <c r="F50">
        <f>(' Chum hourly counts 2007'!F50)*3</f>
        <v>0</v>
      </c>
      <c r="G50">
        <f>(' Chum hourly counts 2007'!G50)*3</f>
        <v>0</v>
      </c>
      <c r="H50">
        <f>(' Chum hourly counts 2007'!H50)*3</f>
        <v>6</v>
      </c>
      <c r="I50">
        <f>(' Chum hourly counts 2007'!I50)*3</f>
        <v>0</v>
      </c>
      <c r="J50">
        <f>(' Chum hourly counts 2007'!J50)*3</f>
        <v>0</v>
      </c>
      <c r="K50">
        <f>(' Chum hourly counts 2007'!K50)*3</f>
        <v>0</v>
      </c>
      <c r="L50">
        <f>(' Chum hourly counts 2007'!L50)*3</f>
        <v>0</v>
      </c>
      <c r="M50">
        <f>(' Chum hourly counts 2007'!M50)*3</f>
        <v>0</v>
      </c>
      <c r="N50">
        <f>(' Chum hourly counts 2007'!N50)*3</f>
        <v>0</v>
      </c>
      <c r="O50">
        <f>(' Chum hourly counts 2007'!O50)*3</f>
        <v>0</v>
      </c>
      <c r="P50">
        <f>(' Chum hourly counts 2007'!P50)*3</f>
        <v>0</v>
      </c>
      <c r="Q50">
        <f>(' Chum hourly counts 2007'!Q50)*3</f>
        <v>0</v>
      </c>
      <c r="R50">
        <f>(' Chum hourly counts 2007'!R50)*3</f>
        <v>3</v>
      </c>
      <c r="S50">
        <f>(' Chum hourly counts 2007'!S50)*3</f>
        <v>0</v>
      </c>
      <c r="T50">
        <f>(' Chum hourly counts 2007'!T50)*3</f>
        <v>9</v>
      </c>
      <c r="U50">
        <f>(' Chum hourly counts 2007'!U50)*3</f>
        <v>9</v>
      </c>
      <c r="V50">
        <f>(' Chum hourly counts 2007'!V50)*3</f>
        <v>0</v>
      </c>
      <c r="W50">
        <f>(' Chum hourly counts 2007'!W50)*3</f>
        <v>0</v>
      </c>
      <c r="X50">
        <f>(' Chum hourly counts 2007'!X50)*3</f>
        <v>0</v>
      </c>
      <c r="Y50">
        <f>(' Chum hourly counts 2007'!Y50)*3</f>
        <v>0</v>
      </c>
      <c r="Z50">
        <f t="shared" si="77"/>
        <v>69</v>
      </c>
      <c r="AB50">
        <f t="shared" si="26"/>
        <v>69</v>
      </c>
      <c r="AC50">
        <f t="shared" si="27"/>
        <v>115.82608695652176</v>
      </c>
      <c r="AE50">
        <f t="shared" si="28"/>
        <v>24</v>
      </c>
      <c r="AF50">
        <f t="shared" si="53"/>
        <v>0.80434782608695654</v>
      </c>
      <c r="AG50">
        <f t="shared" si="54"/>
        <v>0</v>
      </c>
      <c r="AH50">
        <f t="shared" si="55"/>
        <v>4</v>
      </c>
      <c r="AI50">
        <f t="shared" si="56"/>
        <v>4</v>
      </c>
      <c r="AJ50">
        <f t="shared" si="57"/>
        <v>1</v>
      </c>
      <c r="AK50">
        <f t="shared" si="58"/>
        <v>0</v>
      </c>
      <c r="AL50">
        <f t="shared" si="59"/>
        <v>4</v>
      </c>
      <c r="AM50">
        <f t="shared" si="60"/>
        <v>4</v>
      </c>
      <c r="AN50">
        <f t="shared" si="61"/>
        <v>0</v>
      </c>
      <c r="AO50">
        <f t="shared" si="62"/>
        <v>0</v>
      </c>
      <c r="AP50">
        <f t="shared" si="63"/>
        <v>0</v>
      </c>
      <c r="AQ50">
        <f t="shared" si="64"/>
        <v>0</v>
      </c>
      <c r="AR50">
        <f t="shared" si="65"/>
        <v>0</v>
      </c>
      <c r="AS50">
        <f t="shared" si="66"/>
        <v>0</v>
      </c>
      <c r="AT50">
        <f t="shared" si="67"/>
        <v>0</v>
      </c>
      <c r="AU50">
        <f t="shared" si="68"/>
        <v>0</v>
      </c>
      <c r="AV50">
        <f t="shared" si="69"/>
        <v>1</v>
      </c>
      <c r="AW50">
        <f t="shared" si="70"/>
        <v>1</v>
      </c>
      <c r="AX50">
        <f t="shared" si="71"/>
        <v>9</v>
      </c>
      <c r="AY50">
        <f t="shared" si="72"/>
        <v>0</v>
      </c>
      <c r="AZ50">
        <f t="shared" si="73"/>
        <v>9</v>
      </c>
      <c r="BA50">
        <f t="shared" si="74"/>
        <v>0</v>
      </c>
      <c r="BB50">
        <f t="shared" si="75"/>
        <v>0</v>
      </c>
      <c r="BC50">
        <f t="shared" si="76"/>
        <v>0</v>
      </c>
    </row>
    <row r="51" spans="1:55" x14ac:dyDescent="0.2">
      <c r="A51" s="1">
        <v>43681</v>
      </c>
      <c r="B51">
        <f>(' Chum hourly counts 2007'!B51)*3</f>
        <v>3</v>
      </c>
      <c r="C51">
        <f>(' Chum hourly counts 2007'!C51)*3</f>
        <v>3</v>
      </c>
      <c r="D51">
        <f>(' Chum hourly counts 2007'!D51)*3</f>
        <v>9</v>
      </c>
      <c r="E51">
        <f>(' Chum hourly counts 2007'!E51)*3</f>
        <v>3</v>
      </c>
      <c r="F51">
        <f>(' Chum hourly counts 2007'!F51)*3</f>
        <v>3</v>
      </c>
      <c r="G51">
        <f>(' Chum hourly counts 2007'!G51)*3</f>
        <v>3</v>
      </c>
      <c r="H51">
        <f>(' Chum hourly counts 2007'!H51)*3</f>
        <v>0</v>
      </c>
      <c r="I51">
        <f>(' Chum hourly counts 2007'!I51)*3</f>
        <v>3</v>
      </c>
      <c r="J51">
        <f>(' Chum hourly counts 2007'!J51)*3</f>
        <v>3</v>
      </c>
      <c r="K51">
        <f>(' Chum hourly counts 2007'!K51)*3</f>
        <v>0</v>
      </c>
      <c r="L51">
        <f>(' Chum hourly counts 2007'!L51)*3</f>
        <v>0</v>
      </c>
      <c r="M51">
        <f>(' Chum hourly counts 2007'!M51)*3</f>
        <v>0</v>
      </c>
      <c r="N51">
        <f>(' Chum hourly counts 2007'!N51)*3</f>
        <v>3</v>
      </c>
      <c r="O51">
        <f>(' Chum hourly counts 2007'!O51)*3</f>
        <v>0</v>
      </c>
      <c r="P51">
        <f>(' Chum hourly counts 2007'!P51)*3</f>
        <v>0</v>
      </c>
      <c r="Q51">
        <f>(' Chum hourly counts 2007'!Q51)*3</f>
        <v>0</v>
      </c>
      <c r="R51">
        <f>(' Chum hourly counts 2007'!R51)*3</f>
        <v>3</v>
      </c>
      <c r="S51">
        <f>(' Chum hourly counts 2007'!S51)*3</f>
        <v>3</v>
      </c>
      <c r="T51">
        <f>(' Chum hourly counts 2007'!T51)*3</f>
        <v>0</v>
      </c>
      <c r="U51">
        <f>(' Chum hourly counts 2007'!U51)*3</f>
        <v>0</v>
      </c>
      <c r="V51">
        <f>(' Chum hourly counts 2007'!V51)*3</f>
        <v>0</v>
      </c>
      <c r="W51">
        <f>(' Chum hourly counts 2007'!W51)*3</f>
        <v>0</v>
      </c>
      <c r="X51">
        <f>(' Chum hourly counts 2007'!X51)*3</f>
        <v>0</v>
      </c>
      <c r="Y51">
        <f>(' Chum hourly counts 2007'!Y51)*3</f>
        <v>0</v>
      </c>
      <c r="Z51">
        <f t="shared" si="77"/>
        <v>39</v>
      </c>
      <c r="AB51">
        <f t="shared" si="26"/>
        <v>39</v>
      </c>
      <c r="AC51">
        <f t="shared" si="27"/>
        <v>46.956521739130437</v>
      </c>
      <c r="AE51">
        <f t="shared" si="28"/>
        <v>24</v>
      </c>
      <c r="AF51">
        <f t="shared" si="53"/>
        <v>0.32608695652173914</v>
      </c>
      <c r="AG51">
        <f t="shared" si="54"/>
        <v>0</v>
      </c>
      <c r="AH51">
        <f t="shared" si="55"/>
        <v>4</v>
      </c>
      <c r="AI51">
        <f t="shared" si="56"/>
        <v>4</v>
      </c>
      <c r="AJ51">
        <f t="shared" si="57"/>
        <v>0</v>
      </c>
      <c r="AK51">
        <f t="shared" si="58"/>
        <v>0</v>
      </c>
      <c r="AL51">
        <f t="shared" si="59"/>
        <v>1</v>
      </c>
      <c r="AM51">
        <f t="shared" si="60"/>
        <v>1</v>
      </c>
      <c r="AN51">
        <f t="shared" si="61"/>
        <v>0</v>
      </c>
      <c r="AO51">
        <f t="shared" si="62"/>
        <v>1</v>
      </c>
      <c r="AP51">
        <f t="shared" si="63"/>
        <v>0</v>
      </c>
      <c r="AQ51">
        <f t="shared" si="64"/>
        <v>0</v>
      </c>
      <c r="AR51">
        <f t="shared" si="65"/>
        <v>1</v>
      </c>
      <c r="AS51">
        <f t="shared" si="66"/>
        <v>1</v>
      </c>
      <c r="AT51">
        <f t="shared" si="67"/>
        <v>0</v>
      </c>
      <c r="AU51">
        <f t="shared" si="68"/>
        <v>0</v>
      </c>
      <c r="AV51">
        <f t="shared" si="69"/>
        <v>1</v>
      </c>
      <c r="AW51">
        <f t="shared" si="70"/>
        <v>0</v>
      </c>
      <c r="AX51">
        <f t="shared" si="71"/>
        <v>1</v>
      </c>
      <c r="AY51">
        <f t="shared" si="72"/>
        <v>0</v>
      </c>
      <c r="AZ51">
        <f t="shared" si="73"/>
        <v>0</v>
      </c>
      <c r="BA51">
        <f t="shared" si="74"/>
        <v>0</v>
      </c>
      <c r="BB51">
        <f t="shared" si="75"/>
        <v>0</v>
      </c>
      <c r="BC51">
        <f t="shared" si="76"/>
        <v>0</v>
      </c>
    </row>
    <row r="52" spans="1:55" x14ac:dyDescent="0.2">
      <c r="A52" s="1">
        <v>43682</v>
      </c>
      <c r="B52">
        <f>(' Chum hourly counts 2007'!B52)*3</f>
        <v>0</v>
      </c>
      <c r="C52">
        <f>(' Chum hourly counts 2007'!C52)*3</f>
        <v>9</v>
      </c>
      <c r="D52">
        <f>(' Chum hourly counts 2007'!D52)*3</f>
        <v>3</v>
      </c>
      <c r="E52">
        <f>(' Chum hourly counts 2007'!E52)*3</f>
        <v>0</v>
      </c>
      <c r="F52">
        <f>(' Chum hourly counts 2007'!F52)*3</f>
        <v>3</v>
      </c>
      <c r="G52">
        <f>(' Chum hourly counts 2007'!G52)*3</f>
        <v>0</v>
      </c>
      <c r="H52">
        <f>(' Chum hourly counts 2007'!H52)*3</f>
        <v>0</v>
      </c>
      <c r="I52">
        <f>(' Chum hourly counts 2007'!I52)*3</f>
        <v>0</v>
      </c>
      <c r="J52">
        <f>(' Chum hourly counts 2007'!J52)*3</f>
        <v>3</v>
      </c>
      <c r="K52">
        <f>(' Chum hourly counts 2007'!K52)*3</f>
        <v>0</v>
      </c>
      <c r="L52">
        <f>(' Chum hourly counts 2007'!L52)*3</f>
        <v>0</v>
      </c>
      <c r="M52">
        <f>(' Chum hourly counts 2007'!M52)*3</f>
        <v>0</v>
      </c>
      <c r="N52">
        <f>(' Chum hourly counts 2007'!N52)*3</f>
        <v>0</v>
      </c>
      <c r="O52">
        <f>(' Chum hourly counts 2007'!O52)*3</f>
        <v>0</v>
      </c>
      <c r="P52">
        <f>(' Chum hourly counts 2007'!P52)*3</f>
        <v>0</v>
      </c>
      <c r="Q52">
        <f>(' Chum hourly counts 2007'!Q52)*3</f>
        <v>0</v>
      </c>
      <c r="R52">
        <f>(' Chum hourly counts 2007'!R52)*3</f>
        <v>0</v>
      </c>
      <c r="S52">
        <f>(' Chum hourly counts 2007'!S52)*3</f>
        <v>0</v>
      </c>
      <c r="T52">
        <f>(' Chum hourly counts 2007'!T52)*3</f>
        <v>0</v>
      </c>
      <c r="U52">
        <f>(' Chum hourly counts 2007'!U52)*3</f>
        <v>0</v>
      </c>
      <c r="V52">
        <f>(' Chum hourly counts 2007'!V52)*3</f>
        <v>0</v>
      </c>
      <c r="W52">
        <f>(' Chum hourly counts 2007'!W52)*3</f>
        <v>0</v>
      </c>
      <c r="X52">
        <f>(' Chum hourly counts 2007'!X52)*3</f>
        <v>0</v>
      </c>
      <c r="Y52">
        <f>(' Chum hourly counts 2007'!Y52)*3</f>
        <v>0</v>
      </c>
      <c r="Z52">
        <f t="shared" si="77"/>
        <v>18</v>
      </c>
      <c r="AB52">
        <f t="shared" si="26"/>
        <v>18</v>
      </c>
      <c r="AC52">
        <f t="shared" si="27"/>
        <v>56.34782608695653</v>
      </c>
      <c r="AE52">
        <f t="shared" si="28"/>
        <v>24</v>
      </c>
      <c r="AF52">
        <f t="shared" si="53"/>
        <v>0.39130434782608697</v>
      </c>
      <c r="AG52">
        <f t="shared" si="54"/>
        <v>9</v>
      </c>
      <c r="AH52">
        <f t="shared" si="55"/>
        <v>4</v>
      </c>
      <c r="AI52">
        <f t="shared" si="56"/>
        <v>1</v>
      </c>
      <c r="AJ52">
        <f t="shared" si="57"/>
        <v>1</v>
      </c>
      <c r="AK52">
        <f t="shared" si="58"/>
        <v>1</v>
      </c>
      <c r="AL52">
        <f t="shared" si="59"/>
        <v>0</v>
      </c>
      <c r="AM52">
        <f t="shared" si="60"/>
        <v>0</v>
      </c>
      <c r="AN52">
        <f t="shared" si="61"/>
        <v>1</v>
      </c>
      <c r="AO52">
        <f t="shared" si="62"/>
        <v>1</v>
      </c>
      <c r="AP52">
        <f t="shared" si="63"/>
        <v>0</v>
      </c>
      <c r="AQ52">
        <f t="shared" si="64"/>
        <v>0</v>
      </c>
      <c r="AR52">
        <f t="shared" si="65"/>
        <v>0</v>
      </c>
      <c r="AS52">
        <f t="shared" si="66"/>
        <v>0</v>
      </c>
      <c r="AT52">
        <f t="shared" si="67"/>
        <v>0</v>
      </c>
      <c r="AU52">
        <f t="shared" si="68"/>
        <v>0</v>
      </c>
      <c r="AV52">
        <f t="shared" si="69"/>
        <v>0</v>
      </c>
      <c r="AW52">
        <f t="shared" si="70"/>
        <v>0</v>
      </c>
      <c r="AX52">
        <f t="shared" si="71"/>
        <v>0</v>
      </c>
      <c r="AY52">
        <f t="shared" si="72"/>
        <v>0</v>
      </c>
      <c r="AZ52">
        <f t="shared" si="73"/>
        <v>0</v>
      </c>
      <c r="BA52">
        <f t="shared" si="74"/>
        <v>0</v>
      </c>
      <c r="BB52">
        <f t="shared" si="75"/>
        <v>0</v>
      </c>
      <c r="BC52">
        <f t="shared" si="76"/>
        <v>0</v>
      </c>
    </row>
    <row r="53" spans="1:55" x14ac:dyDescent="0.2">
      <c r="A53" s="1">
        <v>43683</v>
      </c>
      <c r="B53">
        <f>(' Chum hourly counts 2007'!B53)*3</f>
        <v>3</v>
      </c>
      <c r="C53">
        <f>(' Chum hourly counts 2007'!C53)*3</f>
        <v>6</v>
      </c>
      <c r="D53">
        <f>(' Chum hourly counts 2007'!D53)*3</f>
        <v>6</v>
      </c>
      <c r="E53">
        <f>(' Chum hourly counts 2007'!E53)*3</f>
        <v>6</v>
      </c>
      <c r="F53">
        <f>(' Chum hourly counts 2007'!F53)*3</f>
        <v>0</v>
      </c>
      <c r="G53">
        <f>(' Chum hourly counts 2007'!G53)*3</f>
        <v>0</v>
      </c>
      <c r="H53">
        <f>(' Chum hourly counts 2007'!H53)*3</f>
        <v>0</v>
      </c>
      <c r="I53">
        <f>(' Chum hourly counts 2007'!I53)*3</f>
        <v>0</v>
      </c>
      <c r="J53">
        <f>(' Chum hourly counts 2007'!J53)*3</f>
        <v>3</v>
      </c>
      <c r="K53">
        <f>(' Chum hourly counts 2007'!K53)*3</f>
        <v>0</v>
      </c>
      <c r="L53">
        <f>(' Chum hourly counts 2007'!L53)*3</f>
        <v>3</v>
      </c>
      <c r="M53">
        <f>(' Chum hourly counts 2007'!M53)*3</f>
        <v>3</v>
      </c>
      <c r="N53">
        <f>(' Chum hourly counts 2007'!N53)*3</f>
        <v>0</v>
      </c>
      <c r="O53">
        <f>(' Chum hourly counts 2007'!O53)*3</f>
        <v>0</v>
      </c>
      <c r="P53">
        <f>(' Chum hourly counts 2007'!P53)*3</f>
        <v>0</v>
      </c>
      <c r="Q53">
        <f>(' Chum hourly counts 2007'!Q53)*3</f>
        <v>3</v>
      </c>
      <c r="R53">
        <f>(' Chum hourly counts 2007'!R53)*3</f>
        <v>0</v>
      </c>
      <c r="S53">
        <f>(' Chum hourly counts 2007'!S53)*3</f>
        <v>0</v>
      </c>
      <c r="T53">
        <f>(' Chum hourly counts 2007'!T53)*3</f>
        <v>0</v>
      </c>
      <c r="U53">
        <f>(' Chum hourly counts 2007'!U53)*3</f>
        <v>0</v>
      </c>
      <c r="V53">
        <f>(' Chum hourly counts 2007'!V53)*3</f>
        <v>3</v>
      </c>
      <c r="W53">
        <f>(' Chum hourly counts 2007'!W53)*3</f>
        <v>0</v>
      </c>
      <c r="X53">
        <f>(' Chum hourly counts 2007'!X53)*3</f>
        <v>0</v>
      </c>
      <c r="Y53">
        <f>(' Chum hourly counts 2007'!Y53)*3</f>
        <v>6</v>
      </c>
      <c r="Z53">
        <f t="shared" si="77"/>
        <v>42</v>
      </c>
      <c r="AB53">
        <f t="shared" si="26"/>
        <v>42</v>
      </c>
      <c r="AC53">
        <f t="shared" si="27"/>
        <v>53.217391304347828</v>
      </c>
      <c r="AE53">
        <f t="shared" si="28"/>
        <v>24</v>
      </c>
      <c r="AF53">
        <f t="shared" si="53"/>
        <v>0.36956521739130432</v>
      </c>
      <c r="AG53">
        <f t="shared" si="54"/>
        <v>1</v>
      </c>
      <c r="AH53">
        <f t="shared" si="55"/>
        <v>0</v>
      </c>
      <c r="AI53">
        <f t="shared" si="56"/>
        <v>0</v>
      </c>
      <c r="AJ53">
        <f t="shared" si="57"/>
        <v>4</v>
      </c>
      <c r="AK53">
        <f t="shared" si="58"/>
        <v>0</v>
      </c>
      <c r="AL53">
        <f t="shared" si="59"/>
        <v>0</v>
      </c>
      <c r="AM53">
        <f t="shared" si="60"/>
        <v>0</v>
      </c>
      <c r="AN53">
        <f t="shared" si="61"/>
        <v>1</v>
      </c>
      <c r="AO53">
        <f t="shared" si="62"/>
        <v>1</v>
      </c>
      <c r="AP53">
        <f t="shared" si="63"/>
        <v>1</v>
      </c>
      <c r="AQ53">
        <f t="shared" si="64"/>
        <v>0</v>
      </c>
      <c r="AR53">
        <f t="shared" si="65"/>
        <v>1</v>
      </c>
      <c r="AS53">
        <f t="shared" si="66"/>
        <v>0</v>
      </c>
      <c r="AT53">
        <f t="shared" si="67"/>
        <v>0</v>
      </c>
      <c r="AU53">
        <f t="shared" si="68"/>
        <v>1</v>
      </c>
      <c r="AV53">
        <f t="shared" si="69"/>
        <v>1</v>
      </c>
      <c r="AW53">
        <f t="shared" si="70"/>
        <v>0</v>
      </c>
      <c r="AX53">
        <f t="shared" si="71"/>
        <v>0</v>
      </c>
      <c r="AY53">
        <f t="shared" si="72"/>
        <v>0</v>
      </c>
      <c r="AZ53">
        <f t="shared" si="73"/>
        <v>1</v>
      </c>
      <c r="BA53">
        <f t="shared" si="74"/>
        <v>1</v>
      </c>
      <c r="BB53">
        <f t="shared" si="75"/>
        <v>0</v>
      </c>
      <c r="BC53">
        <f t="shared" si="76"/>
        <v>4</v>
      </c>
    </row>
    <row r="54" spans="1:55" x14ac:dyDescent="0.2">
      <c r="A54" s="1">
        <v>43684</v>
      </c>
      <c r="B54">
        <f>(' Chum hourly counts 2007'!B54)*3</f>
        <v>0</v>
      </c>
      <c r="C54">
        <f>(' Chum hourly counts 2007'!C54)*3</f>
        <v>3</v>
      </c>
      <c r="D54">
        <f>(' Chum hourly counts 2007'!D54)*3</f>
        <v>3</v>
      </c>
      <c r="E54">
        <f>(' Chum hourly counts 2007'!E54)*3</f>
        <v>3</v>
      </c>
      <c r="F54">
        <f>(' Chum hourly counts 2007'!F54)*3</f>
        <v>3</v>
      </c>
      <c r="G54">
        <f>(' Chum hourly counts 2007'!G54)*3</f>
        <v>0</v>
      </c>
      <c r="H54">
        <f>(' Chum hourly counts 2007'!H54)*3</f>
        <v>0</v>
      </c>
      <c r="I54">
        <f>(' Chum hourly counts 2007'!I54)*3</f>
        <v>0</v>
      </c>
      <c r="J54">
        <f>(' Chum hourly counts 2007'!J54)*3</f>
        <v>0</v>
      </c>
      <c r="K54">
        <f>(' Chum hourly counts 2007'!K54)*3</f>
        <v>0</v>
      </c>
      <c r="L54">
        <f>(' Chum hourly counts 2007'!L54)*3</f>
        <v>3</v>
      </c>
      <c r="M54">
        <f>(' Chum hourly counts 2007'!M54)*3</f>
        <v>0</v>
      </c>
      <c r="N54">
        <f>(' Chum hourly counts 2007'!N54)*3</f>
        <v>0</v>
      </c>
      <c r="O54">
        <f>(' Chum hourly counts 2007'!O54)*3</f>
        <v>3</v>
      </c>
      <c r="P54">
        <f>(' Chum hourly counts 2007'!P54)*3</f>
        <v>3</v>
      </c>
      <c r="Q54">
        <f>(' Chum hourly counts 2007'!Q54)*3</f>
        <v>0</v>
      </c>
      <c r="R54">
        <f>(' Chum hourly counts 2007'!R54)*3</f>
        <v>0</v>
      </c>
      <c r="S54">
        <f>(' Chum hourly counts 2007'!S54)*3</f>
        <v>0</v>
      </c>
      <c r="T54">
        <f>(' Chum hourly counts 2007'!T54)*3</f>
        <v>0</v>
      </c>
      <c r="U54">
        <f>(' Chum hourly counts 2007'!U54)*3</f>
        <v>0</v>
      </c>
      <c r="V54">
        <f>(' Chum hourly counts 2007'!V54)*3</f>
        <v>0</v>
      </c>
      <c r="W54">
        <f>(' Chum hourly counts 2007'!W54)*3</f>
        <v>0</v>
      </c>
      <c r="X54">
        <f>(' Chum hourly counts 2007'!X54)*3</f>
        <v>0</v>
      </c>
      <c r="Y54">
        <f>(' Chum hourly counts 2007'!Y54)*3</f>
        <v>0</v>
      </c>
      <c r="Z54">
        <f t="shared" si="77"/>
        <v>21</v>
      </c>
      <c r="AB54">
        <f t="shared" si="26"/>
        <v>21</v>
      </c>
      <c r="AC54">
        <f t="shared" si="27"/>
        <v>18.782608695652176</v>
      </c>
      <c r="AE54">
        <f t="shared" si="28"/>
        <v>24</v>
      </c>
      <c r="AF54">
        <f t="shared" si="53"/>
        <v>0.13043478260869565</v>
      </c>
      <c r="AG54">
        <f t="shared" si="54"/>
        <v>1</v>
      </c>
      <c r="AH54">
        <f t="shared" si="55"/>
        <v>0</v>
      </c>
      <c r="AI54">
        <f t="shared" si="56"/>
        <v>0</v>
      </c>
      <c r="AJ54">
        <f t="shared" si="57"/>
        <v>0</v>
      </c>
      <c r="AK54">
        <f t="shared" si="58"/>
        <v>1</v>
      </c>
      <c r="AL54">
        <f t="shared" si="59"/>
        <v>0</v>
      </c>
      <c r="AM54">
        <f t="shared" si="60"/>
        <v>0</v>
      </c>
      <c r="AN54">
        <f t="shared" si="61"/>
        <v>0</v>
      </c>
      <c r="AO54">
        <f t="shared" si="62"/>
        <v>0</v>
      </c>
      <c r="AP54">
        <f t="shared" si="63"/>
        <v>1</v>
      </c>
      <c r="AQ54">
        <f t="shared" si="64"/>
        <v>1</v>
      </c>
      <c r="AR54">
        <f t="shared" si="65"/>
        <v>0</v>
      </c>
      <c r="AS54">
        <f t="shared" si="66"/>
        <v>1</v>
      </c>
      <c r="AT54">
        <f t="shared" si="67"/>
        <v>0</v>
      </c>
      <c r="AU54">
        <f t="shared" si="68"/>
        <v>1</v>
      </c>
      <c r="AV54">
        <f t="shared" si="69"/>
        <v>0</v>
      </c>
      <c r="AW54">
        <f t="shared" si="70"/>
        <v>0</v>
      </c>
      <c r="AX54">
        <f t="shared" si="71"/>
        <v>0</v>
      </c>
      <c r="AY54">
        <f t="shared" si="72"/>
        <v>0</v>
      </c>
      <c r="AZ54">
        <f t="shared" si="73"/>
        <v>0</v>
      </c>
      <c r="BA54">
        <f t="shared" si="74"/>
        <v>0</v>
      </c>
      <c r="BB54">
        <f t="shared" si="75"/>
        <v>0</v>
      </c>
      <c r="BC54">
        <f t="shared" si="76"/>
        <v>0</v>
      </c>
    </row>
    <row r="55" spans="1:55" x14ac:dyDescent="0.2">
      <c r="A55" s="1">
        <v>43685</v>
      </c>
      <c r="B55">
        <f>(' Chum hourly counts 2007'!B55)*3</f>
        <v>3</v>
      </c>
      <c r="C55">
        <f>(' Chum hourly counts 2007'!C55)*3</f>
        <v>3</v>
      </c>
      <c r="D55">
        <f>(' Chum hourly counts 2007'!D55)*3</f>
        <v>6</v>
      </c>
      <c r="E55">
        <f>(' Chum hourly counts 2007'!E55)*3</f>
        <v>0</v>
      </c>
      <c r="F55">
        <f>(' Chum hourly counts 2007'!F55)*3</f>
        <v>0</v>
      </c>
      <c r="G55">
        <f>(' Chum hourly counts 2007'!G55)*3</f>
        <v>0</v>
      </c>
      <c r="H55">
        <f>(' Chum hourly counts 2007'!H55)*3</f>
        <v>0</v>
      </c>
      <c r="I55">
        <f>(' Chum hourly counts 2007'!I55)*3</f>
        <v>0</v>
      </c>
      <c r="J55">
        <f>(' Chum hourly counts 2007'!J55)*3</f>
        <v>0</v>
      </c>
      <c r="K55">
        <f>(' Chum hourly counts 2007'!K55)*3</f>
        <v>0</v>
      </c>
      <c r="L55">
        <f>(' Chum hourly counts 2007'!L55)*3</f>
        <v>0</v>
      </c>
      <c r="M55">
        <f>(' Chum hourly counts 2007'!M55)*3</f>
        <v>0</v>
      </c>
      <c r="N55">
        <f>(' Chum hourly counts 2007'!N55)*3</f>
        <v>0</v>
      </c>
      <c r="O55">
        <f>(' Chum hourly counts 2007'!O55)*3</f>
        <v>0</v>
      </c>
      <c r="P55">
        <f>(' Chum hourly counts 2007'!P55)*3</f>
        <v>0</v>
      </c>
      <c r="Q55">
        <f>(' Chum hourly counts 2007'!Q55)*3</f>
        <v>0</v>
      </c>
      <c r="R55">
        <f>(' Chum hourly counts 2007'!R55)*3</f>
        <v>0</v>
      </c>
      <c r="S55">
        <f>(' Chum hourly counts 2007'!S55)*3</f>
        <v>0</v>
      </c>
      <c r="T55">
        <f>(' Chum hourly counts 2007'!T55)*3</f>
        <v>0</v>
      </c>
      <c r="U55">
        <f>(' Chum hourly counts 2007'!U55)*3</f>
        <v>0</v>
      </c>
      <c r="V55">
        <f>(' Chum hourly counts 2007'!V55)*3</f>
        <v>0</v>
      </c>
      <c r="W55">
        <f>(' Chum hourly counts 2007'!W55)*3</f>
        <v>0</v>
      </c>
      <c r="X55">
        <f>(' Chum hourly counts 2007'!X55)*3</f>
        <v>0</v>
      </c>
      <c r="Y55">
        <f>(' Chum hourly counts 2007'!Y55)*3</f>
        <v>0</v>
      </c>
      <c r="Z55">
        <f t="shared" si="77"/>
        <v>12</v>
      </c>
      <c r="AB55">
        <f t="shared" si="26"/>
        <v>12</v>
      </c>
      <c r="AC55">
        <f t="shared" si="27"/>
        <v>15.65217391304348</v>
      </c>
      <c r="AE55">
        <f t="shared" si="28"/>
        <v>24</v>
      </c>
      <c r="AF55">
        <f t="shared" si="53"/>
        <v>0.10869565217391304</v>
      </c>
      <c r="AG55">
        <f t="shared" si="54"/>
        <v>0</v>
      </c>
      <c r="AH55">
        <f t="shared" si="55"/>
        <v>1</v>
      </c>
      <c r="AI55">
        <f t="shared" si="56"/>
        <v>4</v>
      </c>
      <c r="AJ55">
        <f t="shared" si="57"/>
        <v>0</v>
      </c>
      <c r="AK55">
        <f t="shared" si="58"/>
        <v>0</v>
      </c>
      <c r="AL55">
        <f t="shared" si="59"/>
        <v>0</v>
      </c>
      <c r="AM55">
        <f t="shared" si="60"/>
        <v>0</v>
      </c>
      <c r="AN55">
        <f t="shared" si="61"/>
        <v>0</v>
      </c>
      <c r="AO55">
        <f t="shared" si="62"/>
        <v>0</v>
      </c>
      <c r="AP55">
        <f t="shared" si="63"/>
        <v>0</v>
      </c>
      <c r="AQ55">
        <f t="shared" si="64"/>
        <v>0</v>
      </c>
      <c r="AR55">
        <f t="shared" si="65"/>
        <v>0</v>
      </c>
      <c r="AS55">
        <f t="shared" si="66"/>
        <v>0</v>
      </c>
      <c r="AT55">
        <f t="shared" si="67"/>
        <v>0</v>
      </c>
      <c r="AU55">
        <f t="shared" si="68"/>
        <v>0</v>
      </c>
      <c r="AV55">
        <f t="shared" si="69"/>
        <v>0</v>
      </c>
      <c r="AW55">
        <f t="shared" si="70"/>
        <v>0</v>
      </c>
      <c r="AX55">
        <f t="shared" si="71"/>
        <v>0</v>
      </c>
      <c r="AY55">
        <f t="shared" si="72"/>
        <v>0</v>
      </c>
      <c r="AZ55">
        <f t="shared" si="73"/>
        <v>0</v>
      </c>
      <c r="BA55">
        <f t="shared" si="74"/>
        <v>0</v>
      </c>
      <c r="BB55">
        <f t="shared" si="75"/>
        <v>0</v>
      </c>
      <c r="BC55">
        <f t="shared" si="76"/>
        <v>0</v>
      </c>
    </row>
    <row r="56" spans="1:55" x14ac:dyDescent="0.2">
      <c r="A56" s="1">
        <v>43686</v>
      </c>
      <c r="B56">
        <f>(' Chum hourly counts 2007'!B56)*3</f>
        <v>0</v>
      </c>
      <c r="C56">
        <f>(' Chum hourly counts 2007'!C56)*3</f>
        <v>0</v>
      </c>
      <c r="D56">
        <f>(' Chum hourly counts 2007'!D56)*3</f>
        <v>3</v>
      </c>
      <c r="E56">
        <f>(' Chum hourly counts 2007'!E56)*3</f>
        <v>3</v>
      </c>
      <c r="F56">
        <f>(' Chum hourly counts 2007'!F56)*3</f>
        <v>0</v>
      </c>
      <c r="G56">
        <f>(' Chum hourly counts 2007'!G56)*3</f>
        <v>0</v>
      </c>
      <c r="H56">
        <f>(' Chum hourly counts 2007'!H56)*3</f>
        <v>0</v>
      </c>
      <c r="I56">
        <f>(' Chum hourly counts 2007'!I56)*3</f>
        <v>0</v>
      </c>
      <c r="J56">
        <f>(' Chum hourly counts 2007'!J56)*3</f>
        <v>0</v>
      </c>
      <c r="K56">
        <f>(' Chum hourly counts 2007'!K56)*3</f>
        <v>0</v>
      </c>
      <c r="L56">
        <f>(' Chum hourly counts 2007'!L56)*3</f>
        <v>0</v>
      </c>
      <c r="M56">
        <f>(' Chum hourly counts 2007'!M56)*3</f>
        <v>3</v>
      </c>
      <c r="N56">
        <f>(' Chum hourly counts 2007'!N56)*3</f>
        <v>0</v>
      </c>
      <c r="O56">
        <f>(' Chum hourly counts 2007'!O56)*3</f>
        <v>0</v>
      </c>
      <c r="P56">
        <f>(' Chum hourly counts 2007'!P56)*3</f>
        <v>0</v>
      </c>
      <c r="Q56">
        <f>(' Chum hourly counts 2007'!Q56)*3</f>
        <v>0</v>
      </c>
      <c r="R56">
        <f>(' Chum hourly counts 2007'!R56)*3</f>
        <v>0</v>
      </c>
      <c r="S56">
        <f>(' Chum hourly counts 2007'!S56)*3</f>
        <v>0</v>
      </c>
      <c r="T56">
        <f>(' Chum hourly counts 2007'!T56)*3</f>
        <v>3</v>
      </c>
      <c r="U56">
        <f>(' Chum hourly counts 2007'!U56)*3</f>
        <v>0</v>
      </c>
      <c r="V56">
        <f>(' Chum hourly counts 2007'!V56)*3</f>
        <v>0</v>
      </c>
      <c r="W56">
        <f>(' Chum hourly counts 2007'!W56)*3</f>
        <v>0</v>
      </c>
      <c r="X56">
        <f>(' Chum hourly counts 2007'!X56)*3</f>
        <v>0</v>
      </c>
      <c r="Y56">
        <f>(' Chum hourly counts 2007'!Y56)*3</f>
        <v>0</v>
      </c>
      <c r="Z56">
        <f t="shared" si="77"/>
        <v>12</v>
      </c>
      <c r="AB56">
        <f t="shared" si="26"/>
        <v>12</v>
      </c>
      <c r="AC56">
        <f t="shared" si="27"/>
        <v>18.782608695652176</v>
      </c>
      <c r="AE56">
        <f t="shared" si="28"/>
        <v>24</v>
      </c>
      <c r="AF56">
        <f t="shared" si="53"/>
        <v>0.13043478260869565</v>
      </c>
      <c r="AG56">
        <f t="shared" si="54"/>
        <v>0</v>
      </c>
      <c r="AH56">
        <f t="shared" si="55"/>
        <v>1</v>
      </c>
      <c r="AI56">
        <f t="shared" si="56"/>
        <v>0</v>
      </c>
      <c r="AJ56">
        <f t="shared" si="57"/>
        <v>1</v>
      </c>
      <c r="AK56">
        <f t="shared" si="58"/>
        <v>0</v>
      </c>
      <c r="AL56">
        <f t="shared" si="59"/>
        <v>0</v>
      </c>
      <c r="AM56">
        <f t="shared" si="60"/>
        <v>0</v>
      </c>
      <c r="AN56">
        <f t="shared" si="61"/>
        <v>0</v>
      </c>
      <c r="AO56">
        <f t="shared" si="62"/>
        <v>0</v>
      </c>
      <c r="AP56">
        <f t="shared" si="63"/>
        <v>0</v>
      </c>
      <c r="AQ56">
        <f t="shared" si="64"/>
        <v>1</v>
      </c>
      <c r="AR56">
        <f t="shared" si="65"/>
        <v>1</v>
      </c>
      <c r="AS56">
        <f t="shared" si="66"/>
        <v>0</v>
      </c>
      <c r="AT56">
        <f t="shared" si="67"/>
        <v>0</v>
      </c>
      <c r="AU56">
        <f t="shared" si="68"/>
        <v>0</v>
      </c>
      <c r="AV56">
        <f t="shared" si="69"/>
        <v>0</v>
      </c>
      <c r="AW56">
        <f t="shared" si="70"/>
        <v>0</v>
      </c>
      <c r="AX56">
        <f t="shared" si="71"/>
        <v>1</v>
      </c>
      <c r="AY56">
        <f t="shared" si="72"/>
        <v>1</v>
      </c>
      <c r="AZ56">
        <f t="shared" si="73"/>
        <v>0</v>
      </c>
      <c r="BA56">
        <f t="shared" si="74"/>
        <v>0</v>
      </c>
      <c r="BB56">
        <f t="shared" si="75"/>
        <v>0</v>
      </c>
      <c r="BC56">
        <f t="shared" si="76"/>
        <v>0</v>
      </c>
    </row>
    <row r="57" spans="1:55" x14ac:dyDescent="0.2">
      <c r="A57" s="1">
        <v>43687</v>
      </c>
      <c r="B57">
        <f>(' Chum hourly counts 2007'!B57)*3</f>
        <v>6</v>
      </c>
      <c r="C57">
        <f>(' Chum hourly counts 2007'!C57)*3</f>
        <v>0</v>
      </c>
      <c r="D57">
        <f>(' Chum hourly counts 2007'!D57)*3</f>
        <v>6</v>
      </c>
      <c r="E57">
        <f>(' Chum hourly counts 2007'!E57)*3</f>
        <v>6</v>
      </c>
      <c r="F57">
        <f>(' Chum hourly counts 2007'!F57)*3</f>
        <v>0</v>
      </c>
      <c r="G57">
        <f>(' Chum hourly counts 2007'!G57)*3</f>
        <v>0</v>
      </c>
      <c r="H57">
        <f>(' Chum hourly counts 2007'!H57)*3</f>
        <v>0</v>
      </c>
      <c r="I57">
        <f>(' Chum hourly counts 2007'!I57)*3</f>
        <v>0</v>
      </c>
      <c r="J57">
        <f>(' Chum hourly counts 2007'!J57)*3</f>
        <v>0</v>
      </c>
      <c r="K57">
        <f>(' Chum hourly counts 2007'!K57)*3</f>
        <v>0</v>
      </c>
      <c r="L57">
        <f>(' Chum hourly counts 2007'!L57)*3</f>
        <v>0</v>
      </c>
      <c r="M57">
        <f>(' Chum hourly counts 2007'!M57)*3</f>
        <v>0</v>
      </c>
      <c r="N57">
        <f>(' Chum hourly counts 2007'!N57)*3</f>
        <v>3</v>
      </c>
      <c r="O57">
        <f>(' Chum hourly counts 2007'!O57)*3</f>
        <v>3</v>
      </c>
      <c r="P57">
        <f>(' Chum hourly counts 2007'!P57)*3</f>
        <v>0</v>
      </c>
      <c r="Q57">
        <f>(' Chum hourly counts 2007'!Q57)*3</f>
        <v>0</v>
      </c>
      <c r="R57">
        <f>(' Chum hourly counts 2007'!R57)*3</f>
        <v>3</v>
      </c>
      <c r="S57">
        <f>(' Chum hourly counts 2007'!S57)*3</f>
        <v>0</v>
      </c>
      <c r="T57">
        <f>(' Chum hourly counts 2007'!T57)*3</f>
        <v>0</v>
      </c>
      <c r="U57">
        <f>(' Chum hourly counts 2007'!U57)*3</f>
        <v>0</v>
      </c>
      <c r="V57">
        <f>(' Chum hourly counts 2007'!V57)*3</f>
        <v>0</v>
      </c>
      <c r="W57">
        <f>(' Chum hourly counts 2007'!W57)*3</f>
        <v>0</v>
      </c>
      <c r="X57">
        <f>(' Chum hourly counts 2007'!X57)*3</f>
        <v>0</v>
      </c>
      <c r="Y57">
        <f>(' Chum hourly counts 2007'!Y57)*3</f>
        <v>0</v>
      </c>
      <c r="Z57">
        <f t="shared" si="77"/>
        <v>27</v>
      </c>
      <c r="AB57">
        <f t="shared" si="26"/>
        <v>27</v>
      </c>
      <c r="AC57">
        <f t="shared" si="27"/>
        <v>50.08695652173914</v>
      </c>
      <c r="AE57">
        <f t="shared" si="28"/>
        <v>24</v>
      </c>
      <c r="AF57">
        <f t="shared" si="53"/>
        <v>0.34782608695652173</v>
      </c>
      <c r="AG57">
        <f t="shared" si="54"/>
        <v>4</v>
      </c>
      <c r="AH57">
        <f t="shared" si="55"/>
        <v>4</v>
      </c>
      <c r="AI57">
        <f t="shared" si="56"/>
        <v>0</v>
      </c>
      <c r="AJ57">
        <f t="shared" si="57"/>
        <v>4</v>
      </c>
      <c r="AK57">
        <f t="shared" si="58"/>
        <v>0</v>
      </c>
      <c r="AL57">
        <f t="shared" si="59"/>
        <v>0</v>
      </c>
      <c r="AM57">
        <f t="shared" si="60"/>
        <v>0</v>
      </c>
      <c r="AN57">
        <f t="shared" si="61"/>
        <v>0</v>
      </c>
      <c r="AO57">
        <f t="shared" si="62"/>
        <v>0</v>
      </c>
      <c r="AP57">
        <f t="shared" si="63"/>
        <v>0</v>
      </c>
      <c r="AQ57">
        <f t="shared" si="64"/>
        <v>0</v>
      </c>
      <c r="AR57">
        <f t="shared" si="65"/>
        <v>1</v>
      </c>
      <c r="AS57">
        <f t="shared" si="66"/>
        <v>0</v>
      </c>
      <c r="AT57">
        <f t="shared" si="67"/>
        <v>1</v>
      </c>
      <c r="AU57">
        <f t="shared" si="68"/>
        <v>0</v>
      </c>
      <c r="AV57">
        <f t="shared" si="69"/>
        <v>1</v>
      </c>
      <c r="AW57">
        <f t="shared" si="70"/>
        <v>1</v>
      </c>
      <c r="AX57">
        <f t="shared" si="71"/>
        <v>0</v>
      </c>
      <c r="AY57">
        <f t="shared" si="72"/>
        <v>0</v>
      </c>
      <c r="AZ57">
        <f t="shared" si="73"/>
        <v>0</v>
      </c>
      <c r="BA57">
        <f t="shared" si="74"/>
        <v>0</v>
      </c>
      <c r="BB57">
        <f t="shared" si="75"/>
        <v>0</v>
      </c>
      <c r="BC57">
        <f t="shared" si="76"/>
        <v>0</v>
      </c>
    </row>
    <row r="58" spans="1:55" x14ac:dyDescent="0.2">
      <c r="A58" s="1">
        <v>43688</v>
      </c>
      <c r="B58">
        <f>(' Chum hourly counts 2007'!B58)*3</f>
        <v>9</v>
      </c>
      <c r="C58">
        <f>(' Chum hourly counts 2007'!C58)*3</f>
        <v>0</v>
      </c>
      <c r="D58">
        <f>(' Chum hourly counts 2007'!D58)*3</f>
        <v>0</v>
      </c>
      <c r="E58">
        <f>(' Chum hourly counts 2007'!E58)*3</f>
        <v>0</v>
      </c>
      <c r="F58">
        <f>(' Chum hourly counts 2007'!F58)*3</f>
        <v>3</v>
      </c>
      <c r="G58">
        <f>(' Chum hourly counts 2007'!G58)*3</f>
        <v>0</v>
      </c>
      <c r="H58">
        <f>(' Chum hourly counts 2007'!H58)*3</f>
        <v>3</v>
      </c>
      <c r="I58">
        <f>(' Chum hourly counts 2007'!I58)*3</f>
        <v>0</v>
      </c>
      <c r="J58">
        <f>(' Chum hourly counts 2007'!J58)*3</f>
        <v>3</v>
      </c>
      <c r="K58">
        <f>(' Chum hourly counts 2007'!K58)*3</f>
        <v>0</v>
      </c>
      <c r="L58">
        <f>(' Chum hourly counts 2007'!L58)*3</f>
        <v>0</v>
      </c>
      <c r="M58">
        <f>(' Chum hourly counts 2007'!M58)*3</f>
        <v>0</v>
      </c>
      <c r="N58">
        <f>(' Chum hourly counts 2007'!N58)*3</f>
        <v>0</v>
      </c>
      <c r="O58">
        <f>(' Chum hourly counts 2007'!O58)*3</f>
        <v>0</v>
      </c>
      <c r="P58">
        <f>(' Chum hourly counts 2007'!P58)*3</f>
        <v>0</v>
      </c>
      <c r="Q58">
        <f>(' Chum hourly counts 2007'!Q58)*3</f>
        <v>0</v>
      </c>
      <c r="R58">
        <f>(' Chum hourly counts 2007'!R58)*3</f>
        <v>0</v>
      </c>
      <c r="S58">
        <f>(' Chum hourly counts 2007'!S58)*3</f>
        <v>0</v>
      </c>
      <c r="T58">
        <f>(' Chum hourly counts 2007'!T58)*3</f>
        <v>0</v>
      </c>
      <c r="U58">
        <f>(' Chum hourly counts 2007'!U58)*3</f>
        <v>0</v>
      </c>
      <c r="V58">
        <f>(' Chum hourly counts 2007'!V58)*3</f>
        <v>0</v>
      </c>
      <c r="W58">
        <f>(' Chum hourly counts 2007'!W58)*3</f>
        <v>0</v>
      </c>
      <c r="X58">
        <f>(' Chum hourly counts 2007'!X58)*3</f>
        <v>0</v>
      </c>
      <c r="Y58">
        <f>(' Chum hourly counts 2007'!Y58)*3</f>
        <v>0</v>
      </c>
      <c r="Z58">
        <f t="shared" si="77"/>
        <v>18</v>
      </c>
      <c r="AB58">
        <f t="shared" si="26"/>
        <v>18</v>
      </c>
      <c r="AC58">
        <f t="shared" si="27"/>
        <v>46.956521739130437</v>
      </c>
      <c r="AE58">
        <f t="shared" si="28"/>
        <v>24</v>
      </c>
      <c r="AF58">
        <f t="shared" si="53"/>
        <v>0.32608695652173914</v>
      </c>
      <c r="AG58">
        <f t="shared" si="54"/>
        <v>9</v>
      </c>
      <c r="AH58">
        <f t="shared" si="55"/>
        <v>0</v>
      </c>
      <c r="AI58">
        <f t="shared" si="56"/>
        <v>0</v>
      </c>
      <c r="AJ58">
        <f t="shared" si="57"/>
        <v>1</v>
      </c>
      <c r="AK58">
        <f t="shared" si="58"/>
        <v>1</v>
      </c>
      <c r="AL58">
        <f t="shared" si="59"/>
        <v>1</v>
      </c>
      <c r="AM58">
        <f t="shared" si="60"/>
        <v>1</v>
      </c>
      <c r="AN58">
        <f t="shared" si="61"/>
        <v>1</v>
      </c>
      <c r="AO58">
        <f t="shared" si="62"/>
        <v>1</v>
      </c>
      <c r="AP58">
        <f t="shared" si="63"/>
        <v>0</v>
      </c>
      <c r="AQ58">
        <f t="shared" si="64"/>
        <v>0</v>
      </c>
      <c r="AR58">
        <f t="shared" si="65"/>
        <v>0</v>
      </c>
      <c r="AS58">
        <f t="shared" si="66"/>
        <v>0</v>
      </c>
      <c r="AT58">
        <f t="shared" si="67"/>
        <v>0</v>
      </c>
      <c r="AU58">
        <f t="shared" si="68"/>
        <v>0</v>
      </c>
      <c r="AV58">
        <f t="shared" si="69"/>
        <v>0</v>
      </c>
      <c r="AW58">
        <f t="shared" si="70"/>
        <v>0</v>
      </c>
      <c r="AX58">
        <f t="shared" si="71"/>
        <v>0</v>
      </c>
      <c r="AY58">
        <f t="shared" si="72"/>
        <v>0</v>
      </c>
      <c r="AZ58">
        <f t="shared" si="73"/>
        <v>0</v>
      </c>
      <c r="BA58">
        <f t="shared" si="74"/>
        <v>0</v>
      </c>
      <c r="BB58">
        <f t="shared" si="75"/>
        <v>0</v>
      </c>
      <c r="BC58">
        <f t="shared" si="76"/>
        <v>0</v>
      </c>
    </row>
    <row r="59" spans="1:55" x14ac:dyDescent="0.2">
      <c r="A59" s="1">
        <v>43689</v>
      </c>
      <c r="B59">
        <f>(' Chum hourly counts 2007'!B59)*3</f>
        <v>0</v>
      </c>
      <c r="C59">
        <f>(' Chum hourly counts 2007'!C59)*3</f>
        <v>3</v>
      </c>
      <c r="D59">
        <f>(' Chum hourly counts 2007'!D59)*3</f>
        <v>3</v>
      </c>
      <c r="E59">
        <f>(' Chum hourly counts 2007'!E59)*3</f>
        <v>0</v>
      </c>
      <c r="F59">
        <f>(' Chum hourly counts 2007'!F59)*3</f>
        <v>0</v>
      </c>
      <c r="G59">
        <f>(' Chum hourly counts 2007'!G59)*3</f>
        <v>0</v>
      </c>
      <c r="H59">
        <f>(' Chum hourly counts 2007'!H59)*3</f>
        <v>0</v>
      </c>
      <c r="I59">
        <f>(' Chum hourly counts 2007'!I59)*3</f>
        <v>0</v>
      </c>
      <c r="J59">
        <f>(' Chum hourly counts 2007'!J59)*3</f>
        <v>0</v>
      </c>
      <c r="K59">
        <f>(' Chum hourly counts 2007'!K59)*3</f>
        <v>-3</v>
      </c>
      <c r="L59">
        <f>(' Chum hourly counts 2007'!L59)*3</f>
        <v>0</v>
      </c>
      <c r="M59">
        <f>(' Chum hourly counts 2007'!M59)*3</f>
        <v>0</v>
      </c>
      <c r="N59">
        <f>(' Chum hourly counts 2007'!N59)*3</f>
        <v>0</v>
      </c>
      <c r="O59">
        <f>(' Chum hourly counts 2007'!O59)*3</f>
        <v>0</v>
      </c>
      <c r="P59">
        <f>(' Chum hourly counts 2007'!P59)*3</f>
        <v>0</v>
      </c>
      <c r="Q59">
        <f>(' Chum hourly counts 2007'!Q59)*3</f>
        <v>0</v>
      </c>
      <c r="R59">
        <f>(' Chum hourly counts 2007'!R59)*3</f>
        <v>0</v>
      </c>
      <c r="S59">
        <f>(' Chum hourly counts 2007'!S59)*3</f>
        <v>0</v>
      </c>
      <c r="T59">
        <f>(' Chum hourly counts 2007'!T59)*3</f>
        <v>0</v>
      </c>
      <c r="U59">
        <f>(' Chum hourly counts 2007'!U59)*3</f>
        <v>0</v>
      </c>
      <c r="V59">
        <f>(' Chum hourly counts 2007'!V59)*3</f>
        <v>0</v>
      </c>
      <c r="W59">
        <f>(' Chum hourly counts 2007'!W59)*3</f>
        <v>0</v>
      </c>
      <c r="X59">
        <f>(' Chum hourly counts 2007'!X59)*3</f>
        <v>0</v>
      </c>
      <c r="Y59">
        <f>(' Chum hourly counts 2007'!Y59)*3</f>
        <v>0</v>
      </c>
      <c r="Z59">
        <f t="shared" si="77"/>
        <v>3</v>
      </c>
      <c r="AB59">
        <f t="shared" si="26"/>
        <v>3</v>
      </c>
      <c r="AC59">
        <f t="shared" si="27"/>
        <v>12.521739130434785</v>
      </c>
      <c r="AE59">
        <f t="shared" si="28"/>
        <v>24</v>
      </c>
      <c r="AF59">
        <f t="shared" si="53"/>
        <v>8.6956521739130432E-2</v>
      </c>
      <c r="AG59">
        <f t="shared" si="54"/>
        <v>1</v>
      </c>
      <c r="AH59">
        <f t="shared" si="55"/>
        <v>0</v>
      </c>
      <c r="AI59">
        <f t="shared" si="56"/>
        <v>1</v>
      </c>
      <c r="AJ59">
        <f t="shared" si="57"/>
        <v>0</v>
      </c>
      <c r="AK59">
        <f t="shared" si="58"/>
        <v>0</v>
      </c>
      <c r="AL59">
        <f t="shared" si="59"/>
        <v>0</v>
      </c>
      <c r="AM59">
        <f t="shared" si="60"/>
        <v>0</v>
      </c>
      <c r="AN59">
        <f t="shared" si="61"/>
        <v>0</v>
      </c>
      <c r="AO59">
        <f t="shared" si="62"/>
        <v>1</v>
      </c>
      <c r="AP59">
        <f t="shared" si="63"/>
        <v>1</v>
      </c>
      <c r="AQ59">
        <f t="shared" si="64"/>
        <v>0</v>
      </c>
      <c r="AR59">
        <f t="shared" si="65"/>
        <v>0</v>
      </c>
      <c r="AS59">
        <f t="shared" si="66"/>
        <v>0</v>
      </c>
      <c r="AT59">
        <f t="shared" si="67"/>
        <v>0</v>
      </c>
      <c r="AU59">
        <f t="shared" si="68"/>
        <v>0</v>
      </c>
      <c r="AV59">
        <f t="shared" si="69"/>
        <v>0</v>
      </c>
      <c r="AW59">
        <f t="shared" si="70"/>
        <v>0</v>
      </c>
      <c r="AX59">
        <f t="shared" si="71"/>
        <v>0</v>
      </c>
      <c r="AY59">
        <f t="shared" si="72"/>
        <v>0</v>
      </c>
      <c r="AZ59">
        <f t="shared" si="73"/>
        <v>0</v>
      </c>
      <c r="BA59">
        <f t="shared" si="74"/>
        <v>0</v>
      </c>
      <c r="BB59">
        <f t="shared" si="75"/>
        <v>0</v>
      </c>
      <c r="BC59">
        <f t="shared" si="76"/>
        <v>0</v>
      </c>
    </row>
    <row r="60" spans="1:55" x14ac:dyDescent="0.2">
      <c r="A60" s="1">
        <v>43690</v>
      </c>
      <c r="B60">
        <f>(' Chum hourly counts 2007'!B60)*3</f>
        <v>0</v>
      </c>
      <c r="C60">
        <f>(' Chum hourly counts 2007'!C60)*3</f>
        <v>0</v>
      </c>
      <c r="D60">
        <f>(' Chum hourly counts 2007'!D60)*3</f>
        <v>0</v>
      </c>
      <c r="E60">
        <f>(' Chum hourly counts 2007'!E60)*3</f>
        <v>3</v>
      </c>
      <c r="F60">
        <f>(' Chum hourly counts 2007'!F60)*3</f>
        <v>0</v>
      </c>
      <c r="G60">
        <f>(' Chum hourly counts 2007'!G60)*3</f>
        <v>0</v>
      </c>
      <c r="H60">
        <f>(' Chum hourly counts 2007'!H60)*3</f>
        <v>0</v>
      </c>
      <c r="I60">
        <f>(' Chum hourly counts 2007'!I60)*3</f>
        <v>0</v>
      </c>
      <c r="J60">
        <f>(' Chum hourly counts 2007'!J60)*3</f>
        <v>0</v>
      </c>
      <c r="K60">
        <f>(' Chum hourly counts 2007'!K60)*3</f>
        <v>0</v>
      </c>
      <c r="L60">
        <f>(' Chum hourly counts 2007'!L60)*3</f>
        <v>0</v>
      </c>
      <c r="M60">
        <f>(' Chum hourly counts 2007'!M60)*3</f>
        <v>0</v>
      </c>
      <c r="N60">
        <f>(' Chum hourly counts 2007'!N60)*3</f>
        <v>0</v>
      </c>
      <c r="O60">
        <f>(' Chum hourly counts 2007'!O60)*3</f>
        <v>3</v>
      </c>
      <c r="P60">
        <f>(' Chum hourly counts 2007'!P60)*3</f>
        <v>0</v>
      </c>
      <c r="Q60">
        <f>(' Chum hourly counts 2007'!Q60)*3</f>
        <v>0</v>
      </c>
      <c r="R60">
        <f>(' Chum hourly counts 2007'!R60)*3</f>
        <v>0</v>
      </c>
      <c r="S60">
        <f>(' Chum hourly counts 2007'!S60)*3</f>
        <v>0</v>
      </c>
      <c r="T60">
        <f>(' Chum hourly counts 2007'!T60)*3</f>
        <v>0</v>
      </c>
      <c r="U60">
        <f>(' Chum hourly counts 2007'!U60)*3</f>
        <v>0</v>
      </c>
      <c r="V60">
        <f>(' Chum hourly counts 2007'!V60)*3</f>
        <v>0</v>
      </c>
      <c r="W60">
        <f>(' Chum hourly counts 2007'!W60)*3</f>
        <v>0</v>
      </c>
      <c r="X60">
        <f>(' Chum hourly counts 2007'!X60)*3</f>
        <v>0</v>
      </c>
      <c r="Y60">
        <f>(' Chum hourly counts 2007'!Y60)*3</f>
        <v>0</v>
      </c>
      <c r="Z60">
        <f t="shared" si="77"/>
        <v>6</v>
      </c>
      <c r="AB60">
        <f t="shared" si="26"/>
        <v>6</v>
      </c>
      <c r="AC60">
        <f t="shared" si="27"/>
        <v>12.521739130434785</v>
      </c>
      <c r="AE60">
        <f t="shared" si="28"/>
        <v>24</v>
      </c>
      <c r="AF60">
        <f t="shared" si="53"/>
        <v>8.6956521739130432E-2</v>
      </c>
      <c r="AG60">
        <f t="shared" si="54"/>
        <v>0</v>
      </c>
      <c r="AH60">
        <f t="shared" si="55"/>
        <v>0</v>
      </c>
      <c r="AI60">
        <f t="shared" si="56"/>
        <v>1</v>
      </c>
      <c r="AJ60">
        <f t="shared" si="57"/>
        <v>1</v>
      </c>
      <c r="AK60">
        <f t="shared" si="58"/>
        <v>0</v>
      </c>
      <c r="AL60">
        <f t="shared" si="59"/>
        <v>0</v>
      </c>
      <c r="AM60">
        <f t="shared" si="60"/>
        <v>0</v>
      </c>
      <c r="AN60">
        <f t="shared" si="61"/>
        <v>0</v>
      </c>
      <c r="AO60">
        <f t="shared" si="62"/>
        <v>0</v>
      </c>
      <c r="AP60">
        <f t="shared" si="63"/>
        <v>0</v>
      </c>
      <c r="AQ60">
        <f t="shared" si="64"/>
        <v>0</v>
      </c>
      <c r="AR60">
        <f t="shared" si="65"/>
        <v>0</v>
      </c>
      <c r="AS60">
        <f t="shared" si="66"/>
        <v>1</v>
      </c>
      <c r="AT60">
        <f t="shared" si="67"/>
        <v>1</v>
      </c>
      <c r="AU60">
        <f t="shared" si="68"/>
        <v>0</v>
      </c>
      <c r="AV60">
        <f t="shared" si="69"/>
        <v>0</v>
      </c>
      <c r="AW60">
        <f t="shared" si="70"/>
        <v>0</v>
      </c>
      <c r="AX60">
        <f t="shared" si="71"/>
        <v>0</v>
      </c>
      <c r="AY60">
        <f t="shared" si="72"/>
        <v>0</v>
      </c>
      <c r="AZ60">
        <f t="shared" si="73"/>
        <v>0</v>
      </c>
      <c r="BA60">
        <f t="shared" si="74"/>
        <v>0</v>
      </c>
      <c r="BB60">
        <f t="shared" si="75"/>
        <v>0</v>
      </c>
      <c r="BC60">
        <f t="shared" si="76"/>
        <v>0</v>
      </c>
    </row>
    <row r="61" spans="1:55" x14ac:dyDescent="0.2">
      <c r="A61" s="1">
        <v>43691</v>
      </c>
      <c r="B61">
        <f>(' Chum hourly counts 2007'!B61)*3</f>
        <v>0</v>
      </c>
      <c r="C61">
        <f>(' Chum hourly counts 2007'!C61)*3</f>
        <v>0</v>
      </c>
      <c r="D61">
        <f>(' Chum hourly counts 2007'!D61)*3</f>
        <v>0</v>
      </c>
      <c r="E61">
        <f>(' Chum hourly counts 2007'!E61)*3</f>
        <v>0</v>
      </c>
      <c r="F61">
        <f>(' Chum hourly counts 2007'!F61)*3</f>
        <v>0</v>
      </c>
      <c r="G61">
        <f>(' Chum hourly counts 2007'!G61)*3</f>
        <v>0</v>
      </c>
      <c r="H61">
        <f>(' Chum hourly counts 2007'!H61)*3</f>
        <v>0</v>
      </c>
      <c r="I61">
        <f>(' Chum hourly counts 2007'!I61)*3</f>
        <v>0</v>
      </c>
      <c r="J61">
        <f>(' Chum hourly counts 2007'!J61)*3</f>
        <v>0</v>
      </c>
      <c r="K61">
        <f>(' Chum hourly counts 2007'!K61)*3</f>
        <v>0</v>
      </c>
      <c r="L61">
        <f>(' Chum hourly counts 2007'!L61)*3</f>
        <v>0</v>
      </c>
      <c r="M61">
        <f>(' Chum hourly counts 2007'!M61)*3</f>
        <v>0</v>
      </c>
      <c r="N61">
        <f>(' Chum hourly counts 2007'!N61)*3</f>
        <v>0</v>
      </c>
      <c r="O61">
        <f>(' Chum hourly counts 2007'!O61)*3</f>
        <v>0</v>
      </c>
      <c r="P61">
        <f>(' Chum hourly counts 2007'!P61)*3</f>
        <v>0</v>
      </c>
      <c r="Q61">
        <f>(' Chum hourly counts 2007'!Q61)*3</f>
        <v>0</v>
      </c>
      <c r="R61">
        <f>(' Chum hourly counts 2007'!R61)*3</f>
        <v>0</v>
      </c>
      <c r="S61">
        <f>(' Chum hourly counts 2007'!S61)*3</f>
        <v>0</v>
      </c>
      <c r="T61">
        <f>(' Chum hourly counts 2007'!T61)*3</f>
        <v>0</v>
      </c>
      <c r="U61">
        <f>(' Chum hourly counts 2007'!U61)*3</f>
        <v>0</v>
      </c>
      <c r="V61">
        <f>(' Chum hourly counts 2007'!V61)*3</f>
        <v>0</v>
      </c>
      <c r="W61">
        <f>(' Chum hourly counts 2007'!W61)*3</f>
        <v>0</v>
      </c>
      <c r="X61">
        <f>(' Chum hourly counts 2007'!X61)*3</f>
        <v>0</v>
      </c>
      <c r="Y61">
        <f>(' Chum hourly counts 2007'!Y61)*3</f>
        <v>0</v>
      </c>
      <c r="Z61">
        <f t="shared" si="77"/>
        <v>0</v>
      </c>
      <c r="AB61">
        <f t="shared" si="26"/>
        <v>0</v>
      </c>
      <c r="AC61">
        <f t="shared" si="27"/>
        <v>0</v>
      </c>
      <c r="AE61">
        <f t="shared" si="28"/>
        <v>24</v>
      </c>
      <c r="AF61">
        <f t="shared" si="53"/>
        <v>0</v>
      </c>
      <c r="AG61">
        <f t="shared" si="54"/>
        <v>0</v>
      </c>
      <c r="AH61">
        <f t="shared" si="55"/>
        <v>0</v>
      </c>
      <c r="AI61">
        <f t="shared" si="56"/>
        <v>0</v>
      </c>
      <c r="AJ61">
        <f t="shared" si="57"/>
        <v>0</v>
      </c>
      <c r="AK61">
        <f t="shared" si="58"/>
        <v>0</v>
      </c>
      <c r="AL61">
        <f t="shared" si="59"/>
        <v>0</v>
      </c>
      <c r="AM61">
        <f t="shared" si="60"/>
        <v>0</v>
      </c>
      <c r="AN61">
        <f t="shared" si="61"/>
        <v>0</v>
      </c>
      <c r="AO61">
        <f t="shared" si="62"/>
        <v>0</v>
      </c>
      <c r="AP61">
        <f t="shared" si="63"/>
        <v>0</v>
      </c>
      <c r="AQ61">
        <f t="shared" si="64"/>
        <v>0</v>
      </c>
      <c r="AR61">
        <f t="shared" si="65"/>
        <v>0</v>
      </c>
      <c r="AS61">
        <f t="shared" si="66"/>
        <v>0</v>
      </c>
      <c r="AT61">
        <f t="shared" si="67"/>
        <v>0</v>
      </c>
      <c r="AU61">
        <f t="shared" si="68"/>
        <v>0</v>
      </c>
      <c r="AV61">
        <f t="shared" si="69"/>
        <v>0</v>
      </c>
      <c r="AW61">
        <f t="shared" si="70"/>
        <v>0</v>
      </c>
      <c r="AX61">
        <f t="shared" si="71"/>
        <v>0</v>
      </c>
      <c r="AY61">
        <f t="shared" si="72"/>
        <v>0</v>
      </c>
      <c r="AZ61">
        <f t="shared" si="73"/>
        <v>0</v>
      </c>
      <c r="BA61">
        <f t="shared" si="74"/>
        <v>0</v>
      </c>
      <c r="BB61">
        <f t="shared" si="75"/>
        <v>0</v>
      </c>
      <c r="BC61">
        <f t="shared" si="76"/>
        <v>0</v>
      </c>
    </row>
    <row r="62" spans="1:55" x14ac:dyDescent="0.2">
      <c r="A62" s="1">
        <v>43692</v>
      </c>
      <c r="B62">
        <f>(' Chum hourly counts 2007'!B62)*3</f>
        <v>0</v>
      </c>
      <c r="C62">
        <f>(' Chum hourly counts 2007'!C62)*3</f>
        <v>0</v>
      </c>
      <c r="D62">
        <f>(' Chum hourly counts 2007'!D62)*3</f>
        <v>0</v>
      </c>
      <c r="E62">
        <f>(' Chum hourly counts 2007'!E62)*3</f>
        <v>0</v>
      </c>
      <c r="F62">
        <f>(' Chum hourly counts 2007'!F62)*3</f>
        <v>0</v>
      </c>
      <c r="G62">
        <f>(' Chum hourly counts 2007'!G62)*3</f>
        <v>3</v>
      </c>
      <c r="H62">
        <f>(' Chum hourly counts 2007'!H62)*3</f>
        <v>0</v>
      </c>
      <c r="I62">
        <f>(' Chum hourly counts 2007'!I62)*3</f>
        <v>0</v>
      </c>
      <c r="J62">
        <f>(' Chum hourly counts 2007'!J62)*3</f>
        <v>0</v>
      </c>
      <c r="K62">
        <f>(' Chum hourly counts 2007'!K62)*3</f>
        <v>0</v>
      </c>
      <c r="L62">
        <f>(' Chum hourly counts 2007'!L62)*3</f>
        <v>0</v>
      </c>
      <c r="M62">
        <f>(' Chum hourly counts 2007'!M62)*3</f>
        <v>0</v>
      </c>
      <c r="N62">
        <f>(' Chum hourly counts 2007'!N62)*3</f>
        <v>0</v>
      </c>
      <c r="O62">
        <f>(' Chum hourly counts 2007'!O62)*3</f>
        <v>3</v>
      </c>
      <c r="P62">
        <f>(' Chum hourly counts 2007'!P62)*3</f>
        <v>0</v>
      </c>
      <c r="Q62">
        <f>(' Chum hourly counts 2007'!Q62)*3</f>
        <v>0</v>
      </c>
      <c r="R62">
        <f>(' Chum hourly counts 2007'!R62)*3</f>
        <v>0</v>
      </c>
      <c r="S62">
        <f>(' Chum hourly counts 2007'!S62)*3</f>
        <v>0</v>
      </c>
      <c r="T62">
        <f>(' Chum hourly counts 2007'!T62)*3</f>
        <v>3</v>
      </c>
      <c r="U62">
        <f>(' Chum hourly counts 2007'!U62)*3</f>
        <v>0</v>
      </c>
      <c r="V62">
        <f>(' Chum hourly counts 2007'!V62)*3</f>
        <v>0</v>
      </c>
      <c r="W62">
        <f>(' Chum hourly counts 2007'!W62)*3</f>
        <v>0</v>
      </c>
      <c r="X62">
        <f>(' Chum hourly counts 2007'!X62)*3</f>
        <v>0</v>
      </c>
      <c r="Y62">
        <f>(' Chum hourly counts 2007'!Y62)*3</f>
        <v>0</v>
      </c>
      <c r="Z62">
        <f t="shared" si="77"/>
        <v>9</v>
      </c>
      <c r="AB62">
        <f t="shared" si="26"/>
        <v>9</v>
      </c>
      <c r="AC62">
        <f t="shared" si="27"/>
        <v>18.782608695652176</v>
      </c>
      <c r="AE62">
        <f t="shared" si="28"/>
        <v>24</v>
      </c>
      <c r="AF62">
        <f t="shared" si="53"/>
        <v>0.13043478260869565</v>
      </c>
      <c r="AG62">
        <f t="shared" si="54"/>
        <v>0</v>
      </c>
      <c r="AH62">
        <f t="shared" si="55"/>
        <v>0</v>
      </c>
      <c r="AI62">
        <f t="shared" si="56"/>
        <v>0</v>
      </c>
      <c r="AJ62">
        <f t="shared" si="57"/>
        <v>0</v>
      </c>
      <c r="AK62">
        <f t="shared" si="58"/>
        <v>1</v>
      </c>
      <c r="AL62">
        <f t="shared" si="59"/>
        <v>1</v>
      </c>
      <c r="AM62">
        <f t="shared" si="60"/>
        <v>0</v>
      </c>
      <c r="AN62">
        <f t="shared" si="61"/>
        <v>0</v>
      </c>
      <c r="AO62">
        <f t="shared" si="62"/>
        <v>0</v>
      </c>
      <c r="AP62">
        <f t="shared" si="63"/>
        <v>0</v>
      </c>
      <c r="AQ62">
        <f t="shared" si="64"/>
        <v>0</v>
      </c>
      <c r="AR62">
        <f t="shared" si="65"/>
        <v>0</v>
      </c>
      <c r="AS62">
        <f t="shared" si="66"/>
        <v>1</v>
      </c>
      <c r="AT62">
        <f t="shared" si="67"/>
        <v>1</v>
      </c>
      <c r="AU62">
        <f t="shared" si="68"/>
        <v>0</v>
      </c>
      <c r="AV62">
        <f t="shared" si="69"/>
        <v>0</v>
      </c>
      <c r="AW62">
        <f t="shared" si="70"/>
        <v>0</v>
      </c>
      <c r="AX62">
        <f t="shared" si="71"/>
        <v>1</v>
      </c>
      <c r="AY62">
        <f t="shared" si="72"/>
        <v>1</v>
      </c>
      <c r="AZ62">
        <f t="shared" si="73"/>
        <v>0</v>
      </c>
      <c r="BA62">
        <f t="shared" si="74"/>
        <v>0</v>
      </c>
      <c r="BB62">
        <f t="shared" si="75"/>
        <v>0</v>
      </c>
      <c r="BC62">
        <f t="shared" si="76"/>
        <v>0</v>
      </c>
    </row>
    <row r="63" spans="1:55" x14ac:dyDescent="0.2">
      <c r="A63" s="1">
        <v>43693</v>
      </c>
      <c r="B63">
        <f>(' Chum hourly counts 2007'!B63)*3</f>
        <v>0</v>
      </c>
      <c r="C63">
        <f>(' Chum hourly counts 2007'!C63)*3</f>
        <v>0</v>
      </c>
      <c r="D63">
        <f>(' Chum hourly counts 2007'!D63)*3</f>
        <v>0</v>
      </c>
      <c r="E63">
        <f>(' Chum hourly counts 2007'!E63)*3</f>
        <v>0</v>
      </c>
      <c r="F63">
        <f>(' Chum hourly counts 2007'!F63)*3</f>
        <v>0</v>
      </c>
      <c r="G63">
        <f>(' Chum hourly counts 2007'!G63)*3</f>
        <v>0</v>
      </c>
      <c r="H63">
        <f>(' Chum hourly counts 2007'!H63)*3</f>
        <v>0</v>
      </c>
      <c r="I63">
        <f>(' Chum hourly counts 2007'!I63)*3</f>
        <v>0</v>
      </c>
      <c r="J63">
        <f>(' Chum hourly counts 2007'!J63)*3</f>
        <v>0</v>
      </c>
      <c r="K63">
        <f>(' Chum hourly counts 2007'!K63)*3</f>
        <v>0</v>
      </c>
      <c r="L63">
        <f>(' Chum hourly counts 2007'!L63)*3</f>
        <v>0</v>
      </c>
      <c r="M63">
        <f>(' Chum hourly counts 2007'!M63)*3</f>
        <v>0</v>
      </c>
      <c r="N63">
        <f>(' Chum hourly counts 2007'!N63)*3</f>
        <v>0</v>
      </c>
      <c r="O63">
        <f>(' Chum hourly counts 2007'!O63)*3</f>
        <v>0</v>
      </c>
      <c r="P63">
        <f>(' Chum hourly counts 2007'!P63)*3</f>
        <v>0</v>
      </c>
      <c r="Q63">
        <f>(' Chum hourly counts 2007'!Q63)*3</f>
        <v>3</v>
      </c>
      <c r="R63">
        <f>(' Chum hourly counts 2007'!R63)*3</f>
        <v>0</v>
      </c>
      <c r="S63">
        <f>(' Chum hourly counts 2007'!S63)*3</f>
        <v>0</v>
      </c>
      <c r="T63">
        <f>(' Chum hourly counts 2007'!T63)*3</f>
        <v>0</v>
      </c>
      <c r="U63">
        <f>(' Chum hourly counts 2007'!U63)*3</f>
        <v>9</v>
      </c>
      <c r="V63">
        <f>(' Chum hourly counts 2007'!V63)*3</f>
        <v>0</v>
      </c>
      <c r="W63">
        <f>(' Chum hourly counts 2007'!W63)*3</f>
        <v>0</v>
      </c>
      <c r="X63">
        <f>(' Chum hourly counts 2007'!X63)*3</f>
        <v>0</v>
      </c>
      <c r="Y63">
        <f>(' Chum hourly counts 2007'!Y63)*3</f>
        <v>0</v>
      </c>
      <c r="Z63">
        <f t="shared" si="77"/>
        <v>12</v>
      </c>
      <c r="AB63">
        <f t="shared" si="26"/>
        <v>12</v>
      </c>
      <c r="AC63">
        <f t="shared" si="27"/>
        <v>62.608695652173921</v>
      </c>
      <c r="AE63">
        <f t="shared" si="28"/>
        <v>24</v>
      </c>
      <c r="AF63">
        <f t="shared" si="53"/>
        <v>0.43478260869565216</v>
      </c>
      <c r="AG63">
        <f t="shared" si="54"/>
        <v>0</v>
      </c>
      <c r="AH63">
        <f t="shared" si="55"/>
        <v>0</v>
      </c>
      <c r="AI63">
        <f t="shared" si="56"/>
        <v>0</v>
      </c>
      <c r="AJ63">
        <f t="shared" si="57"/>
        <v>0</v>
      </c>
      <c r="AK63">
        <f t="shared" si="58"/>
        <v>0</v>
      </c>
      <c r="AL63">
        <f t="shared" si="59"/>
        <v>0</v>
      </c>
      <c r="AM63">
        <f t="shared" si="60"/>
        <v>0</v>
      </c>
      <c r="AN63">
        <f t="shared" si="61"/>
        <v>0</v>
      </c>
      <c r="AO63">
        <f t="shared" si="62"/>
        <v>0</v>
      </c>
      <c r="AP63">
        <f t="shared" si="63"/>
        <v>0</v>
      </c>
      <c r="AQ63">
        <f t="shared" si="64"/>
        <v>0</v>
      </c>
      <c r="AR63">
        <f t="shared" si="65"/>
        <v>0</v>
      </c>
      <c r="AS63">
        <f t="shared" si="66"/>
        <v>0</v>
      </c>
      <c r="AT63">
        <f t="shared" si="67"/>
        <v>0</v>
      </c>
      <c r="AU63">
        <f t="shared" si="68"/>
        <v>1</v>
      </c>
      <c r="AV63">
        <f t="shared" si="69"/>
        <v>1</v>
      </c>
      <c r="AW63">
        <f t="shared" si="70"/>
        <v>0</v>
      </c>
      <c r="AX63">
        <f t="shared" si="71"/>
        <v>0</v>
      </c>
      <c r="AY63">
        <f t="shared" si="72"/>
        <v>9</v>
      </c>
      <c r="AZ63">
        <f t="shared" si="73"/>
        <v>9</v>
      </c>
      <c r="BA63">
        <f t="shared" si="74"/>
        <v>0</v>
      </c>
      <c r="BB63">
        <f t="shared" si="75"/>
        <v>0</v>
      </c>
      <c r="BC63">
        <f t="shared" si="76"/>
        <v>0</v>
      </c>
    </row>
    <row r="64" spans="1:55" x14ac:dyDescent="0.2">
      <c r="A64" s="1">
        <v>43694</v>
      </c>
      <c r="B64">
        <f>(' Chum hourly counts 2007'!B64)*3</f>
        <v>0</v>
      </c>
      <c r="C64">
        <f>(' Chum hourly counts 2007'!C64)*3</f>
        <v>0</v>
      </c>
      <c r="D64">
        <f>(' Chum hourly counts 2007'!D64)*3</f>
        <v>0</v>
      </c>
      <c r="E64">
        <f>(' Chum hourly counts 2007'!E64)*3</f>
        <v>0</v>
      </c>
      <c r="F64">
        <f>(' Chum hourly counts 2007'!F64)*3</f>
        <v>0</v>
      </c>
      <c r="G64">
        <f>(' Chum hourly counts 2007'!G64)*3</f>
        <v>0</v>
      </c>
      <c r="H64">
        <f>(' Chum hourly counts 2007'!H64)*3</f>
        <v>0</v>
      </c>
      <c r="I64">
        <f>(' Chum hourly counts 2007'!I64)*3</f>
        <v>0</v>
      </c>
      <c r="J64">
        <f>(' Chum hourly counts 2007'!J64)*3</f>
        <v>0</v>
      </c>
      <c r="K64">
        <f>(' Chum hourly counts 2007'!K64)*3</f>
        <v>0</v>
      </c>
      <c r="L64">
        <f>(' Chum hourly counts 2007'!L64)*3</f>
        <v>0</v>
      </c>
      <c r="M64">
        <f>(' Chum hourly counts 2007'!M64)*3</f>
        <v>0</v>
      </c>
      <c r="N64">
        <f>(' Chum hourly counts 2007'!N64)*3</f>
        <v>0</v>
      </c>
      <c r="O64">
        <f>(' Chum hourly counts 2007'!O64)*3</f>
        <v>0</v>
      </c>
      <c r="P64">
        <f>(' Chum hourly counts 2007'!P64)*3</f>
        <v>0</v>
      </c>
      <c r="Q64">
        <f>(' Chum hourly counts 2007'!Q64)*3</f>
        <v>0</v>
      </c>
      <c r="R64">
        <f>(' Chum hourly counts 2007'!R64)*3</f>
        <v>0</v>
      </c>
      <c r="S64">
        <f>(' Chum hourly counts 2007'!S64)*3</f>
        <v>0</v>
      </c>
      <c r="T64">
        <f>(' Chum hourly counts 2007'!T64)*3</f>
        <v>3</v>
      </c>
      <c r="U64">
        <f>(' Chum hourly counts 2007'!U64)*3</f>
        <v>0</v>
      </c>
      <c r="V64">
        <f>(' Chum hourly counts 2007'!V64)*3</f>
        <v>0</v>
      </c>
      <c r="W64">
        <f>(' Chum hourly counts 2007'!W64)*3</f>
        <v>0</v>
      </c>
      <c r="X64">
        <f>(' Chum hourly counts 2007'!X64)*3</f>
        <v>0</v>
      </c>
      <c r="Y64">
        <f>(' Chum hourly counts 2007'!Y64)*3</f>
        <v>0</v>
      </c>
      <c r="Z64">
        <f t="shared" si="77"/>
        <v>3</v>
      </c>
      <c r="AB64">
        <f t="shared" si="26"/>
        <v>3</v>
      </c>
      <c r="AC64">
        <f t="shared" si="27"/>
        <v>6.2608695652173925</v>
      </c>
      <c r="AE64">
        <f t="shared" si="28"/>
        <v>24</v>
      </c>
      <c r="AF64">
        <f t="shared" si="53"/>
        <v>4.3478260869565216E-2</v>
      </c>
      <c r="AG64">
        <f t="shared" si="54"/>
        <v>0</v>
      </c>
      <c r="AH64">
        <f t="shared" si="55"/>
        <v>0</v>
      </c>
      <c r="AI64">
        <f t="shared" si="56"/>
        <v>0</v>
      </c>
      <c r="AJ64">
        <f t="shared" si="57"/>
        <v>0</v>
      </c>
      <c r="AK64">
        <f t="shared" si="58"/>
        <v>0</v>
      </c>
      <c r="AL64">
        <f t="shared" si="59"/>
        <v>0</v>
      </c>
      <c r="AM64">
        <f t="shared" si="60"/>
        <v>0</v>
      </c>
      <c r="AN64">
        <f t="shared" si="61"/>
        <v>0</v>
      </c>
      <c r="AO64">
        <f t="shared" si="62"/>
        <v>0</v>
      </c>
      <c r="AP64">
        <f t="shared" si="63"/>
        <v>0</v>
      </c>
      <c r="AQ64">
        <f t="shared" si="64"/>
        <v>0</v>
      </c>
      <c r="AR64">
        <f t="shared" si="65"/>
        <v>0</v>
      </c>
      <c r="AS64">
        <f t="shared" si="66"/>
        <v>0</v>
      </c>
      <c r="AT64">
        <f t="shared" si="67"/>
        <v>0</v>
      </c>
      <c r="AU64">
        <f t="shared" si="68"/>
        <v>0</v>
      </c>
      <c r="AV64">
        <f t="shared" si="69"/>
        <v>0</v>
      </c>
      <c r="AW64">
        <f t="shared" si="70"/>
        <v>0</v>
      </c>
      <c r="AX64">
        <f t="shared" si="71"/>
        <v>1</v>
      </c>
      <c r="AY64">
        <f t="shared" si="72"/>
        <v>1</v>
      </c>
      <c r="AZ64">
        <f t="shared" si="73"/>
        <v>0</v>
      </c>
      <c r="BA64">
        <f t="shared" si="74"/>
        <v>0</v>
      </c>
      <c r="BB64">
        <f t="shared" si="75"/>
        <v>0</v>
      </c>
      <c r="BC64">
        <f t="shared" si="76"/>
        <v>0</v>
      </c>
    </row>
    <row r="65" spans="1:55" x14ac:dyDescent="0.2">
      <c r="A65" s="1">
        <v>43695</v>
      </c>
      <c r="B65">
        <f>(' Chum hourly counts 2007'!B65)*3</f>
        <v>0</v>
      </c>
      <c r="C65">
        <f>(' Chum hourly counts 2007'!C65)*3</f>
        <v>0</v>
      </c>
      <c r="D65">
        <f>(' Chum hourly counts 2007'!D65)*3</f>
        <v>0</v>
      </c>
      <c r="E65">
        <f>(' Chum hourly counts 2007'!E65)*3</f>
        <v>0</v>
      </c>
      <c r="F65">
        <f>(' Chum hourly counts 2007'!F65)*3</f>
        <v>0</v>
      </c>
      <c r="G65">
        <f>(' Chum hourly counts 2007'!G65)*3</f>
        <v>0</v>
      </c>
      <c r="H65">
        <f>(' Chum hourly counts 2007'!H65)*3</f>
        <v>0</v>
      </c>
      <c r="I65">
        <f>(' Chum hourly counts 2007'!I65)*3</f>
        <v>0</v>
      </c>
      <c r="J65">
        <f>(' Chum hourly counts 2007'!J65)*3</f>
        <v>0</v>
      </c>
      <c r="K65">
        <f>(' Chum hourly counts 2007'!K65)*3</f>
        <v>0</v>
      </c>
      <c r="L65">
        <f>(' Chum hourly counts 2007'!L65)*3</f>
        <v>0</v>
      </c>
      <c r="M65">
        <f>(' Chum hourly counts 2007'!M65)*3</f>
        <v>0</v>
      </c>
      <c r="N65">
        <f>(' Chum hourly counts 2007'!N65)*3</f>
        <v>0</v>
      </c>
      <c r="O65">
        <f>(' Chum hourly counts 2007'!O65)*3</f>
        <v>0</v>
      </c>
      <c r="P65">
        <f>(' Chum hourly counts 2007'!P65)*3</f>
        <v>0</v>
      </c>
      <c r="Q65">
        <f>(' Chum hourly counts 2007'!Q65)*3</f>
        <v>0</v>
      </c>
      <c r="R65">
        <f>(' Chum hourly counts 2007'!R65)*3</f>
        <v>0</v>
      </c>
      <c r="S65">
        <f>(' Chum hourly counts 2007'!S65)*3</f>
        <v>0</v>
      </c>
      <c r="T65">
        <f>(' Chum hourly counts 2007'!T65)*3</f>
        <v>0</v>
      </c>
      <c r="U65">
        <f>(' Chum hourly counts 2007'!U65)*3</f>
        <v>0</v>
      </c>
      <c r="V65">
        <f>(' Chum hourly counts 2007'!V65)*3</f>
        <v>0</v>
      </c>
      <c r="W65">
        <f>(' Chum hourly counts 2007'!W65)*3</f>
        <v>0</v>
      </c>
      <c r="X65">
        <f>(' Chum hourly counts 2007'!X65)*3</f>
        <v>0</v>
      </c>
      <c r="Y65">
        <f>(' Chum hourly counts 2007'!Y65)*3</f>
        <v>0</v>
      </c>
      <c r="Z65">
        <f t="shared" si="77"/>
        <v>0</v>
      </c>
      <c r="AB65">
        <f t="shared" si="26"/>
        <v>0</v>
      </c>
      <c r="AC65">
        <f t="shared" si="27"/>
        <v>0</v>
      </c>
      <c r="AE65">
        <f t="shared" si="28"/>
        <v>24</v>
      </c>
      <c r="AF65">
        <f t="shared" si="53"/>
        <v>0</v>
      </c>
      <c r="AG65">
        <f t="shared" si="54"/>
        <v>0</v>
      </c>
      <c r="AH65">
        <f t="shared" si="55"/>
        <v>0</v>
      </c>
      <c r="AI65">
        <f t="shared" si="56"/>
        <v>0</v>
      </c>
      <c r="AJ65">
        <f t="shared" si="57"/>
        <v>0</v>
      </c>
      <c r="AK65">
        <f t="shared" si="58"/>
        <v>0</v>
      </c>
      <c r="AL65">
        <f t="shared" si="59"/>
        <v>0</v>
      </c>
      <c r="AM65">
        <f t="shared" si="60"/>
        <v>0</v>
      </c>
      <c r="AN65">
        <f t="shared" si="61"/>
        <v>0</v>
      </c>
      <c r="AO65">
        <f t="shared" si="62"/>
        <v>0</v>
      </c>
      <c r="AP65">
        <f t="shared" si="63"/>
        <v>0</v>
      </c>
      <c r="AQ65">
        <f t="shared" si="64"/>
        <v>0</v>
      </c>
      <c r="AR65">
        <f t="shared" si="65"/>
        <v>0</v>
      </c>
      <c r="AS65">
        <f t="shared" si="66"/>
        <v>0</v>
      </c>
      <c r="AT65">
        <f t="shared" si="67"/>
        <v>0</v>
      </c>
      <c r="AU65">
        <f t="shared" si="68"/>
        <v>0</v>
      </c>
      <c r="AV65">
        <f t="shared" si="69"/>
        <v>0</v>
      </c>
      <c r="AW65">
        <f t="shared" si="70"/>
        <v>0</v>
      </c>
      <c r="AX65">
        <f t="shared" si="71"/>
        <v>0</v>
      </c>
      <c r="AY65">
        <f t="shared" si="72"/>
        <v>0</v>
      </c>
      <c r="AZ65">
        <f t="shared" si="73"/>
        <v>0</v>
      </c>
      <c r="BA65">
        <f t="shared" si="74"/>
        <v>0</v>
      </c>
      <c r="BB65">
        <f t="shared" si="75"/>
        <v>0</v>
      </c>
      <c r="BC65">
        <f t="shared" si="76"/>
        <v>0</v>
      </c>
    </row>
    <row r="66" spans="1:55" x14ac:dyDescent="0.2">
      <c r="A66" s="1">
        <v>43696</v>
      </c>
      <c r="B66">
        <f>(' Chum hourly counts 2007'!B66)*3</f>
        <v>0</v>
      </c>
      <c r="C66">
        <f>(' Chum hourly counts 2007'!C66)*3</f>
        <v>0</v>
      </c>
      <c r="D66">
        <f>(' Chum hourly counts 2007'!D66)*3</f>
        <v>0</v>
      </c>
      <c r="E66">
        <f>(' Chum hourly counts 2007'!E66)*3</f>
        <v>0</v>
      </c>
      <c r="F66">
        <f>(' Chum hourly counts 2007'!F66)*3</f>
        <v>0</v>
      </c>
      <c r="G66">
        <f>(' Chum hourly counts 2007'!G66)*3</f>
        <v>0</v>
      </c>
      <c r="H66">
        <f>(' Chum hourly counts 2007'!H66)*3</f>
        <v>0</v>
      </c>
      <c r="I66">
        <f>(' Chum hourly counts 2007'!I66)*3</f>
        <v>0</v>
      </c>
      <c r="J66">
        <f>(' Chum hourly counts 2007'!J66)*3</f>
        <v>0</v>
      </c>
      <c r="K66">
        <f>(' Chum hourly counts 2007'!K66)*3</f>
        <v>0</v>
      </c>
      <c r="L66">
        <f>(' Chum hourly counts 2007'!L66)*3</f>
        <v>0</v>
      </c>
      <c r="M66">
        <f>(' Chum hourly counts 2007'!M66)*3</f>
        <v>0</v>
      </c>
      <c r="N66">
        <f>(' Chum hourly counts 2007'!N66)*3</f>
        <v>0</v>
      </c>
      <c r="O66">
        <f>(' Chum hourly counts 2007'!O66)*3</f>
        <v>0</v>
      </c>
      <c r="P66">
        <f>(' Chum hourly counts 2007'!P66)*3</f>
        <v>0</v>
      </c>
      <c r="Q66">
        <f>(' Chum hourly counts 2007'!Q66)*3</f>
        <v>0</v>
      </c>
      <c r="R66">
        <f>(' Chum hourly counts 2007'!R66)*3</f>
        <v>0</v>
      </c>
      <c r="S66">
        <f>(' Chum hourly counts 2007'!S66)*3</f>
        <v>0</v>
      </c>
      <c r="T66">
        <f>(' Chum hourly counts 2007'!T66)*3</f>
        <v>0</v>
      </c>
      <c r="U66">
        <f>(' Chum hourly counts 2007'!U66)*3</f>
        <v>0</v>
      </c>
      <c r="V66">
        <f>(' Chum hourly counts 2007'!V66)*3</f>
        <v>0</v>
      </c>
      <c r="W66">
        <f>(' Chum hourly counts 2007'!W66)*3</f>
        <v>0</v>
      </c>
      <c r="X66">
        <f>(' Chum hourly counts 2007'!X66)*3</f>
        <v>0</v>
      </c>
      <c r="Y66">
        <f>(' Chum hourly counts 2007'!Y66)*3</f>
        <v>0</v>
      </c>
      <c r="Z66">
        <f t="shared" si="77"/>
        <v>0</v>
      </c>
      <c r="AB66">
        <f t="shared" si="26"/>
        <v>0</v>
      </c>
      <c r="AC66">
        <f t="shared" si="27"/>
        <v>0</v>
      </c>
      <c r="AE66">
        <f t="shared" si="28"/>
        <v>24</v>
      </c>
      <c r="AF66">
        <f t="shared" si="53"/>
        <v>0</v>
      </c>
      <c r="AG66">
        <f t="shared" si="54"/>
        <v>0</v>
      </c>
      <c r="AH66">
        <f t="shared" si="55"/>
        <v>0</v>
      </c>
      <c r="AI66">
        <f t="shared" si="56"/>
        <v>0</v>
      </c>
      <c r="AJ66">
        <f t="shared" si="57"/>
        <v>0</v>
      </c>
      <c r="AK66">
        <f t="shared" si="58"/>
        <v>0</v>
      </c>
      <c r="AL66">
        <f t="shared" si="59"/>
        <v>0</v>
      </c>
      <c r="AM66">
        <f t="shared" si="60"/>
        <v>0</v>
      </c>
      <c r="AN66">
        <f t="shared" si="61"/>
        <v>0</v>
      </c>
      <c r="AO66">
        <f t="shared" si="62"/>
        <v>0</v>
      </c>
      <c r="AP66">
        <f t="shared" si="63"/>
        <v>0</v>
      </c>
      <c r="AQ66">
        <f t="shared" si="64"/>
        <v>0</v>
      </c>
      <c r="AR66">
        <f t="shared" si="65"/>
        <v>0</v>
      </c>
      <c r="AS66">
        <f t="shared" si="66"/>
        <v>0</v>
      </c>
      <c r="AT66">
        <f t="shared" si="67"/>
        <v>0</v>
      </c>
      <c r="AU66">
        <f t="shared" si="68"/>
        <v>0</v>
      </c>
      <c r="AV66">
        <f t="shared" si="69"/>
        <v>0</v>
      </c>
      <c r="AW66">
        <f t="shared" si="70"/>
        <v>0</v>
      </c>
      <c r="AX66">
        <f t="shared" si="71"/>
        <v>0</v>
      </c>
      <c r="AY66">
        <f t="shared" si="72"/>
        <v>0</v>
      </c>
      <c r="AZ66">
        <f t="shared" si="73"/>
        <v>0</v>
      </c>
      <c r="BA66">
        <f t="shared" si="74"/>
        <v>0</v>
      </c>
      <c r="BB66">
        <f t="shared" si="75"/>
        <v>0</v>
      </c>
      <c r="BC66">
        <f t="shared" si="76"/>
        <v>0</v>
      </c>
    </row>
    <row r="67" spans="1:55" x14ac:dyDescent="0.2">
      <c r="A67" s="1">
        <v>43697</v>
      </c>
      <c r="B67">
        <f>(' Chum hourly counts 2007'!B67)*3</f>
        <v>0</v>
      </c>
      <c r="C67">
        <f>(' Chum hourly counts 2007'!C67)*3</f>
        <v>0</v>
      </c>
      <c r="D67">
        <f>(' Chum hourly counts 2007'!D67)*3</f>
        <v>0</v>
      </c>
      <c r="E67">
        <f>(' Chum hourly counts 2007'!E67)*3</f>
        <v>0</v>
      </c>
      <c r="F67">
        <f>(' Chum hourly counts 2007'!F67)*3</f>
        <v>0</v>
      </c>
      <c r="G67">
        <f>(' Chum hourly counts 2007'!G67)*3</f>
        <v>0</v>
      </c>
      <c r="H67">
        <f>(' Chum hourly counts 2007'!H67)*3</f>
        <v>0</v>
      </c>
      <c r="I67">
        <f>(' Chum hourly counts 2007'!I67)*3</f>
        <v>0</v>
      </c>
      <c r="J67">
        <f>(' Chum hourly counts 2007'!J67)*3</f>
        <v>0</v>
      </c>
      <c r="K67">
        <f>(' Chum hourly counts 2007'!K67)*3</f>
        <v>0</v>
      </c>
      <c r="L67">
        <f>(' Chum hourly counts 2007'!L67)*3</f>
        <v>0</v>
      </c>
      <c r="M67">
        <f>(' Chum hourly counts 2007'!M67)*3</f>
        <v>0</v>
      </c>
      <c r="N67">
        <f>(' Chum hourly counts 2007'!N67)*3</f>
        <v>0</v>
      </c>
      <c r="O67">
        <f>(' Chum hourly counts 2007'!O67)*3</f>
        <v>0</v>
      </c>
      <c r="P67">
        <f>(' Chum hourly counts 2007'!P67)*3</f>
        <v>0</v>
      </c>
      <c r="Q67">
        <f>(' Chum hourly counts 2007'!Q67)*3</f>
        <v>0</v>
      </c>
      <c r="R67">
        <f>(' Chum hourly counts 2007'!R67)*3</f>
        <v>0</v>
      </c>
      <c r="S67">
        <f>(' Chum hourly counts 2007'!S67)*3</f>
        <v>0</v>
      </c>
      <c r="T67">
        <f>(' Chum hourly counts 2007'!T67)*3</f>
        <v>0</v>
      </c>
      <c r="U67">
        <f>(' Chum hourly counts 2007'!U67)*3</f>
        <v>0</v>
      </c>
      <c r="V67">
        <f>(' Chum hourly counts 2007'!V67)*3</f>
        <v>0</v>
      </c>
      <c r="W67">
        <f>(' Chum hourly counts 2007'!W67)*3</f>
        <v>0</v>
      </c>
      <c r="X67">
        <f>(' Chum hourly counts 2007'!X67)*3</f>
        <v>0</v>
      </c>
      <c r="Y67">
        <f>(' Chum hourly counts 2007'!Y67)*3</f>
        <v>0</v>
      </c>
      <c r="Z67">
        <f t="shared" si="77"/>
        <v>0</v>
      </c>
      <c r="AB67">
        <f t="shared" si="26"/>
        <v>0</v>
      </c>
      <c r="AC67">
        <f t="shared" si="27"/>
        <v>0</v>
      </c>
      <c r="AE67">
        <f t="shared" si="28"/>
        <v>24</v>
      </c>
      <c r="AF67">
        <f t="shared" si="53"/>
        <v>0</v>
      </c>
      <c r="AG67">
        <f t="shared" si="54"/>
        <v>0</v>
      </c>
      <c r="AH67">
        <f t="shared" si="55"/>
        <v>0</v>
      </c>
      <c r="AI67">
        <f t="shared" si="56"/>
        <v>0</v>
      </c>
      <c r="AJ67">
        <f t="shared" si="57"/>
        <v>0</v>
      </c>
      <c r="AK67">
        <f t="shared" si="58"/>
        <v>0</v>
      </c>
      <c r="AL67">
        <f t="shared" si="59"/>
        <v>0</v>
      </c>
      <c r="AM67">
        <f t="shared" si="60"/>
        <v>0</v>
      </c>
      <c r="AN67">
        <f t="shared" si="61"/>
        <v>0</v>
      </c>
      <c r="AO67">
        <f t="shared" si="62"/>
        <v>0</v>
      </c>
      <c r="AP67">
        <f t="shared" si="63"/>
        <v>0</v>
      </c>
      <c r="AQ67">
        <f t="shared" si="64"/>
        <v>0</v>
      </c>
      <c r="AR67">
        <f t="shared" si="65"/>
        <v>0</v>
      </c>
      <c r="AS67">
        <f t="shared" si="66"/>
        <v>0</v>
      </c>
      <c r="AT67">
        <f t="shared" si="67"/>
        <v>0</v>
      </c>
      <c r="AU67">
        <f t="shared" si="68"/>
        <v>0</v>
      </c>
      <c r="AV67">
        <f t="shared" si="69"/>
        <v>0</v>
      </c>
      <c r="AW67">
        <f t="shared" si="70"/>
        <v>0</v>
      </c>
      <c r="AX67">
        <f t="shared" si="71"/>
        <v>0</v>
      </c>
      <c r="AY67">
        <f t="shared" si="72"/>
        <v>0</v>
      </c>
      <c r="AZ67">
        <f t="shared" si="73"/>
        <v>0</v>
      </c>
      <c r="BA67">
        <f t="shared" si="74"/>
        <v>0</v>
      </c>
      <c r="BB67">
        <f t="shared" si="75"/>
        <v>0</v>
      </c>
      <c r="BC67">
        <f t="shared" si="76"/>
        <v>0</v>
      </c>
    </row>
    <row r="68" spans="1:55" x14ac:dyDescent="0.2">
      <c r="A68" s="1">
        <v>43698</v>
      </c>
      <c r="B68">
        <f>(' Chum hourly counts 2007'!B68)*3</f>
        <v>0</v>
      </c>
      <c r="C68">
        <f>(' Chum hourly counts 2007'!C68)*3</f>
        <v>0</v>
      </c>
      <c r="D68">
        <f>(' Chum hourly counts 2007'!D68)*3</f>
        <v>0</v>
      </c>
      <c r="E68">
        <f>(' Chum hourly counts 2007'!E68)*3</f>
        <v>0</v>
      </c>
      <c r="F68">
        <f>(' Chum hourly counts 2007'!F68)*3</f>
        <v>0</v>
      </c>
      <c r="G68">
        <f>(' Chum hourly counts 2007'!G68)*3</f>
        <v>0</v>
      </c>
      <c r="H68">
        <f>(' Chum hourly counts 2007'!H68)*3</f>
        <v>0</v>
      </c>
      <c r="I68">
        <f>(' Chum hourly counts 2007'!I68)*3</f>
        <v>0</v>
      </c>
      <c r="J68">
        <f>(' Chum hourly counts 2007'!J68)*3</f>
        <v>0</v>
      </c>
      <c r="K68">
        <f>(' Chum hourly counts 2007'!K68)*3</f>
        <v>0</v>
      </c>
      <c r="L68">
        <f>(' Chum hourly counts 2007'!L68)*3</f>
        <v>0</v>
      </c>
      <c r="M68">
        <f>(' Chum hourly counts 2007'!M68)*3</f>
        <v>3</v>
      </c>
      <c r="N68">
        <f>(' Chum hourly counts 2007'!N68)*3</f>
        <v>0</v>
      </c>
      <c r="O68">
        <f>(' Chum hourly counts 2007'!O68)*3</f>
        <v>0</v>
      </c>
      <c r="P68">
        <f>(' Chum hourly counts 2007'!P68)*3</f>
        <v>0</v>
      </c>
      <c r="Q68">
        <f>(' Chum hourly counts 2007'!Q68)*3</f>
        <v>3</v>
      </c>
      <c r="R68">
        <f>(' Chum hourly counts 2007'!R68)*3</f>
        <v>0</v>
      </c>
      <c r="S68">
        <f>(' Chum hourly counts 2007'!S68)*3</f>
        <v>0</v>
      </c>
      <c r="T68">
        <f>(' Chum hourly counts 2007'!T68)*3</f>
        <v>0</v>
      </c>
      <c r="U68">
        <f>(' Chum hourly counts 2007'!U68)*3</f>
        <v>0</v>
      </c>
      <c r="V68">
        <f>(' Chum hourly counts 2007'!V68)*3</f>
        <v>0</v>
      </c>
      <c r="W68">
        <f>(' Chum hourly counts 2007'!W68)*3</f>
        <v>0</v>
      </c>
      <c r="X68">
        <f>(' Chum hourly counts 2007'!X68)*3</f>
        <v>0</v>
      </c>
      <c r="Y68">
        <f>(' Chum hourly counts 2007'!Y68)*3</f>
        <v>0</v>
      </c>
      <c r="Z68">
        <f t="shared" si="77"/>
        <v>6</v>
      </c>
      <c r="AB68">
        <f t="shared" si="26"/>
        <v>6</v>
      </c>
      <c r="AC68">
        <f t="shared" si="27"/>
        <v>12.521739130434785</v>
      </c>
      <c r="AE68">
        <f t="shared" si="28"/>
        <v>24</v>
      </c>
      <c r="AF68">
        <f t="shared" si="53"/>
        <v>8.6956521739130432E-2</v>
      </c>
      <c r="AG68">
        <f t="shared" si="54"/>
        <v>0</v>
      </c>
      <c r="AH68">
        <f t="shared" si="55"/>
        <v>0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0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1</v>
      </c>
      <c r="AR68">
        <f t="shared" si="65"/>
        <v>1</v>
      </c>
      <c r="AS68">
        <f t="shared" si="66"/>
        <v>0</v>
      </c>
      <c r="AT68">
        <f t="shared" si="67"/>
        <v>0</v>
      </c>
      <c r="AU68">
        <f t="shared" si="68"/>
        <v>1</v>
      </c>
      <c r="AV68">
        <f t="shared" si="69"/>
        <v>1</v>
      </c>
      <c r="AW68">
        <f t="shared" si="70"/>
        <v>0</v>
      </c>
      <c r="AX68">
        <f t="shared" si="71"/>
        <v>0</v>
      </c>
      <c r="AY68">
        <f t="shared" si="72"/>
        <v>0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</row>
    <row r="69" spans="1:55" x14ac:dyDescent="0.2">
      <c r="A69" s="1">
        <v>43699</v>
      </c>
      <c r="B69">
        <f>(' Chum hourly counts 2007'!B69)*3</f>
        <v>0</v>
      </c>
      <c r="C69">
        <f>(' Chum hourly counts 2007'!C69)*3</f>
        <v>0</v>
      </c>
      <c r="D69">
        <f>(' Chum hourly counts 2007'!D69)*3</f>
        <v>0</v>
      </c>
      <c r="E69">
        <f>(' Chum hourly counts 2007'!E69)*3</f>
        <v>0</v>
      </c>
      <c r="F69">
        <f>(' Chum hourly counts 2007'!F69)*3</f>
        <v>0</v>
      </c>
      <c r="G69">
        <f>(' Chum hourly counts 2007'!G69)*3</f>
        <v>0</v>
      </c>
      <c r="H69">
        <f>(' Chum hourly counts 2007'!H69)*3</f>
        <v>0</v>
      </c>
      <c r="I69">
        <f>(' Chum hourly counts 2007'!I69)*3</f>
        <v>0</v>
      </c>
      <c r="J69">
        <f>(' Chum hourly counts 2007'!J69)*3</f>
        <v>0</v>
      </c>
      <c r="K69">
        <f>(' Chum hourly counts 2007'!K69)*3</f>
        <v>0</v>
      </c>
      <c r="L69">
        <f>(' Chum hourly counts 2007'!L69)*3</f>
        <v>0</v>
      </c>
      <c r="M69">
        <f>(' Chum hourly counts 2007'!M69)*3</f>
        <v>0</v>
      </c>
      <c r="N69">
        <f>(' Chum hourly counts 2007'!N69)*3</f>
        <v>0</v>
      </c>
      <c r="O69">
        <f>(' Chum hourly counts 2007'!O69)*3</f>
        <v>0</v>
      </c>
      <c r="P69">
        <f>(' Chum hourly counts 2007'!P69)*3</f>
        <v>0</v>
      </c>
      <c r="Q69">
        <f>(' Chum hourly counts 2007'!Q69)*3</f>
        <v>0</v>
      </c>
      <c r="R69">
        <f>(' Chum hourly counts 2007'!R69)*3</f>
        <v>0</v>
      </c>
      <c r="S69">
        <f>(' Chum hourly counts 2007'!S69)*3</f>
        <v>0</v>
      </c>
      <c r="T69">
        <f>(' Chum hourly counts 2007'!T69)*3</f>
        <v>0</v>
      </c>
      <c r="U69">
        <f>(' Chum hourly counts 2007'!U69)*3</f>
        <v>0</v>
      </c>
      <c r="V69">
        <f>(' Chum hourly counts 2007'!V69)*3</f>
        <v>0</v>
      </c>
      <c r="W69">
        <f>(' Chum hourly counts 2007'!W69)*3</f>
        <v>0</v>
      </c>
      <c r="X69">
        <f>(' Chum hourly counts 2007'!X69)*3</f>
        <v>0</v>
      </c>
      <c r="Y69">
        <f>(' Chum hourly counts 2007'!Y69)*3</f>
        <v>0</v>
      </c>
      <c r="Z69">
        <f t="shared" si="77"/>
        <v>0</v>
      </c>
      <c r="AB69">
        <f t="shared" si="26"/>
        <v>0</v>
      </c>
      <c r="AC69">
        <f t="shared" si="27"/>
        <v>0</v>
      </c>
      <c r="AE69">
        <f t="shared" si="28"/>
        <v>24</v>
      </c>
      <c r="AF69">
        <f t="shared" si="53"/>
        <v>0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0</v>
      </c>
      <c r="AL69">
        <f t="shared" si="59"/>
        <v>0</v>
      </c>
      <c r="AM69">
        <f t="shared" si="60"/>
        <v>0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0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0</v>
      </c>
    </row>
    <row r="70" spans="1:55" x14ac:dyDescent="0.2">
      <c r="A70" s="1">
        <v>43700</v>
      </c>
      <c r="B70">
        <f>(' Chum hourly counts 2007'!B70)*3</f>
        <v>0</v>
      </c>
      <c r="C70">
        <f>(' Chum hourly counts 2007'!C70)*3</f>
        <v>0</v>
      </c>
      <c r="D70">
        <f>(' Chum hourly counts 2007'!D70)*3</f>
        <v>0</v>
      </c>
      <c r="E70">
        <f>(' Chum hourly counts 2007'!E70)*3</f>
        <v>3</v>
      </c>
      <c r="F70">
        <f>(' Chum hourly counts 2007'!F70)*3</f>
        <v>0</v>
      </c>
      <c r="G70">
        <f>(' Chum hourly counts 2007'!G70)*3</f>
        <v>0</v>
      </c>
      <c r="H70">
        <f>(' Chum hourly counts 2007'!H70)*3</f>
        <v>0</v>
      </c>
      <c r="I70">
        <f>(' Chum hourly counts 2007'!I70)*3</f>
        <v>0</v>
      </c>
      <c r="J70">
        <f>(' Chum hourly counts 2007'!J70)*3</f>
        <v>0</v>
      </c>
      <c r="K70">
        <f>(' Chum hourly counts 2007'!K70)*3</f>
        <v>3</v>
      </c>
      <c r="L70">
        <f>(' Chum hourly counts 2007'!L70)*3</f>
        <v>0</v>
      </c>
      <c r="M70">
        <f>(' Chum hourly counts 2007'!M70)*3</f>
        <v>0</v>
      </c>
      <c r="N70">
        <f>(' Chum hourly counts 2007'!N70)*3</f>
        <v>0</v>
      </c>
      <c r="O70">
        <f>(' Chum hourly counts 2007'!O70)*3</f>
        <v>0</v>
      </c>
      <c r="P70">
        <f>(' Chum hourly counts 2007'!P70)*3</f>
        <v>6</v>
      </c>
      <c r="Q70">
        <f>(' Chum hourly counts 2007'!Q70)*3</f>
        <v>0</v>
      </c>
      <c r="R70">
        <f>(' Chum hourly counts 2007'!R70)*3</f>
        <v>0</v>
      </c>
      <c r="S70">
        <f>(' Chum hourly counts 2007'!S70)*3</f>
        <v>3</v>
      </c>
      <c r="T70">
        <f>(' Chum hourly counts 2007'!T70)*3</f>
        <v>3</v>
      </c>
      <c r="U70">
        <f>(' Chum hourly counts 2007'!U70)*3</f>
        <v>0</v>
      </c>
      <c r="V70">
        <f>(' Chum hourly counts 2007'!V70)*3</f>
        <v>0</v>
      </c>
      <c r="W70">
        <f>(' Chum hourly counts 2007'!W70)*3</f>
        <v>0</v>
      </c>
      <c r="X70">
        <f>(' Chum hourly counts 2007'!X70)*3</f>
        <v>0</v>
      </c>
      <c r="Y70">
        <f>(' Chum hourly counts 2007'!Y70)*3</f>
        <v>0</v>
      </c>
      <c r="Z70">
        <f t="shared" si="77"/>
        <v>18</v>
      </c>
      <c r="AB70">
        <f t="shared" si="26"/>
        <v>18</v>
      </c>
      <c r="AC70">
        <f t="shared" si="27"/>
        <v>43.826086956521749</v>
      </c>
      <c r="AE70">
        <f t="shared" si="28"/>
        <v>24</v>
      </c>
      <c r="AF70">
        <f t="shared" ref="AF70:AF86" si="78">SUM(AG70:BC70)/(2*(AE70-1))</f>
        <v>0.30434782608695654</v>
      </c>
      <c r="AG70">
        <f t="shared" ref="AG70:AG86" si="79">(B70/3-C70/3)^2</f>
        <v>0</v>
      </c>
      <c r="AH70">
        <f t="shared" ref="AH70:AH86" si="80">(C70/3-D70/3)^2</f>
        <v>0</v>
      </c>
      <c r="AI70">
        <f t="shared" ref="AI70:AI86" si="81">(D70/3-E70/3)^2</f>
        <v>1</v>
      </c>
      <c r="AJ70">
        <f t="shared" ref="AJ70:AJ86" si="82">(E70/3-F70/3)^2</f>
        <v>1</v>
      </c>
      <c r="AK70">
        <f t="shared" ref="AK70:AK86" si="83">(F70/3-G70/3)^2</f>
        <v>0</v>
      </c>
      <c r="AL70">
        <f t="shared" ref="AL70:AL86" si="84">(G70/3-H70/3)^2</f>
        <v>0</v>
      </c>
      <c r="AM70">
        <f t="shared" ref="AM70:AM86" si="85">(H70/3-I70/3)^2</f>
        <v>0</v>
      </c>
      <c r="AN70">
        <f t="shared" ref="AN70:AN86" si="86">(I70/3-J70/3)^2</f>
        <v>0</v>
      </c>
      <c r="AO70">
        <f t="shared" ref="AO70:AO86" si="87">(J70/3-K70/3)^2</f>
        <v>1</v>
      </c>
      <c r="AP70">
        <f t="shared" ref="AP70:AP86" si="88">(K70/3-L70/3)^2</f>
        <v>1</v>
      </c>
      <c r="AQ70">
        <f t="shared" ref="AQ70:AQ86" si="89">(L70/3-M70/3)^2</f>
        <v>0</v>
      </c>
      <c r="AR70">
        <f t="shared" ref="AR70:AR86" si="90">(M70/3-N70/3)^2</f>
        <v>0</v>
      </c>
      <c r="AS70">
        <f t="shared" ref="AS70:AS86" si="91">(N70/3-O70/3)^2</f>
        <v>0</v>
      </c>
      <c r="AT70">
        <f t="shared" ref="AT70:AT86" si="92">(O70/3-P70/3)^2</f>
        <v>4</v>
      </c>
      <c r="AU70">
        <f t="shared" ref="AU70:AU86" si="93">(P70/3-Q70/3)^2</f>
        <v>4</v>
      </c>
      <c r="AV70">
        <f t="shared" ref="AV70:AV86" si="94">(Q70/3-R70/3)^2</f>
        <v>0</v>
      </c>
      <c r="AW70">
        <f t="shared" ref="AW70:AW86" si="95">(R70/3-S70/3)^2</f>
        <v>1</v>
      </c>
      <c r="AX70">
        <f t="shared" ref="AX70:AX86" si="96">(S70/3-T70/3)^2</f>
        <v>0</v>
      </c>
      <c r="AY70">
        <f t="shared" ref="AY70:AY86" si="97">(T70/3-U70/3)^2</f>
        <v>1</v>
      </c>
      <c r="AZ70">
        <f t="shared" ref="AZ70:AZ86" si="98">(U70/3-V70/3)^2</f>
        <v>0</v>
      </c>
      <c r="BA70">
        <f t="shared" ref="BA70:BA86" si="99">(V70/3-W70/3)^2</f>
        <v>0</v>
      </c>
      <c r="BB70">
        <f t="shared" ref="BB70:BB86" si="100">(W70/3-X70/3)^2</f>
        <v>0</v>
      </c>
      <c r="BC70">
        <f t="shared" ref="BC70:BC86" si="101">(X70/3-Y70/3)^2</f>
        <v>0</v>
      </c>
    </row>
    <row r="71" spans="1:55" x14ac:dyDescent="0.2">
      <c r="A71" s="1">
        <v>43701</v>
      </c>
      <c r="B71">
        <f>(' Chum hourly counts 2007'!B71)*3</f>
        <v>0</v>
      </c>
      <c r="C71">
        <f>(' Chum hourly counts 2007'!C71)*3</f>
        <v>0</v>
      </c>
      <c r="D71">
        <f>(' Chum hourly counts 2007'!D71)*3</f>
        <v>0</v>
      </c>
      <c r="E71">
        <f>(' Chum hourly counts 2007'!E71)*3</f>
        <v>0</v>
      </c>
      <c r="F71">
        <f>(' Chum hourly counts 2007'!F71)*3</f>
        <v>0</v>
      </c>
      <c r="G71">
        <f>(' Chum hourly counts 2007'!G71)*3</f>
        <v>0</v>
      </c>
      <c r="H71">
        <f>(' Chum hourly counts 2007'!H71)*3</f>
        <v>0</v>
      </c>
      <c r="I71">
        <f>(' Chum hourly counts 2007'!I71)*3</f>
        <v>0</v>
      </c>
      <c r="J71">
        <f>(' Chum hourly counts 2007'!J71)*3</f>
        <v>0</v>
      </c>
      <c r="K71">
        <f>(' Chum hourly counts 2007'!K71)*3</f>
        <v>0</v>
      </c>
      <c r="L71">
        <f>(' Chum hourly counts 2007'!L71)*3</f>
        <v>0</v>
      </c>
      <c r="M71">
        <f>(' Chum hourly counts 2007'!M71)*3</f>
        <v>0</v>
      </c>
      <c r="N71">
        <f>(' Chum hourly counts 2007'!N71)*3</f>
        <v>0</v>
      </c>
      <c r="O71">
        <f>(' Chum hourly counts 2007'!O71)*3</f>
        <v>0</v>
      </c>
      <c r="P71">
        <f>(' Chum hourly counts 2007'!P71)*3</f>
        <v>0</v>
      </c>
      <c r="Q71">
        <f>(' Chum hourly counts 2007'!Q71)*3</f>
        <v>0</v>
      </c>
      <c r="R71">
        <f>(' Chum hourly counts 2007'!R71)*3</f>
        <v>0</v>
      </c>
      <c r="S71">
        <f>(' Chum hourly counts 2007'!S71)*3</f>
        <v>0</v>
      </c>
      <c r="T71">
        <f>(' Chum hourly counts 2007'!T71)*3</f>
        <v>0</v>
      </c>
      <c r="U71">
        <f>(' Chum hourly counts 2007'!U71)*3</f>
        <v>0</v>
      </c>
      <c r="V71">
        <f>(' Chum hourly counts 2007'!V71)*3</f>
        <v>0</v>
      </c>
      <c r="W71">
        <f>(' Chum hourly counts 2007'!W71)*3</f>
        <v>0</v>
      </c>
      <c r="X71">
        <f>(' Chum hourly counts 2007'!X71)*3</f>
        <v>0</v>
      </c>
      <c r="Y71">
        <f>(' Chum hourly counts 2007'!Y71)*3</f>
        <v>0</v>
      </c>
      <c r="Z71">
        <f t="shared" si="77"/>
        <v>0</v>
      </c>
      <c r="AB71">
        <f t="shared" si="26"/>
        <v>0</v>
      </c>
      <c r="AC71">
        <f t="shared" si="27"/>
        <v>0</v>
      </c>
      <c r="AE71">
        <f t="shared" si="28"/>
        <v>24</v>
      </c>
      <c r="AF71">
        <f t="shared" si="78"/>
        <v>0</v>
      </c>
      <c r="AG71">
        <f t="shared" si="79"/>
        <v>0</v>
      </c>
      <c r="AH71">
        <f t="shared" si="80"/>
        <v>0</v>
      </c>
      <c r="AI71">
        <f t="shared" si="81"/>
        <v>0</v>
      </c>
      <c r="AJ71">
        <f t="shared" si="82"/>
        <v>0</v>
      </c>
      <c r="AK71">
        <f t="shared" si="83"/>
        <v>0</v>
      </c>
      <c r="AL71">
        <f t="shared" si="84"/>
        <v>0</v>
      </c>
      <c r="AM71">
        <f t="shared" si="85"/>
        <v>0</v>
      </c>
      <c r="AN71">
        <f t="shared" si="86"/>
        <v>0</v>
      </c>
      <c r="AO71">
        <f t="shared" si="87"/>
        <v>0</v>
      </c>
      <c r="AP71">
        <f t="shared" si="88"/>
        <v>0</v>
      </c>
      <c r="AQ71">
        <f t="shared" si="89"/>
        <v>0</v>
      </c>
      <c r="AR71">
        <f t="shared" si="90"/>
        <v>0</v>
      </c>
      <c r="AS71">
        <f t="shared" si="91"/>
        <v>0</v>
      </c>
      <c r="AT71">
        <f t="shared" si="92"/>
        <v>0</v>
      </c>
      <c r="AU71">
        <f t="shared" si="93"/>
        <v>0</v>
      </c>
      <c r="AV71">
        <f t="shared" si="94"/>
        <v>0</v>
      </c>
      <c r="AW71">
        <f t="shared" si="95"/>
        <v>0</v>
      </c>
      <c r="AX71">
        <f t="shared" si="96"/>
        <v>0</v>
      </c>
      <c r="AY71">
        <f t="shared" si="97"/>
        <v>0</v>
      </c>
      <c r="AZ71">
        <f t="shared" si="98"/>
        <v>0</v>
      </c>
      <c r="BA71">
        <f t="shared" si="99"/>
        <v>0</v>
      </c>
      <c r="BB71">
        <f t="shared" si="100"/>
        <v>0</v>
      </c>
      <c r="BC71">
        <f t="shared" si="101"/>
        <v>0</v>
      </c>
    </row>
    <row r="72" spans="1:55" x14ac:dyDescent="0.2">
      <c r="A72" s="1">
        <v>43702</v>
      </c>
      <c r="B72">
        <f>(' Chum hourly counts 2007'!B72)*3</f>
        <v>0</v>
      </c>
      <c r="C72">
        <f>(' Chum hourly counts 2007'!C72)*3</f>
        <v>0</v>
      </c>
      <c r="D72">
        <f>(' Chum hourly counts 2007'!D72)*3</f>
        <v>0</v>
      </c>
      <c r="E72">
        <f>(' Chum hourly counts 2007'!E72)*3</f>
        <v>0</v>
      </c>
      <c r="F72">
        <f>(' Chum hourly counts 2007'!F72)*3</f>
        <v>0</v>
      </c>
      <c r="G72">
        <f>(' Chum hourly counts 2007'!G72)*3</f>
        <v>0</v>
      </c>
      <c r="H72">
        <f>(' Chum hourly counts 2007'!H72)*3</f>
        <v>0</v>
      </c>
      <c r="I72">
        <f>(' Chum hourly counts 2007'!I72)*3</f>
        <v>0</v>
      </c>
      <c r="J72">
        <f>(' Chum hourly counts 2007'!J72)*3</f>
        <v>0</v>
      </c>
      <c r="K72">
        <f>(' Chum hourly counts 2007'!K72)*3</f>
        <v>0</v>
      </c>
      <c r="L72">
        <f>(' Chum hourly counts 2007'!L72)*3</f>
        <v>0</v>
      </c>
      <c r="M72">
        <f>(' Chum hourly counts 2007'!M72)*3</f>
        <v>0</v>
      </c>
      <c r="N72">
        <f>(' Chum hourly counts 2007'!N72)*3</f>
        <v>0</v>
      </c>
      <c r="O72">
        <f>(' Chum hourly counts 2007'!O72)*3</f>
        <v>0</v>
      </c>
      <c r="P72">
        <f>(' Chum hourly counts 2007'!P72)*3</f>
        <v>0</v>
      </c>
      <c r="Q72">
        <f>(' Chum hourly counts 2007'!Q72)*3</f>
        <v>0</v>
      </c>
      <c r="R72">
        <f>(' Chum hourly counts 2007'!R72)*3</f>
        <v>0</v>
      </c>
      <c r="S72">
        <f>(' Chum hourly counts 2007'!S72)*3</f>
        <v>0</v>
      </c>
      <c r="T72">
        <f>(' Chum hourly counts 2007'!T72)*3</f>
        <v>0</v>
      </c>
      <c r="U72">
        <f>(' Chum hourly counts 2007'!U72)*3</f>
        <v>0</v>
      </c>
      <c r="V72">
        <f>(' Chum hourly counts 2007'!V72)*3</f>
        <v>0</v>
      </c>
      <c r="W72">
        <f>(' Chum hourly counts 2007'!W72)*3</f>
        <v>0</v>
      </c>
      <c r="X72">
        <f>(' Chum hourly counts 2007'!X72)*3</f>
        <v>0</v>
      </c>
      <c r="Y72">
        <f>(' Chum hourly counts 2007'!Y72)*3</f>
        <v>0</v>
      </c>
      <c r="Z72">
        <f t="shared" ref="Z72:Z88" si="102">SUM(B72:Y72)</f>
        <v>0</v>
      </c>
      <c r="AB72">
        <f t="shared" ref="AB72:AB88" si="103">ROUND(SUM(B72:Y72),0)</f>
        <v>0</v>
      </c>
      <c r="AC72">
        <f t="shared" ref="AC72:AC88" si="104">(1-AE72/72)*72^2*(AF72/AE72)</f>
        <v>0</v>
      </c>
      <c r="AE72">
        <f t="shared" ref="AE72:AE88" si="105">$AE$1</f>
        <v>24</v>
      </c>
      <c r="AF72">
        <f t="shared" si="78"/>
        <v>0</v>
      </c>
      <c r="AG72">
        <f t="shared" si="79"/>
        <v>0</v>
      </c>
      <c r="AH72">
        <f t="shared" si="80"/>
        <v>0</v>
      </c>
      <c r="AI72">
        <f t="shared" si="81"/>
        <v>0</v>
      </c>
      <c r="AJ72">
        <f t="shared" si="82"/>
        <v>0</v>
      </c>
      <c r="AK72">
        <f t="shared" si="83"/>
        <v>0</v>
      </c>
      <c r="AL72">
        <f t="shared" si="84"/>
        <v>0</v>
      </c>
      <c r="AM72">
        <f t="shared" si="85"/>
        <v>0</v>
      </c>
      <c r="AN72">
        <f t="shared" si="86"/>
        <v>0</v>
      </c>
      <c r="AO72">
        <f t="shared" si="87"/>
        <v>0</v>
      </c>
      <c r="AP72">
        <f t="shared" si="88"/>
        <v>0</v>
      </c>
      <c r="AQ72">
        <f t="shared" si="89"/>
        <v>0</v>
      </c>
      <c r="AR72">
        <f t="shared" si="90"/>
        <v>0</v>
      </c>
      <c r="AS72">
        <f t="shared" si="91"/>
        <v>0</v>
      </c>
      <c r="AT72">
        <f t="shared" si="92"/>
        <v>0</v>
      </c>
      <c r="AU72">
        <f t="shared" si="93"/>
        <v>0</v>
      </c>
      <c r="AV72">
        <f t="shared" si="94"/>
        <v>0</v>
      </c>
      <c r="AW72">
        <f t="shared" si="95"/>
        <v>0</v>
      </c>
      <c r="AX72">
        <f t="shared" si="96"/>
        <v>0</v>
      </c>
      <c r="AY72">
        <f t="shared" si="97"/>
        <v>0</v>
      </c>
      <c r="AZ72">
        <f t="shared" si="98"/>
        <v>0</v>
      </c>
      <c r="BA72">
        <f t="shared" si="99"/>
        <v>0</v>
      </c>
      <c r="BB72">
        <f t="shared" si="100"/>
        <v>0</v>
      </c>
      <c r="BC72">
        <f t="shared" si="101"/>
        <v>0</v>
      </c>
    </row>
    <row r="73" spans="1:55" x14ac:dyDescent="0.2">
      <c r="A73" s="1">
        <v>43703</v>
      </c>
      <c r="B73">
        <f>(' Chum hourly counts 2007'!B73)*3</f>
        <v>0</v>
      </c>
      <c r="C73">
        <f>(' Chum hourly counts 2007'!C73)*3</f>
        <v>0</v>
      </c>
      <c r="D73">
        <f>(' Chum hourly counts 2007'!D73)*3</f>
        <v>0</v>
      </c>
      <c r="E73">
        <f>(' Chum hourly counts 2007'!E73)*3</f>
        <v>0</v>
      </c>
      <c r="F73">
        <f>(' Chum hourly counts 2007'!F73)*3</f>
        <v>0</v>
      </c>
      <c r="G73">
        <f>(' Chum hourly counts 2007'!G73)*3</f>
        <v>0</v>
      </c>
      <c r="H73">
        <f>(' Chum hourly counts 2007'!H73)*3</f>
        <v>0</v>
      </c>
      <c r="I73">
        <f>(' Chum hourly counts 2007'!I73)*3</f>
        <v>0</v>
      </c>
      <c r="J73">
        <f>(' Chum hourly counts 2007'!J73)*3</f>
        <v>0</v>
      </c>
      <c r="K73">
        <f>(' Chum hourly counts 2007'!K73)*3</f>
        <v>0</v>
      </c>
      <c r="L73">
        <f>(' Chum hourly counts 2007'!L73)*3</f>
        <v>0</v>
      </c>
      <c r="M73">
        <f>(' Chum hourly counts 2007'!M73)*3</f>
        <v>0</v>
      </c>
      <c r="N73">
        <f>(' Chum hourly counts 2007'!N73)*3</f>
        <v>0</v>
      </c>
      <c r="O73">
        <f>(' Chum hourly counts 2007'!O73)*3</f>
        <v>0</v>
      </c>
      <c r="P73">
        <f>(' Chum hourly counts 2007'!P73)*3</f>
        <v>0</v>
      </c>
      <c r="Q73">
        <f>(' Chum hourly counts 2007'!Q73)*3</f>
        <v>0</v>
      </c>
      <c r="R73">
        <f>(' Chum hourly counts 2007'!R73)*3</f>
        <v>0</v>
      </c>
      <c r="S73">
        <f>(' Chum hourly counts 2007'!S73)*3</f>
        <v>0</v>
      </c>
      <c r="T73">
        <f>(' Chum hourly counts 2007'!T73)*3</f>
        <v>0</v>
      </c>
      <c r="U73">
        <f>(' Chum hourly counts 2007'!U73)*3</f>
        <v>0</v>
      </c>
      <c r="V73">
        <f>(' Chum hourly counts 2007'!V73)*3</f>
        <v>0</v>
      </c>
      <c r="W73">
        <f>(' Chum hourly counts 2007'!W73)*3</f>
        <v>0</v>
      </c>
      <c r="X73">
        <f>(' Chum hourly counts 2007'!X73)*3</f>
        <v>0</v>
      </c>
      <c r="Y73">
        <f>(' Chum hourly counts 2007'!Y73)*3</f>
        <v>0</v>
      </c>
      <c r="Z73">
        <f t="shared" si="102"/>
        <v>0</v>
      </c>
      <c r="AB73">
        <f t="shared" si="103"/>
        <v>0</v>
      </c>
      <c r="AC73">
        <f t="shared" si="104"/>
        <v>0</v>
      </c>
      <c r="AE73">
        <f t="shared" si="105"/>
        <v>24</v>
      </c>
      <c r="AF73">
        <f t="shared" si="78"/>
        <v>0</v>
      </c>
      <c r="AG73">
        <f t="shared" si="79"/>
        <v>0</v>
      </c>
      <c r="AH73">
        <f t="shared" si="80"/>
        <v>0</v>
      </c>
      <c r="AI73">
        <f t="shared" si="81"/>
        <v>0</v>
      </c>
      <c r="AJ73">
        <f t="shared" si="82"/>
        <v>0</v>
      </c>
      <c r="AK73">
        <f t="shared" si="83"/>
        <v>0</v>
      </c>
      <c r="AL73">
        <f t="shared" si="84"/>
        <v>0</v>
      </c>
      <c r="AM73">
        <f t="shared" si="85"/>
        <v>0</v>
      </c>
      <c r="AN73">
        <f t="shared" si="86"/>
        <v>0</v>
      </c>
      <c r="AO73">
        <f t="shared" si="87"/>
        <v>0</v>
      </c>
      <c r="AP73">
        <f t="shared" si="88"/>
        <v>0</v>
      </c>
      <c r="AQ73">
        <f t="shared" si="89"/>
        <v>0</v>
      </c>
      <c r="AR73">
        <f t="shared" si="90"/>
        <v>0</v>
      </c>
      <c r="AS73">
        <f t="shared" si="91"/>
        <v>0</v>
      </c>
      <c r="AT73">
        <f t="shared" si="92"/>
        <v>0</v>
      </c>
      <c r="AU73">
        <f t="shared" si="93"/>
        <v>0</v>
      </c>
      <c r="AV73">
        <f t="shared" si="94"/>
        <v>0</v>
      </c>
      <c r="AW73">
        <f t="shared" si="95"/>
        <v>0</v>
      </c>
      <c r="AX73">
        <f t="shared" si="96"/>
        <v>0</v>
      </c>
      <c r="AY73">
        <f t="shared" si="97"/>
        <v>0</v>
      </c>
      <c r="AZ73">
        <f t="shared" si="98"/>
        <v>0</v>
      </c>
      <c r="BA73">
        <f t="shared" si="99"/>
        <v>0</v>
      </c>
      <c r="BB73">
        <f t="shared" si="100"/>
        <v>0</v>
      </c>
      <c r="BC73">
        <f t="shared" si="101"/>
        <v>0</v>
      </c>
    </row>
    <row r="74" spans="1:55" x14ac:dyDescent="0.2">
      <c r="A74" s="1">
        <v>43704</v>
      </c>
      <c r="B74">
        <f>(' Chum hourly counts 2007'!B74)*3</f>
        <v>0</v>
      </c>
      <c r="C74">
        <f>(' Chum hourly counts 2007'!C74)*3</f>
        <v>0</v>
      </c>
      <c r="D74">
        <f>(' Chum hourly counts 2007'!D74)*3</f>
        <v>0</v>
      </c>
      <c r="E74">
        <f>(' Chum hourly counts 2007'!E74)*3</f>
        <v>0</v>
      </c>
      <c r="F74">
        <f>(' Chum hourly counts 2007'!F74)*3</f>
        <v>0</v>
      </c>
      <c r="G74">
        <f>(' Chum hourly counts 2007'!G74)*3</f>
        <v>0</v>
      </c>
      <c r="H74">
        <f>(' Chum hourly counts 2007'!H74)*3</f>
        <v>0</v>
      </c>
      <c r="I74">
        <f>(' Chum hourly counts 2007'!I74)*3</f>
        <v>0</v>
      </c>
      <c r="J74">
        <f>(' Chum hourly counts 2007'!J74)*3</f>
        <v>0</v>
      </c>
      <c r="K74">
        <f>(' Chum hourly counts 2007'!K74)*3</f>
        <v>0</v>
      </c>
      <c r="L74">
        <f>(' Chum hourly counts 2007'!L74)*3</f>
        <v>0</v>
      </c>
      <c r="M74">
        <f>(' Chum hourly counts 2007'!M74)*3</f>
        <v>0</v>
      </c>
      <c r="N74">
        <f>(' Chum hourly counts 2007'!N74)*3</f>
        <v>0</v>
      </c>
      <c r="O74">
        <f>(' Chum hourly counts 2007'!O74)*3</f>
        <v>0</v>
      </c>
      <c r="P74">
        <f>(' Chum hourly counts 2007'!P74)*3</f>
        <v>0</v>
      </c>
      <c r="Q74">
        <f>(' Chum hourly counts 2007'!Q74)*3</f>
        <v>0</v>
      </c>
      <c r="R74">
        <f>(' Chum hourly counts 2007'!R74)*3</f>
        <v>0</v>
      </c>
      <c r="S74">
        <f>(' Chum hourly counts 2007'!S74)*3</f>
        <v>0</v>
      </c>
      <c r="T74">
        <f>(' Chum hourly counts 2007'!T74)*3</f>
        <v>0</v>
      </c>
      <c r="U74">
        <f>(' Chum hourly counts 2007'!U74)*3</f>
        <v>0</v>
      </c>
      <c r="V74">
        <f>(' Chum hourly counts 2007'!V74)*3</f>
        <v>0</v>
      </c>
      <c r="W74">
        <f>(' Chum hourly counts 2007'!W74)*3</f>
        <v>0</v>
      </c>
      <c r="X74">
        <f>(' Chum hourly counts 2007'!X74)*3</f>
        <v>0</v>
      </c>
      <c r="Y74">
        <f>(' Chum hourly counts 2007'!Y74)*3</f>
        <v>0</v>
      </c>
      <c r="Z74">
        <f t="shared" si="102"/>
        <v>0</v>
      </c>
      <c r="AB74">
        <f t="shared" si="103"/>
        <v>0</v>
      </c>
      <c r="AC74">
        <f t="shared" si="104"/>
        <v>0</v>
      </c>
      <c r="AE74">
        <f t="shared" si="105"/>
        <v>24</v>
      </c>
      <c r="AF74">
        <f t="shared" si="78"/>
        <v>0</v>
      </c>
      <c r="AG74">
        <f t="shared" si="79"/>
        <v>0</v>
      </c>
      <c r="AH74">
        <f t="shared" si="80"/>
        <v>0</v>
      </c>
      <c r="AI74">
        <f t="shared" si="81"/>
        <v>0</v>
      </c>
      <c r="AJ74">
        <f t="shared" si="82"/>
        <v>0</v>
      </c>
      <c r="AK74">
        <f t="shared" si="83"/>
        <v>0</v>
      </c>
      <c r="AL74">
        <f t="shared" si="84"/>
        <v>0</v>
      </c>
      <c r="AM74">
        <f t="shared" si="85"/>
        <v>0</v>
      </c>
      <c r="AN74">
        <f t="shared" si="86"/>
        <v>0</v>
      </c>
      <c r="AO74">
        <f t="shared" si="87"/>
        <v>0</v>
      </c>
      <c r="AP74">
        <f t="shared" si="88"/>
        <v>0</v>
      </c>
      <c r="AQ74">
        <f t="shared" si="89"/>
        <v>0</v>
      </c>
      <c r="AR74">
        <f t="shared" si="90"/>
        <v>0</v>
      </c>
      <c r="AS74">
        <f t="shared" si="91"/>
        <v>0</v>
      </c>
      <c r="AT74">
        <f t="shared" si="92"/>
        <v>0</v>
      </c>
      <c r="AU74">
        <f t="shared" si="93"/>
        <v>0</v>
      </c>
      <c r="AV74">
        <f t="shared" si="94"/>
        <v>0</v>
      </c>
      <c r="AW74">
        <f t="shared" si="95"/>
        <v>0</v>
      </c>
      <c r="AX74">
        <f t="shared" si="96"/>
        <v>0</v>
      </c>
      <c r="AY74">
        <f t="shared" si="97"/>
        <v>0</v>
      </c>
      <c r="AZ74">
        <f t="shared" si="98"/>
        <v>0</v>
      </c>
      <c r="BA74">
        <f t="shared" si="99"/>
        <v>0</v>
      </c>
      <c r="BB74">
        <f t="shared" si="100"/>
        <v>0</v>
      </c>
      <c r="BC74">
        <f t="shared" si="101"/>
        <v>0</v>
      </c>
    </row>
    <row r="75" spans="1:55" x14ac:dyDescent="0.2">
      <c r="A75" s="1">
        <v>43705</v>
      </c>
      <c r="B75">
        <f>(' Chum hourly counts 2007'!B75)*3</f>
        <v>0</v>
      </c>
      <c r="C75">
        <f>(' Chum hourly counts 2007'!C75)*3</f>
        <v>0</v>
      </c>
      <c r="D75">
        <f>(' Chum hourly counts 2007'!D75)*3</f>
        <v>0</v>
      </c>
      <c r="E75">
        <f>(' Chum hourly counts 2007'!E75)*3</f>
        <v>0</v>
      </c>
      <c r="F75">
        <f>(' Chum hourly counts 2007'!F75)*3</f>
        <v>0</v>
      </c>
      <c r="G75">
        <f>(' Chum hourly counts 2007'!G75)*3</f>
        <v>0</v>
      </c>
      <c r="H75">
        <f>(' Chum hourly counts 2007'!H75)*3</f>
        <v>0</v>
      </c>
      <c r="I75">
        <f>(' Chum hourly counts 2007'!I75)*3</f>
        <v>0</v>
      </c>
      <c r="J75">
        <f>(' Chum hourly counts 2007'!J75)*3</f>
        <v>0</v>
      </c>
      <c r="K75">
        <f>(' Chum hourly counts 2007'!K75)*3</f>
        <v>0</v>
      </c>
      <c r="L75">
        <f>(' Chum hourly counts 2007'!L75)*3</f>
        <v>0</v>
      </c>
      <c r="M75">
        <f>(' Chum hourly counts 2007'!M75)*3</f>
        <v>0</v>
      </c>
      <c r="N75">
        <f>(' Chum hourly counts 2007'!N75)*3</f>
        <v>0</v>
      </c>
      <c r="O75">
        <f>(' Chum hourly counts 2007'!O75)*3</f>
        <v>0</v>
      </c>
      <c r="P75">
        <f>(' Chum hourly counts 2007'!P75)*3</f>
        <v>0</v>
      </c>
      <c r="Q75">
        <f>(' Chum hourly counts 2007'!Q75)*3</f>
        <v>0</v>
      </c>
      <c r="R75">
        <f>(' Chum hourly counts 2007'!R75)*3</f>
        <v>0</v>
      </c>
      <c r="S75">
        <f>(' Chum hourly counts 2007'!S75)*3</f>
        <v>3</v>
      </c>
      <c r="T75">
        <f>(' Chum hourly counts 2007'!T75)*3</f>
        <v>0</v>
      </c>
      <c r="U75">
        <f>(' Chum hourly counts 2007'!U75)*3</f>
        <v>0</v>
      </c>
      <c r="V75">
        <f>(' Chum hourly counts 2007'!V75)*3</f>
        <v>0</v>
      </c>
      <c r="W75">
        <f>(' Chum hourly counts 2007'!W75)*3</f>
        <v>0</v>
      </c>
      <c r="X75">
        <f>(' Chum hourly counts 2007'!X75)*3</f>
        <v>0</v>
      </c>
      <c r="Y75">
        <f>(' Chum hourly counts 2007'!Y75)*3</f>
        <v>0</v>
      </c>
      <c r="Z75">
        <f t="shared" si="102"/>
        <v>3</v>
      </c>
      <c r="AB75">
        <f t="shared" si="103"/>
        <v>3</v>
      </c>
      <c r="AC75">
        <f t="shared" si="104"/>
        <v>6.2608695652173925</v>
      </c>
      <c r="AE75">
        <f t="shared" si="105"/>
        <v>24</v>
      </c>
      <c r="AF75">
        <f t="shared" si="78"/>
        <v>4.3478260869565216E-2</v>
      </c>
      <c r="AG75">
        <f t="shared" si="79"/>
        <v>0</v>
      </c>
      <c r="AH75">
        <f t="shared" si="80"/>
        <v>0</v>
      </c>
      <c r="AI75">
        <f t="shared" si="81"/>
        <v>0</v>
      </c>
      <c r="AJ75">
        <f t="shared" si="82"/>
        <v>0</v>
      </c>
      <c r="AK75">
        <f t="shared" si="83"/>
        <v>0</v>
      </c>
      <c r="AL75">
        <f t="shared" si="84"/>
        <v>0</v>
      </c>
      <c r="AM75">
        <f t="shared" si="85"/>
        <v>0</v>
      </c>
      <c r="AN75">
        <f t="shared" si="86"/>
        <v>0</v>
      </c>
      <c r="AO75">
        <f t="shared" si="87"/>
        <v>0</v>
      </c>
      <c r="AP75">
        <f t="shared" si="88"/>
        <v>0</v>
      </c>
      <c r="AQ75">
        <f t="shared" si="89"/>
        <v>0</v>
      </c>
      <c r="AR75">
        <f t="shared" si="90"/>
        <v>0</v>
      </c>
      <c r="AS75">
        <f t="shared" si="91"/>
        <v>0</v>
      </c>
      <c r="AT75">
        <f t="shared" si="92"/>
        <v>0</v>
      </c>
      <c r="AU75">
        <f t="shared" si="93"/>
        <v>0</v>
      </c>
      <c r="AV75">
        <f t="shared" si="94"/>
        <v>0</v>
      </c>
      <c r="AW75">
        <f t="shared" si="95"/>
        <v>1</v>
      </c>
      <c r="AX75">
        <f t="shared" si="96"/>
        <v>1</v>
      </c>
      <c r="AY75">
        <f t="shared" si="97"/>
        <v>0</v>
      </c>
      <c r="AZ75">
        <f t="shared" si="98"/>
        <v>0</v>
      </c>
      <c r="BA75">
        <f t="shared" si="99"/>
        <v>0</v>
      </c>
      <c r="BB75">
        <f t="shared" si="100"/>
        <v>0</v>
      </c>
      <c r="BC75">
        <f t="shared" si="101"/>
        <v>0</v>
      </c>
    </row>
    <row r="76" spans="1:55" x14ac:dyDescent="0.2">
      <c r="A76" s="1">
        <v>43706</v>
      </c>
      <c r="B76">
        <f>(' Chum hourly counts 2007'!B76)*3</f>
        <v>0</v>
      </c>
      <c r="C76">
        <f>(' Chum hourly counts 2007'!C76)*3</f>
        <v>0</v>
      </c>
      <c r="D76">
        <f>(' Chum hourly counts 2007'!D76)*3</f>
        <v>0</v>
      </c>
      <c r="E76">
        <f>(' Chum hourly counts 2007'!E76)*3</f>
        <v>0</v>
      </c>
      <c r="F76">
        <f>(' Chum hourly counts 2007'!F76)*3</f>
        <v>0</v>
      </c>
      <c r="G76">
        <f>(' Chum hourly counts 2007'!G76)*3</f>
        <v>0</v>
      </c>
      <c r="H76">
        <f>(' Chum hourly counts 2007'!H76)*3</f>
        <v>0</v>
      </c>
      <c r="I76">
        <f>(' Chum hourly counts 2007'!I76)*3</f>
        <v>0</v>
      </c>
      <c r="J76">
        <f>(' Chum hourly counts 2007'!J76)*3</f>
        <v>0</v>
      </c>
      <c r="K76">
        <f>(' Chum hourly counts 2007'!K76)*3</f>
        <v>0</v>
      </c>
      <c r="L76">
        <f>(' Chum hourly counts 2007'!L76)*3</f>
        <v>0</v>
      </c>
      <c r="M76">
        <f>(' Chum hourly counts 2007'!M76)*3</f>
        <v>0</v>
      </c>
      <c r="N76">
        <f>(' Chum hourly counts 2007'!N76)*3</f>
        <v>0</v>
      </c>
      <c r="O76">
        <f>(' Chum hourly counts 2007'!O76)*3</f>
        <v>0</v>
      </c>
      <c r="P76">
        <f>(' Chum hourly counts 2007'!P76)*3</f>
        <v>0</v>
      </c>
      <c r="Q76">
        <f>(' Chum hourly counts 2007'!Q76)*3</f>
        <v>0</v>
      </c>
      <c r="R76">
        <f>(' Chum hourly counts 2007'!R76)*3</f>
        <v>0</v>
      </c>
      <c r="S76">
        <f>(' Chum hourly counts 2007'!S76)*3</f>
        <v>0</v>
      </c>
      <c r="T76">
        <f>(' Chum hourly counts 2007'!T76)*3</f>
        <v>0</v>
      </c>
      <c r="U76">
        <f>(' Chum hourly counts 2007'!U76)*3</f>
        <v>0</v>
      </c>
      <c r="V76">
        <f>(' Chum hourly counts 2007'!V76)*3</f>
        <v>0</v>
      </c>
      <c r="W76">
        <f>(' Chum hourly counts 2007'!W76)*3</f>
        <v>0</v>
      </c>
      <c r="X76">
        <f>(' Chum hourly counts 2007'!X76)*3</f>
        <v>0</v>
      </c>
      <c r="Y76">
        <f>(' Chum hourly counts 2007'!Y76)*3</f>
        <v>0</v>
      </c>
      <c r="Z76">
        <f t="shared" si="102"/>
        <v>0</v>
      </c>
      <c r="AB76">
        <f t="shared" si="103"/>
        <v>0</v>
      </c>
      <c r="AC76">
        <f t="shared" si="104"/>
        <v>0</v>
      </c>
      <c r="AE76">
        <f t="shared" si="105"/>
        <v>24</v>
      </c>
      <c r="AF76">
        <f t="shared" si="78"/>
        <v>0</v>
      </c>
      <c r="AG76">
        <f t="shared" si="79"/>
        <v>0</v>
      </c>
      <c r="AH76">
        <f t="shared" si="80"/>
        <v>0</v>
      </c>
      <c r="AI76">
        <f t="shared" si="81"/>
        <v>0</v>
      </c>
      <c r="AJ76">
        <f t="shared" si="82"/>
        <v>0</v>
      </c>
      <c r="AK76">
        <f t="shared" si="83"/>
        <v>0</v>
      </c>
      <c r="AL76">
        <f t="shared" si="84"/>
        <v>0</v>
      </c>
      <c r="AM76">
        <f t="shared" si="85"/>
        <v>0</v>
      </c>
      <c r="AN76">
        <f t="shared" si="86"/>
        <v>0</v>
      </c>
      <c r="AO76">
        <f t="shared" si="87"/>
        <v>0</v>
      </c>
      <c r="AP76">
        <f t="shared" si="88"/>
        <v>0</v>
      </c>
      <c r="AQ76">
        <f t="shared" si="89"/>
        <v>0</v>
      </c>
      <c r="AR76">
        <f t="shared" si="90"/>
        <v>0</v>
      </c>
      <c r="AS76">
        <f t="shared" si="91"/>
        <v>0</v>
      </c>
      <c r="AT76">
        <f t="shared" si="92"/>
        <v>0</v>
      </c>
      <c r="AU76">
        <f t="shared" si="93"/>
        <v>0</v>
      </c>
      <c r="AV76">
        <f t="shared" si="94"/>
        <v>0</v>
      </c>
      <c r="AW76">
        <f t="shared" si="95"/>
        <v>0</v>
      </c>
      <c r="AX76">
        <f t="shared" si="96"/>
        <v>0</v>
      </c>
      <c r="AY76">
        <f t="shared" si="97"/>
        <v>0</v>
      </c>
      <c r="AZ76">
        <f t="shared" si="98"/>
        <v>0</v>
      </c>
      <c r="BA76">
        <f t="shared" si="99"/>
        <v>0</v>
      </c>
      <c r="BB76">
        <f t="shared" si="100"/>
        <v>0</v>
      </c>
      <c r="BC76">
        <f t="shared" si="101"/>
        <v>0</v>
      </c>
    </row>
    <row r="77" spans="1:55" x14ac:dyDescent="0.2">
      <c r="A77" s="1">
        <v>43707</v>
      </c>
      <c r="B77">
        <f>(' Chum hourly counts 2007'!B77)*3</f>
        <v>0</v>
      </c>
      <c r="C77">
        <f>(' Chum hourly counts 2007'!C77)*3</f>
        <v>0</v>
      </c>
      <c r="D77">
        <f>(' Chum hourly counts 2007'!D77)*3</f>
        <v>0</v>
      </c>
      <c r="E77">
        <f>(' Chum hourly counts 2007'!E77)*3</f>
        <v>0</v>
      </c>
      <c r="F77">
        <f>(' Chum hourly counts 2007'!F77)*3</f>
        <v>0</v>
      </c>
      <c r="G77">
        <f>(' Chum hourly counts 2007'!G77)*3</f>
        <v>0</v>
      </c>
      <c r="H77">
        <f>(' Chum hourly counts 2007'!H77)*3</f>
        <v>0</v>
      </c>
      <c r="I77">
        <f>(' Chum hourly counts 2007'!I77)*3</f>
        <v>0</v>
      </c>
      <c r="J77">
        <f>(' Chum hourly counts 2007'!J77)*3</f>
        <v>0</v>
      </c>
      <c r="K77">
        <f>(' Chum hourly counts 2007'!K77)*3</f>
        <v>0</v>
      </c>
      <c r="L77">
        <f>(' Chum hourly counts 2007'!L77)*3</f>
        <v>0</v>
      </c>
      <c r="M77">
        <f>(' Chum hourly counts 2007'!M77)*3</f>
        <v>0</v>
      </c>
      <c r="N77">
        <f>(' Chum hourly counts 2007'!N77)*3</f>
        <v>0</v>
      </c>
      <c r="O77">
        <f>(' Chum hourly counts 2007'!O77)*3</f>
        <v>3</v>
      </c>
      <c r="P77">
        <f>(' Chum hourly counts 2007'!P77)*3</f>
        <v>0</v>
      </c>
      <c r="Q77">
        <f>(' Chum hourly counts 2007'!Q77)*3</f>
        <v>0</v>
      </c>
      <c r="R77">
        <f>(' Chum hourly counts 2007'!R77)*3</f>
        <v>0</v>
      </c>
      <c r="S77">
        <f>(' Chum hourly counts 2007'!S77)*3</f>
        <v>0</v>
      </c>
      <c r="T77">
        <f>(' Chum hourly counts 2007'!T77)*3</f>
        <v>0</v>
      </c>
      <c r="U77">
        <f>(' Chum hourly counts 2007'!U77)*3</f>
        <v>0</v>
      </c>
      <c r="V77">
        <f>(' Chum hourly counts 2007'!V77)*3</f>
        <v>0</v>
      </c>
      <c r="W77">
        <f>(' Chum hourly counts 2007'!W77)*3</f>
        <v>0</v>
      </c>
      <c r="X77">
        <f>(' Chum hourly counts 2007'!X77)*3</f>
        <v>0</v>
      </c>
      <c r="Y77">
        <f>(' Chum hourly counts 2007'!Y77)*3</f>
        <v>0</v>
      </c>
      <c r="Z77">
        <f t="shared" si="102"/>
        <v>3</v>
      </c>
      <c r="AB77">
        <f t="shared" si="103"/>
        <v>3</v>
      </c>
      <c r="AC77">
        <f t="shared" si="104"/>
        <v>6.2608695652173925</v>
      </c>
      <c r="AE77">
        <f t="shared" si="105"/>
        <v>24</v>
      </c>
      <c r="AF77">
        <f t="shared" si="78"/>
        <v>4.3478260869565216E-2</v>
      </c>
      <c r="AG77">
        <f t="shared" si="79"/>
        <v>0</v>
      </c>
      <c r="AH77">
        <f t="shared" si="80"/>
        <v>0</v>
      </c>
      <c r="AI77">
        <f t="shared" si="81"/>
        <v>0</v>
      </c>
      <c r="AJ77">
        <f t="shared" si="82"/>
        <v>0</v>
      </c>
      <c r="AK77">
        <f t="shared" si="83"/>
        <v>0</v>
      </c>
      <c r="AL77">
        <f t="shared" si="84"/>
        <v>0</v>
      </c>
      <c r="AM77">
        <f t="shared" si="85"/>
        <v>0</v>
      </c>
      <c r="AN77">
        <f t="shared" si="86"/>
        <v>0</v>
      </c>
      <c r="AO77">
        <f t="shared" si="87"/>
        <v>0</v>
      </c>
      <c r="AP77">
        <f t="shared" si="88"/>
        <v>0</v>
      </c>
      <c r="AQ77">
        <f t="shared" si="89"/>
        <v>0</v>
      </c>
      <c r="AR77">
        <f t="shared" si="90"/>
        <v>0</v>
      </c>
      <c r="AS77">
        <f t="shared" si="91"/>
        <v>1</v>
      </c>
      <c r="AT77">
        <f t="shared" si="92"/>
        <v>1</v>
      </c>
      <c r="AU77">
        <f t="shared" si="93"/>
        <v>0</v>
      </c>
      <c r="AV77">
        <f t="shared" si="94"/>
        <v>0</v>
      </c>
      <c r="AW77">
        <f t="shared" si="95"/>
        <v>0</v>
      </c>
      <c r="AX77">
        <f t="shared" si="96"/>
        <v>0</v>
      </c>
      <c r="AY77">
        <f t="shared" si="97"/>
        <v>0</v>
      </c>
      <c r="AZ77">
        <f t="shared" si="98"/>
        <v>0</v>
      </c>
      <c r="BA77">
        <f t="shared" si="99"/>
        <v>0</v>
      </c>
      <c r="BB77">
        <f t="shared" si="100"/>
        <v>0</v>
      </c>
      <c r="BC77">
        <f t="shared" si="101"/>
        <v>0</v>
      </c>
    </row>
    <row r="78" spans="1:55" x14ac:dyDescent="0.2">
      <c r="A78" s="1">
        <v>43708</v>
      </c>
      <c r="B78">
        <f>(' Chum hourly counts 2007'!B78)*3</f>
        <v>0</v>
      </c>
      <c r="C78">
        <f>(' Chum hourly counts 2007'!C78)*3</f>
        <v>0</v>
      </c>
      <c r="D78">
        <f>(' Chum hourly counts 2007'!D78)*3</f>
        <v>0</v>
      </c>
      <c r="E78">
        <f>(' Chum hourly counts 2007'!E78)*3</f>
        <v>3</v>
      </c>
      <c r="F78">
        <f>(' Chum hourly counts 2007'!F78)*3</f>
        <v>0</v>
      </c>
      <c r="G78">
        <f>(' Chum hourly counts 2007'!G78)*3</f>
        <v>0</v>
      </c>
      <c r="H78">
        <f>(' Chum hourly counts 2007'!H78)*3</f>
        <v>0</v>
      </c>
      <c r="I78">
        <f>(' Chum hourly counts 2007'!I78)*3</f>
        <v>0</v>
      </c>
      <c r="J78">
        <f>(' Chum hourly counts 2007'!J78)*3</f>
        <v>0</v>
      </c>
      <c r="K78">
        <f>(' Chum hourly counts 2007'!K78)*3</f>
        <v>0</v>
      </c>
      <c r="L78">
        <f>(' Chum hourly counts 2007'!L78)*3</f>
        <v>0</v>
      </c>
      <c r="M78">
        <f>(' Chum hourly counts 2007'!M78)*3</f>
        <v>0</v>
      </c>
      <c r="N78">
        <f>(' Chum hourly counts 2007'!N78)*3</f>
        <v>0</v>
      </c>
      <c r="O78">
        <f>(' Chum hourly counts 2007'!O78)*3</f>
        <v>0</v>
      </c>
      <c r="P78">
        <f>(' Chum hourly counts 2007'!P78)*3</f>
        <v>0</v>
      </c>
      <c r="Q78">
        <f>(' Chum hourly counts 2007'!Q78)*3</f>
        <v>0</v>
      </c>
      <c r="R78">
        <f>(' Chum hourly counts 2007'!R78)*3</f>
        <v>0</v>
      </c>
      <c r="S78">
        <f>(' Chum hourly counts 2007'!S78)*3</f>
        <v>0</v>
      </c>
      <c r="T78">
        <f>(' Chum hourly counts 2007'!T78)*3</f>
        <v>0</v>
      </c>
      <c r="U78">
        <f>(' Chum hourly counts 2007'!U78)*3</f>
        <v>0</v>
      </c>
      <c r="V78">
        <f>(' Chum hourly counts 2007'!V78)*3</f>
        <v>0</v>
      </c>
      <c r="W78">
        <f>(' Chum hourly counts 2007'!W78)*3</f>
        <v>0</v>
      </c>
      <c r="X78">
        <f>(' Chum hourly counts 2007'!X78)*3</f>
        <v>0</v>
      </c>
      <c r="Y78">
        <f>(' Chum hourly counts 2007'!Y78)*3</f>
        <v>0</v>
      </c>
      <c r="Z78">
        <f t="shared" si="102"/>
        <v>3</v>
      </c>
      <c r="AB78">
        <f t="shared" si="103"/>
        <v>3</v>
      </c>
      <c r="AC78">
        <f t="shared" si="104"/>
        <v>6.2608695652173925</v>
      </c>
      <c r="AE78">
        <f t="shared" si="105"/>
        <v>24</v>
      </c>
      <c r="AF78">
        <f t="shared" si="78"/>
        <v>4.3478260869565216E-2</v>
      </c>
      <c r="AG78">
        <f t="shared" si="79"/>
        <v>0</v>
      </c>
      <c r="AH78">
        <f t="shared" si="80"/>
        <v>0</v>
      </c>
      <c r="AI78">
        <f t="shared" si="81"/>
        <v>1</v>
      </c>
      <c r="AJ78">
        <f t="shared" si="82"/>
        <v>1</v>
      </c>
      <c r="AK78">
        <f t="shared" si="83"/>
        <v>0</v>
      </c>
      <c r="AL78">
        <f t="shared" si="84"/>
        <v>0</v>
      </c>
      <c r="AM78">
        <f t="shared" si="85"/>
        <v>0</v>
      </c>
      <c r="AN78">
        <f t="shared" si="86"/>
        <v>0</v>
      </c>
      <c r="AO78">
        <f t="shared" si="87"/>
        <v>0</v>
      </c>
      <c r="AP78">
        <f t="shared" si="88"/>
        <v>0</v>
      </c>
      <c r="AQ78">
        <f t="shared" si="89"/>
        <v>0</v>
      </c>
      <c r="AR78">
        <f t="shared" si="90"/>
        <v>0</v>
      </c>
      <c r="AS78">
        <f t="shared" si="91"/>
        <v>0</v>
      </c>
      <c r="AT78">
        <f t="shared" si="92"/>
        <v>0</v>
      </c>
      <c r="AU78">
        <f t="shared" si="93"/>
        <v>0</v>
      </c>
      <c r="AV78">
        <f t="shared" si="94"/>
        <v>0</v>
      </c>
      <c r="AW78">
        <f t="shared" si="95"/>
        <v>0</v>
      </c>
      <c r="AX78">
        <f t="shared" si="96"/>
        <v>0</v>
      </c>
      <c r="AY78">
        <f t="shared" si="97"/>
        <v>0</v>
      </c>
      <c r="AZ78">
        <f t="shared" si="98"/>
        <v>0</v>
      </c>
      <c r="BA78">
        <f t="shared" si="99"/>
        <v>0</v>
      </c>
      <c r="BB78">
        <f t="shared" si="100"/>
        <v>0</v>
      </c>
      <c r="BC78">
        <f t="shared" si="101"/>
        <v>0</v>
      </c>
    </row>
    <row r="79" spans="1:55" x14ac:dyDescent="0.2">
      <c r="A79" s="1">
        <v>43709</v>
      </c>
      <c r="B79">
        <f>(' Chum hourly counts 2007'!B79)*3</f>
        <v>0</v>
      </c>
      <c r="C79">
        <f>(' Chum hourly counts 2007'!C79)*3</f>
        <v>0</v>
      </c>
      <c r="D79">
        <f>(' Chum hourly counts 2007'!D79)*3</f>
        <v>0</v>
      </c>
      <c r="E79">
        <f>(' Chum hourly counts 2007'!E79)*3</f>
        <v>0</v>
      </c>
      <c r="F79">
        <f>(' Chum hourly counts 2007'!F79)*3</f>
        <v>0</v>
      </c>
      <c r="G79">
        <f>(' Chum hourly counts 2007'!G79)*3</f>
        <v>0</v>
      </c>
      <c r="H79">
        <f>(' Chum hourly counts 2007'!H79)*3</f>
        <v>0</v>
      </c>
      <c r="I79">
        <f>(' Chum hourly counts 2007'!I79)*3</f>
        <v>0</v>
      </c>
      <c r="J79">
        <f>(' Chum hourly counts 2007'!J79)*3</f>
        <v>0</v>
      </c>
      <c r="K79">
        <f>(' Chum hourly counts 2007'!K79)*3</f>
        <v>0</v>
      </c>
      <c r="L79">
        <f>(' Chum hourly counts 2007'!L79)*3</f>
        <v>0</v>
      </c>
      <c r="M79">
        <f>(' Chum hourly counts 2007'!M79)*3</f>
        <v>0</v>
      </c>
      <c r="N79">
        <f>(' Chum hourly counts 2007'!N79)*3</f>
        <v>0</v>
      </c>
      <c r="O79">
        <f>(' Chum hourly counts 2007'!O79)*3</f>
        <v>0</v>
      </c>
      <c r="P79">
        <f>(' Chum hourly counts 2007'!P79)*3</f>
        <v>0</v>
      </c>
      <c r="Q79">
        <f>(' Chum hourly counts 2007'!Q79)*3</f>
        <v>0</v>
      </c>
      <c r="R79">
        <f>(' Chum hourly counts 2007'!R79)*3</f>
        <v>0</v>
      </c>
      <c r="S79">
        <f>(' Chum hourly counts 2007'!S79)*3</f>
        <v>0</v>
      </c>
      <c r="T79">
        <f>(' Chum hourly counts 2007'!T79)*3</f>
        <v>0</v>
      </c>
      <c r="U79">
        <f>(' Chum hourly counts 2007'!U79)*3</f>
        <v>0</v>
      </c>
      <c r="V79">
        <f>(' Chum hourly counts 2007'!V79)*3</f>
        <v>0</v>
      </c>
      <c r="W79">
        <f>(' Chum hourly counts 2007'!W79)*3</f>
        <v>0</v>
      </c>
      <c r="X79">
        <f>(' Chum hourly counts 2007'!X79)*3</f>
        <v>0</v>
      </c>
      <c r="Y79">
        <f>(' Chum hourly counts 2007'!Y79)*3</f>
        <v>0</v>
      </c>
      <c r="Z79">
        <f t="shared" si="102"/>
        <v>0</v>
      </c>
      <c r="AB79">
        <f t="shared" si="103"/>
        <v>0</v>
      </c>
      <c r="AC79">
        <f t="shared" si="104"/>
        <v>0</v>
      </c>
      <c r="AE79">
        <f t="shared" si="105"/>
        <v>24</v>
      </c>
      <c r="AF79">
        <f t="shared" si="78"/>
        <v>0</v>
      </c>
      <c r="AG79">
        <f t="shared" si="79"/>
        <v>0</v>
      </c>
      <c r="AH79">
        <f t="shared" si="80"/>
        <v>0</v>
      </c>
      <c r="AI79">
        <f t="shared" si="81"/>
        <v>0</v>
      </c>
      <c r="AJ79">
        <f t="shared" si="82"/>
        <v>0</v>
      </c>
      <c r="AK79">
        <f t="shared" si="83"/>
        <v>0</v>
      </c>
      <c r="AL79">
        <f t="shared" si="84"/>
        <v>0</v>
      </c>
      <c r="AM79">
        <f t="shared" si="85"/>
        <v>0</v>
      </c>
      <c r="AN79">
        <f t="shared" si="86"/>
        <v>0</v>
      </c>
      <c r="AO79">
        <f t="shared" si="87"/>
        <v>0</v>
      </c>
      <c r="AP79">
        <f t="shared" si="88"/>
        <v>0</v>
      </c>
      <c r="AQ79">
        <f t="shared" si="89"/>
        <v>0</v>
      </c>
      <c r="AR79">
        <f t="shared" si="90"/>
        <v>0</v>
      </c>
      <c r="AS79">
        <f t="shared" si="91"/>
        <v>0</v>
      </c>
      <c r="AT79">
        <f t="shared" si="92"/>
        <v>0</v>
      </c>
      <c r="AU79">
        <f t="shared" si="93"/>
        <v>0</v>
      </c>
      <c r="AV79">
        <f t="shared" si="94"/>
        <v>0</v>
      </c>
      <c r="AW79">
        <f t="shared" si="95"/>
        <v>0</v>
      </c>
      <c r="AX79">
        <f t="shared" si="96"/>
        <v>0</v>
      </c>
      <c r="AY79">
        <f t="shared" si="97"/>
        <v>0</v>
      </c>
      <c r="AZ79">
        <f t="shared" si="98"/>
        <v>0</v>
      </c>
      <c r="BA79">
        <f t="shared" si="99"/>
        <v>0</v>
      </c>
      <c r="BB79">
        <f t="shared" si="100"/>
        <v>0</v>
      </c>
      <c r="BC79">
        <f t="shared" si="101"/>
        <v>0</v>
      </c>
    </row>
    <row r="80" spans="1:55" x14ac:dyDescent="0.2">
      <c r="A80" s="1">
        <v>43710</v>
      </c>
      <c r="B80">
        <f>(' Chum hourly counts 2007'!B80)*3</f>
        <v>0</v>
      </c>
      <c r="C80">
        <f>(' Chum hourly counts 2007'!C80)*3</f>
        <v>0</v>
      </c>
      <c r="D80">
        <f>(' Chum hourly counts 2007'!D80)*3</f>
        <v>0</v>
      </c>
      <c r="E80">
        <f>(' Chum hourly counts 2007'!E80)*3</f>
        <v>0</v>
      </c>
      <c r="F80">
        <f>(' Chum hourly counts 2007'!F80)*3</f>
        <v>0</v>
      </c>
      <c r="G80">
        <f>(' Chum hourly counts 2007'!G80)*3</f>
        <v>0</v>
      </c>
      <c r="H80">
        <f>(' Chum hourly counts 2007'!H80)*3</f>
        <v>0</v>
      </c>
      <c r="I80">
        <f>(' Chum hourly counts 2007'!I80)*3</f>
        <v>0</v>
      </c>
      <c r="J80">
        <f>(' Chum hourly counts 2007'!J80)*3</f>
        <v>0</v>
      </c>
      <c r="K80">
        <f>(' Chum hourly counts 2007'!K80)*3</f>
        <v>0</v>
      </c>
      <c r="L80">
        <f>(' Chum hourly counts 2007'!L80)*3</f>
        <v>0</v>
      </c>
      <c r="M80">
        <f>(' Chum hourly counts 2007'!M80)*3</f>
        <v>0</v>
      </c>
      <c r="N80">
        <f>(' Chum hourly counts 2007'!N80)*3</f>
        <v>0</v>
      </c>
      <c r="O80">
        <f>(' Chum hourly counts 2007'!O80)*3</f>
        <v>0</v>
      </c>
      <c r="P80">
        <f>(' Chum hourly counts 2007'!P80)*3</f>
        <v>0</v>
      </c>
      <c r="Q80">
        <f>(' Chum hourly counts 2007'!Q80)*3</f>
        <v>0</v>
      </c>
      <c r="R80">
        <f>(' Chum hourly counts 2007'!R80)*3</f>
        <v>0</v>
      </c>
      <c r="S80">
        <f>(' Chum hourly counts 2007'!S80)*3</f>
        <v>0</v>
      </c>
      <c r="T80">
        <f>(' Chum hourly counts 2007'!T80)*3</f>
        <v>0</v>
      </c>
      <c r="U80">
        <f>(' Chum hourly counts 2007'!U80)*3</f>
        <v>0</v>
      </c>
      <c r="V80">
        <f>(' Chum hourly counts 2007'!V80)*3</f>
        <v>0</v>
      </c>
      <c r="W80">
        <f>(' Chum hourly counts 2007'!W80)*3</f>
        <v>0</v>
      </c>
      <c r="X80">
        <f>(' Chum hourly counts 2007'!X80)*3</f>
        <v>0</v>
      </c>
      <c r="Y80">
        <f>(' Chum hourly counts 2007'!Y80)*3</f>
        <v>3</v>
      </c>
      <c r="Z80">
        <f t="shared" si="102"/>
        <v>3</v>
      </c>
      <c r="AB80">
        <f t="shared" si="103"/>
        <v>3</v>
      </c>
      <c r="AC80">
        <f t="shared" si="104"/>
        <v>3.1304347826086962</v>
      </c>
      <c r="AE80">
        <f t="shared" si="105"/>
        <v>24</v>
      </c>
      <c r="AF80">
        <f t="shared" si="78"/>
        <v>2.1739130434782608E-2</v>
      </c>
      <c r="AG80">
        <f t="shared" si="79"/>
        <v>0</v>
      </c>
      <c r="AH80">
        <f t="shared" si="80"/>
        <v>0</v>
      </c>
      <c r="AI80">
        <f t="shared" si="81"/>
        <v>0</v>
      </c>
      <c r="AJ80">
        <f t="shared" si="82"/>
        <v>0</v>
      </c>
      <c r="AK80">
        <f t="shared" si="83"/>
        <v>0</v>
      </c>
      <c r="AL80">
        <f t="shared" si="84"/>
        <v>0</v>
      </c>
      <c r="AM80">
        <f t="shared" si="85"/>
        <v>0</v>
      </c>
      <c r="AN80">
        <f t="shared" si="86"/>
        <v>0</v>
      </c>
      <c r="AO80">
        <f t="shared" si="87"/>
        <v>0</v>
      </c>
      <c r="AP80">
        <f t="shared" si="88"/>
        <v>0</v>
      </c>
      <c r="AQ80">
        <f t="shared" si="89"/>
        <v>0</v>
      </c>
      <c r="AR80">
        <f t="shared" si="90"/>
        <v>0</v>
      </c>
      <c r="AS80">
        <f t="shared" si="91"/>
        <v>0</v>
      </c>
      <c r="AT80">
        <f t="shared" si="92"/>
        <v>0</v>
      </c>
      <c r="AU80">
        <f t="shared" si="93"/>
        <v>0</v>
      </c>
      <c r="AV80">
        <f t="shared" si="94"/>
        <v>0</v>
      </c>
      <c r="AW80">
        <f t="shared" si="95"/>
        <v>0</v>
      </c>
      <c r="AX80">
        <f t="shared" si="96"/>
        <v>0</v>
      </c>
      <c r="AY80">
        <f t="shared" si="97"/>
        <v>0</v>
      </c>
      <c r="AZ80">
        <f t="shared" si="98"/>
        <v>0</v>
      </c>
      <c r="BA80">
        <f t="shared" si="99"/>
        <v>0</v>
      </c>
      <c r="BB80">
        <f t="shared" si="100"/>
        <v>0</v>
      </c>
      <c r="BC80">
        <f t="shared" si="101"/>
        <v>1</v>
      </c>
    </row>
    <row r="81" spans="1:55" x14ac:dyDescent="0.2">
      <c r="A81" s="1">
        <v>43711</v>
      </c>
      <c r="B81">
        <f>(' Chum hourly counts 2007'!B81)*3</f>
        <v>0</v>
      </c>
      <c r="C81">
        <f>(' Chum hourly counts 2007'!C81)*3</f>
        <v>0</v>
      </c>
      <c r="D81">
        <f>(' Chum hourly counts 2007'!D81)*3</f>
        <v>0</v>
      </c>
      <c r="E81">
        <f>(' Chum hourly counts 2007'!E81)*3</f>
        <v>0</v>
      </c>
      <c r="F81">
        <f>(' Chum hourly counts 2007'!F81)*3</f>
        <v>0</v>
      </c>
      <c r="G81">
        <f>(' Chum hourly counts 2007'!G81)*3</f>
        <v>0</v>
      </c>
      <c r="H81">
        <f>(' Chum hourly counts 2007'!H81)*3</f>
        <v>0</v>
      </c>
      <c r="I81">
        <f>(' Chum hourly counts 2007'!I81)*3</f>
        <v>0</v>
      </c>
      <c r="J81">
        <f>(' Chum hourly counts 2007'!J81)*3</f>
        <v>0</v>
      </c>
      <c r="K81">
        <f>(' Chum hourly counts 2007'!K81)*3</f>
        <v>0</v>
      </c>
      <c r="L81">
        <f>(' Chum hourly counts 2007'!L81)*3</f>
        <v>0</v>
      </c>
      <c r="M81">
        <f>(' Chum hourly counts 2007'!M81)*3</f>
        <v>0</v>
      </c>
      <c r="N81">
        <f>(' Chum hourly counts 2007'!N81)*3</f>
        <v>0</v>
      </c>
      <c r="O81">
        <f>(' Chum hourly counts 2007'!O81)*3</f>
        <v>0</v>
      </c>
      <c r="P81">
        <f>(' Chum hourly counts 2007'!P81)*3</f>
        <v>0</v>
      </c>
      <c r="Q81">
        <f>(' Chum hourly counts 2007'!Q81)*3</f>
        <v>0</v>
      </c>
      <c r="R81">
        <f>(' Chum hourly counts 2007'!R81)*3</f>
        <v>0</v>
      </c>
      <c r="S81">
        <f>(' Chum hourly counts 2007'!S81)*3</f>
        <v>0</v>
      </c>
      <c r="T81">
        <f>(' Chum hourly counts 2007'!T81)*3</f>
        <v>0</v>
      </c>
      <c r="U81">
        <f>(' Chum hourly counts 2007'!U81)*3</f>
        <v>0</v>
      </c>
      <c r="V81">
        <f>(' Chum hourly counts 2007'!V81)*3</f>
        <v>0</v>
      </c>
      <c r="W81">
        <f>(' Chum hourly counts 2007'!W81)*3</f>
        <v>0</v>
      </c>
      <c r="X81">
        <f>(' Chum hourly counts 2007'!X81)*3</f>
        <v>0</v>
      </c>
      <c r="Y81">
        <f>(' Chum hourly counts 2007'!Y81)*3</f>
        <v>0</v>
      </c>
      <c r="Z81">
        <f t="shared" si="102"/>
        <v>0</v>
      </c>
      <c r="AB81">
        <f t="shared" si="103"/>
        <v>0</v>
      </c>
      <c r="AC81">
        <f t="shared" si="104"/>
        <v>0</v>
      </c>
      <c r="AE81">
        <f t="shared" si="105"/>
        <v>24</v>
      </c>
      <c r="AF81">
        <f t="shared" si="78"/>
        <v>0</v>
      </c>
      <c r="AG81">
        <f t="shared" si="79"/>
        <v>0</v>
      </c>
      <c r="AH81">
        <f t="shared" si="80"/>
        <v>0</v>
      </c>
      <c r="AI81">
        <f t="shared" si="81"/>
        <v>0</v>
      </c>
      <c r="AJ81">
        <f t="shared" si="82"/>
        <v>0</v>
      </c>
      <c r="AK81">
        <f t="shared" si="83"/>
        <v>0</v>
      </c>
      <c r="AL81">
        <f t="shared" si="84"/>
        <v>0</v>
      </c>
      <c r="AM81">
        <f t="shared" si="85"/>
        <v>0</v>
      </c>
      <c r="AN81">
        <f t="shared" si="86"/>
        <v>0</v>
      </c>
      <c r="AO81">
        <f t="shared" si="87"/>
        <v>0</v>
      </c>
      <c r="AP81">
        <f t="shared" si="88"/>
        <v>0</v>
      </c>
      <c r="AQ81">
        <f t="shared" si="89"/>
        <v>0</v>
      </c>
      <c r="AR81">
        <f t="shared" si="90"/>
        <v>0</v>
      </c>
      <c r="AS81">
        <f t="shared" si="91"/>
        <v>0</v>
      </c>
      <c r="AT81">
        <f t="shared" si="92"/>
        <v>0</v>
      </c>
      <c r="AU81">
        <f t="shared" si="93"/>
        <v>0</v>
      </c>
      <c r="AV81">
        <f t="shared" si="94"/>
        <v>0</v>
      </c>
      <c r="AW81">
        <f t="shared" si="95"/>
        <v>0</v>
      </c>
      <c r="AX81">
        <f t="shared" si="96"/>
        <v>0</v>
      </c>
      <c r="AY81">
        <f t="shared" si="97"/>
        <v>0</v>
      </c>
      <c r="AZ81">
        <f t="shared" si="98"/>
        <v>0</v>
      </c>
      <c r="BA81">
        <f t="shared" si="99"/>
        <v>0</v>
      </c>
      <c r="BB81">
        <f t="shared" si="100"/>
        <v>0</v>
      </c>
      <c r="BC81">
        <f t="shared" si="101"/>
        <v>0</v>
      </c>
    </row>
    <row r="82" spans="1:55" x14ac:dyDescent="0.2">
      <c r="A82" s="1">
        <v>43712</v>
      </c>
      <c r="B82">
        <f>(' Chum hourly counts 2007'!B82)*3</f>
        <v>0</v>
      </c>
      <c r="C82">
        <f>(' Chum hourly counts 2007'!C82)*3</f>
        <v>0</v>
      </c>
      <c r="D82">
        <f>(' Chum hourly counts 2007'!D82)*3</f>
        <v>0</v>
      </c>
      <c r="E82">
        <f>(' Chum hourly counts 2007'!E82)*3</f>
        <v>0</v>
      </c>
      <c r="F82">
        <f>(' Chum hourly counts 2007'!F82)*3</f>
        <v>0</v>
      </c>
      <c r="G82">
        <f>(' Chum hourly counts 2007'!G82)*3</f>
        <v>0</v>
      </c>
      <c r="H82">
        <f>(' Chum hourly counts 2007'!H82)*3</f>
        <v>0</v>
      </c>
      <c r="I82">
        <f>(' Chum hourly counts 2007'!I82)*3</f>
        <v>0</v>
      </c>
      <c r="J82">
        <f>(' Chum hourly counts 2007'!J82)*3</f>
        <v>0</v>
      </c>
      <c r="K82">
        <f>(' Chum hourly counts 2007'!K82)*3</f>
        <v>0</v>
      </c>
      <c r="L82">
        <f>(' Chum hourly counts 2007'!L82)*3</f>
        <v>0</v>
      </c>
      <c r="M82">
        <f>(' Chum hourly counts 2007'!M82)*3</f>
        <v>0</v>
      </c>
      <c r="N82">
        <f>(' Chum hourly counts 2007'!N82)*3</f>
        <v>0</v>
      </c>
      <c r="O82">
        <f>(' Chum hourly counts 2007'!O82)*3</f>
        <v>0</v>
      </c>
      <c r="P82">
        <f>(' Chum hourly counts 2007'!P82)*3</f>
        <v>0</v>
      </c>
      <c r="Q82">
        <f>(' Chum hourly counts 2007'!Q82)*3</f>
        <v>0</v>
      </c>
      <c r="R82">
        <f>(' Chum hourly counts 2007'!R82)*3</f>
        <v>0</v>
      </c>
      <c r="S82">
        <f>(' Chum hourly counts 2007'!S82)*3</f>
        <v>6</v>
      </c>
      <c r="T82">
        <f>(' Chum hourly counts 2007'!T82)*3</f>
        <v>0</v>
      </c>
      <c r="U82">
        <f>(' Chum hourly counts 2007'!U82)*3</f>
        <v>3</v>
      </c>
      <c r="V82">
        <f>(' Chum hourly counts 2007'!V82)*3</f>
        <v>0</v>
      </c>
      <c r="W82">
        <f>(' Chum hourly counts 2007'!W82)*3</f>
        <v>0</v>
      </c>
      <c r="X82">
        <f>(' Chum hourly counts 2007'!X82)*3</f>
        <v>0</v>
      </c>
      <c r="Y82">
        <f>(' Chum hourly counts 2007'!Y82)*3</f>
        <v>0</v>
      </c>
      <c r="Z82">
        <f t="shared" si="102"/>
        <v>9</v>
      </c>
      <c r="AB82">
        <f t="shared" si="103"/>
        <v>9</v>
      </c>
      <c r="AC82">
        <f t="shared" si="104"/>
        <v>31.304347826086961</v>
      </c>
      <c r="AE82">
        <f t="shared" si="105"/>
        <v>24</v>
      </c>
      <c r="AF82">
        <f t="shared" si="78"/>
        <v>0.21739130434782608</v>
      </c>
      <c r="AG82">
        <f t="shared" si="79"/>
        <v>0</v>
      </c>
      <c r="AH82">
        <f t="shared" si="80"/>
        <v>0</v>
      </c>
      <c r="AI82">
        <f t="shared" si="81"/>
        <v>0</v>
      </c>
      <c r="AJ82">
        <f t="shared" si="82"/>
        <v>0</v>
      </c>
      <c r="AK82">
        <f t="shared" si="83"/>
        <v>0</v>
      </c>
      <c r="AL82">
        <f t="shared" si="84"/>
        <v>0</v>
      </c>
      <c r="AM82">
        <f t="shared" si="85"/>
        <v>0</v>
      </c>
      <c r="AN82">
        <f t="shared" si="86"/>
        <v>0</v>
      </c>
      <c r="AO82">
        <f t="shared" si="87"/>
        <v>0</v>
      </c>
      <c r="AP82">
        <f t="shared" si="88"/>
        <v>0</v>
      </c>
      <c r="AQ82">
        <f t="shared" si="89"/>
        <v>0</v>
      </c>
      <c r="AR82">
        <f t="shared" si="90"/>
        <v>0</v>
      </c>
      <c r="AS82">
        <f t="shared" si="91"/>
        <v>0</v>
      </c>
      <c r="AT82">
        <f t="shared" si="92"/>
        <v>0</v>
      </c>
      <c r="AU82">
        <f t="shared" si="93"/>
        <v>0</v>
      </c>
      <c r="AV82">
        <f t="shared" si="94"/>
        <v>0</v>
      </c>
      <c r="AW82">
        <f t="shared" si="95"/>
        <v>4</v>
      </c>
      <c r="AX82">
        <f t="shared" si="96"/>
        <v>4</v>
      </c>
      <c r="AY82">
        <f t="shared" si="97"/>
        <v>1</v>
      </c>
      <c r="AZ82">
        <f t="shared" si="98"/>
        <v>1</v>
      </c>
      <c r="BA82">
        <f t="shared" si="99"/>
        <v>0</v>
      </c>
      <c r="BB82">
        <f t="shared" si="100"/>
        <v>0</v>
      </c>
      <c r="BC82">
        <f t="shared" si="101"/>
        <v>0</v>
      </c>
    </row>
    <row r="83" spans="1:55" x14ac:dyDescent="0.2">
      <c r="A83" s="1">
        <v>43713</v>
      </c>
      <c r="B83">
        <f>(' Chum hourly counts 2007'!B83)*3</f>
        <v>0</v>
      </c>
      <c r="C83">
        <f>(' Chum hourly counts 2007'!C83)*3</f>
        <v>0</v>
      </c>
      <c r="D83">
        <f>(' Chum hourly counts 2007'!D83)*3</f>
        <v>0</v>
      </c>
      <c r="E83">
        <f>(' Chum hourly counts 2007'!E83)*3</f>
        <v>0</v>
      </c>
      <c r="F83">
        <f>(' Chum hourly counts 2007'!F83)*3</f>
        <v>0</v>
      </c>
      <c r="G83">
        <f>(' Chum hourly counts 2007'!G83)*3</f>
        <v>0</v>
      </c>
      <c r="H83">
        <f>(' Chum hourly counts 2007'!H83)*3</f>
        <v>0</v>
      </c>
      <c r="I83">
        <f>(' Chum hourly counts 2007'!I83)*3</f>
        <v>0</v>
      </c>
      <c r="J83">
        <f>(' Chum hourly counts 2007'!J83)*3</f>
        <v>0</v>
      </c>
      <c r="K83">
        <f>(' Chum hourly counts 2007'!K83)*3</f>
        <v>0</v>
      </c>
      <c r="L83">
        <f>(' Chum hourly counts 2007'!L83)*3</f>
        <v>-3</v>
      </c>
      <c r="M83">
        <f>(' Chum hourly counts 2007'!M83)*3</f>
        <v>0</v>
      </c>
      <c r="N83">
        <f>(' Chum hourly counts 2007'!N83)*3</f>
        <v>0</v>
      </c>
      <c r="O83">
        <f>(' Chum hourly counts 2007'!O83)*3</f>
        <v>0</v>
      </c>
      <c r="P83">
        <f>(' Chum hourly counts 2007'!P83)*3</f>
        <v>0</v>
      </c>
      <c r="Q83">
        <f>(' Chum hourly counts 2007'!Q83)*3</f>
        <v>0</v>
      </c>
      <c r="R83">
        <f>(' Chum hourly counts 2007'!R83)*3</f>
        <v>0</v>
      </c>
      <c r="S83">
        <f>(' Chum hourly counts 2007'!S83)*3</f>
        <v>0</v>
      </c>
      <c r="T83">
        <f>(' Chum hourly counts 2007'!T83)*3</f>
        <v>0</v>
      </c>
      <c r="U83">
        <f>(' Chum hourly counts 2007'!U83)*3</f>
        <v>0</v>
      </c>
      <c r="V83">
        <f>(' Chum hourly counts 2007'!V83)*3</f>
        <v>0</v>
      </c>
      <c r="W83">
        <f>(' Chum hourly counts 2007'!W83)*3</f>
        <v>0</v>
      </c>
      <c r="X83">
        <f>(' Chum hourly counts 2007'!X83)*3</f>
        <v>3</v>
      </c>
      <c r="Y83">
        <f>(' Chum hourly counts 2007'!Y83)*3</f>
        <v>0</v>
      </c>
      <c r="Z83">
        <f t="shared" si="102"/>
        <v>0</v>
      </c>
      <c r="AB83">
        <f t="shared" si="103"/>
        <v>0</v>
      </c>
      <c r="AC83">
        <f t="shared" si="104"/>
        <v>12.521739130434785</v>
      </c>
      <c r="AE83">
        <f t="shared" si="105"/>
        <v>24</v>
      </c>
      <c r="AF83">
        <f t="shared" si="78"/>
        <v>8.6956521739130432E-2</v>
      </c>
      <c r="AG83">
        <f t="shared" si="79"/>
        <v>0</v>
      </c>
      <c r="AH83">
        <f t="shared" si="80"/>
        <v>0</v>
      </c>
      <c r="AI83">
        <f t="shared" si="81"/>
        <v>0</v>
      </c>
      <c r="AJ83">
        <f t="shared" si="82"/>
        <v>0</v>
      </c>
      <c r="AK83">
        <f t="shared" si="83"/>
        <v>0</v>
      </c>
      <c r="AL83">
        <f t="shared" si="84"/>
        <v>0</v>
      </c>
      <c r="AM83">
        <f t="shared" si="85"/>
        <v>0</v>
      </c>
      <c r="AN83">
        <f t="shared" si="86"/>
        <v>0</v>
      </c>
      <c r="AO83">
        <f t="shared" si="87"/>
        <v>0</v>
      </c>
      <c r="AP83">
        <f t="shared" si="88"/>
        <v>1</v>
      </c>
      <c r="AQ83">
        <f t="shared" si="89"/>
        <v>1</v>
      </c>
      <c r="AR83">
        <f t="shared" si="90"/>
        <v>0</v>
      </c>
      <c r="AS83">
        <f t="shared" si="91"/>
        <v>0</v>
      </c>
      <c r="AT83">
        <f t="shared" si="92"/>
        <v>0</v>
      </c>
      <c r="AU83">
        <f t="shared" si="93"/>
        <v>0</v>
      </c>
      <c r="AV83">
        <f t="shared" si="94"/>
        <v>0</v>
      </c>
      <c r="AW83">
        <f t="shared" si="95"/>
        <v>0</v>
      </c>
      <c r="AX83">
        <f t="shared" si="96"/>
        <v>0</v>
      </c>
      <c r="AY83">
        <f t="shared" si="97"/>
        <v>0</v>
      </c>
      <c r="AZ83">
        <f t="shared" si="98"/>
        <v>0</v>
      </c>
      <c r="BA83">
        <f t="shared" si="99"/>
        <v>0</v>
      </c>
      <c r="BB83">
        <f t="shared" si="100"/>
        <v>1</v>
      </c>
      <c r="BC83">
        <f t="shared" si="101"/>
        <v>1</v>
      </c>
    </row>
    <row r="84" spans="1:55" x14ac:dyDescent="0.2">
      <c r="A84" s="1">
        <v>43714</v>
      </c>
      <c r="B84">
        <f>(' Chum hourly counts 2007'!B84)*3</f>
        <v>0</v>
      </c>
      <c r="C84">
        <f>(' Chum hourly counts 2007'!C84)*3</f>
        <v>0</v>
      </c>
      <c r="D84">
        <f>(' Chum hourly counts 2007'!D84)*3</f>
        <v>0</v>
      </c>
      <c r="E84">
        <f>(' Chum hourly counts 2007'!E84)*3</f>
        <v>0</v>
      </c>
      <c r="F84">
        <f>(' Chum hourly counts 2007'!F84)*3</f>
        <v>0</v>
      </c>
      <c r="G84">
        <f>(' Chum hourly counts 2007'!G84)*3</f>
        <v>0</v>
      </c>
      <c r="H84">
        <f>(' Chum hourly counts 2007'!H84)*3</f>
        <v>0</v>
      </c>
      <c r="I84">
        <f>(' Chum hourly counts 2007'!I84)*3</f>
        <v>0</v>
      </c>
      <c r="J84">
        <f>(' Chum hourly counts 2007'!J84)*3</f>
        <v>0</v>
      </c>
      <c r="K84">
        <f>(' Chum hourly counts 2007'!K84)*3</f>
        <v>0</v>
      </c>
      <c r="L84">
        <f>(' Chum hourly counts 2007'!L84)*3</f>
        <v>0</v>
      </c>
      <c r="M84">
        <f>(' Chum hourly counts 2007'!M84)*3</f>
        <v>0</v>
      </c>
      <c r="N84">
        <f>(' Chum hourly counts 2007'!N84)*3</f>
        <v>0</v>
      </c>
      <c r="O84">
        <f>(' Chum hourly counts 2007'!O84)*3</f>
        <v>0</v>
      </c>
      <c r="P84">
        <f>(' Chum hourly counts 2007'!P84)*3</f>
        <v>0</v>
      </c>
      <c r="Q84">
        <f>(' Chum hourly counts 2007'!Q84)*3</f>
        <v>0</v>
      </c>
      <c r="R84">
        <f>(' Chum hourly counts 2007'!R84)*3</f>
        <v>0</v>
      </c>
      <c r="S84">
        <f>(' Chum hourly counts 2007'!S84)*3</f>
        <v>0</v>
      </c>
      <c r="T84">
        <f>(' Chum hourly counts 2007'!T84)*3</f>
        <v>0</v>
      </c>
      <c r="U84">
        <f>(' Chum hourly counts 2007'!U84)*3</f>
        <v>0</v>
      </c>
      <c r="V84">
        <f>(' Chum hourly counts 2007'!V84)*3</f>
        <v>0</v>
      </c>
      <c r="W84">
        <f>(' Chum hourly counts 2007'!W84)*3</f>
        <v>0</v>
      </c>
      <c r="X84">
        <f>(' Chum hourly counts 2007'!X84)*3</f>
        <v>0</v>
      </c>
      <c r="Y84">
        <f>(' Chum hourly counts 2007'!Y84)*3</f>
        <v>0</v>
      </c>
      <c r="Z84">
        <f t="shared" si="102"/>
        <v>0</v>
      </c>
      <c r="AB84">
        <f t="shared" si="103"/>
        <v>0</v>
      </c>
      <c r="AC84">
        <f t="shared" si="104"/>
        <v>0</v>
      </c>
      <c r="AE84">
        <f t="shared" si="105"/>
        <v>24</v>
      </c>
      <c r="AF84">
        <f t="shared" si="78"/>
        <v>0</v>
      </c>
      <c r="AG84">
        <f t="shared" si="79"/>
        <v>0</v>
      </c>
      <c r="AH84">
        <f t="shared" si="80"/>
        <v>0</v>
      </c>
      <c r="AI84">
        <f t="shared" si="81"/>
        <v>0</v>
      </c>
      <c r="AJ84">
        <f t="shared" si="82"/>
        <v>0</v>
      </c>
      <c r="AK84">
        <f t="shared" si="83"/>
        <v>0</v>
      </c>
      <c r="AL84">
        <f t="shared" si="84"/>
        <v>0</v>
      </c>
      <c r="AM84">
        <f t="shared" si="85"/>
        <v>0</v>
      </c>
      <c r="AN84">
        <f t="shared" si="86"/>
        <v>0</v>
      </c>
      <c r="AO84">
        <f t="shared" si="87"/>
        <v>0</v>
      </c>
      <c r="AP84">
        <f t="shared" si="88"/>
        <v>0</v>
      </c>
      <c r="AQ84">
        <f t="shared" si="89"/>
        <v>0</v>
      </c>
      <c r="AR84">
        <f t="shared" si="90"/>
        <v>0</v>
      </c>
      <c r="AS84">
        <f t="shared" si="91"/>
        <v>0</v>
      </c>
      <c r="AT84">
        <f t="shared" si="92"/>
        <v>0</v>
      </c>
      <c r="AU84">
        <f t="shared" si="93"/>
        <v>0</v>
      </c>
      <c r="AV84">
        <f t="shared" si="94"/>
        <v>0</v>
      </c>
      <c r="AW84">
        <f t="shared" si="95"/>
        <v>0</v>
      </c>
      <c r="AX84">
        <f t="shared" si="96"/>
        <v>0</v>
      </c>
      <c r="AY84">
        <f t="shared" si="97"/>
        <v>0</v>
      </c>
      <c r="AZ84">
        <f t="shared" si="98"/>
        <v>0</v>
      </c>
      <c r="BA84">
        <f t="shared" si="99"/>
        <v>0</v>
      </c>
      <c r="BB84">
        <f t="shared" si="100"/>
        <v>0</v>
      </c>
      <c r="BC84">
        <f t="shared" si="101"/>
        <v>0</v>
      </c>
    </row>
    <row r="85" spans="1:55" x14ac:dyDescent="0.2">
      <c r="A85" s="1">
        <v>43715</v>
      </c>
      <c r="B85">
        <f>(' Chum hourly counts 2007'!B85)*3</f>
        <v>0</v>
      </c>
      <c r="C85">
        <f>(' Chum hourly counts 2007'!C85)*3</f>
        <v>0</v>
      </c>
      <c r="D85">
        <f>(' Chum hourly counts 2007'!D85)*3</f>
        <v>0</v>
      </c>
      <c r="E85">
        <f>(' Chum hourly counts 2007'!E85)*3</f>
        <v>0</v>
      </c>
      <c r="F85">
        <f>(' Chum hourly counts 2007'!F85)*3</f>
        <v>0</v>
      </c>
      <c r="G85">
        <f>(' Chum hourly counts 2007'!G85)*3</f>
        <v>0</v>
      </c>
      <c r="H85">
        <f>(' Chum hourly counts 2007'!H85)*3</f>
        <v>0</v>
      </c>
      <c r="I85">
        <f>(' Chum hourly counts 2007'!I85)*3</f>
        <v>0</v>
      </c>
      <c r="J85">
        <f>(' Chum hourly counts 2007'!J85)*3</f>
        <v>0</v>
      </c>
      <c r="K85">
        <f>(' Chum hourly counts 2007'!K85)*3</f>
        <v>0</v>
      </c>
      <c r="L85">
        <f>(' Chum hourly counts 2007'!L85)*3</f>
        <v>0</v>
      </c>
      <c r="M85">
        <f>(' Chum hourly counts 2007'!M85)*3</f>
        <v>0</v>
      </c>
      <c r="N85">
        <f>(' Chum hourly counts 2007'!N85)*3</f>
        <v>0</v>
      </c>
      <c r="O85">
        <f>(' Chum hourly counts 2007'!O85)*3</f>
        <v>0</v>
      </c>
      <c r="P85">
        <f>(' Chum hourly counts 2007'!P85)*3</f>
        <v>0</v>
      </c>
      <c r="Q85">
        <f>(' Chum hourly counts 2007'!Q85)*3</f>
        <v>0</v>
      </c>
      <c r="R85">
        <f>(' Chum hourly counts 2007'!R85)*3</f>
        <v>0</v>
      </c>
      <c r="S85">
        <f>(' Chum hourly counts 2007'!S85)*3</f>
        <v>0</v>
      </c>
      <c r="T85">
        <f>(' Chum hourly counts 2007'!T85)*3</f>
        <v>0</v>
      </c>
      <c r="U85">
        <f>(' Chum hourly counts 2007'!U85)*3</f>
        <v>6</v>
      </c>
      <c r="V85">
        <f>(' Chum hourly counts 2007'!V85)*3</f>
        <v>0</v>
      </c>
      <c r="W85">
        <f>(' Chum hourly counts 2007'!W85)*3</f>
        <v>0</v>
      </c>
      <c r="X85">
        <f>(' Chum hourly counts 2007'!X85)*3</f>
        <v>0</v>
      </c>
      <c r="Y85">
        <f>(' Chum hourly counts 2007'!Y85)*3</f>
        <v>0</v>
      </c>
      <c r="Z85">
        <f t="shared" si="102"/>
        <v>6</v>
      </c>
      <c r="AB85">
        <f t="shared" si="103"/>
        <v>6</v>
      </c>
      <c r="AC85">
        <f t="shared" si="104"/>
        <v>25.04347826086957</v>
      </c>
      <c r="AE85">
        <f t="shared" si="105"/>
        <v>24</v>
      </c>
      <c r="AF85">
        <f t="shared" si="78"/>
        <v>0.17391304347826086</v>
      </c>
      <c r="AG85">
        <f t="shared" si="79"/>
        <v>0</v>
      </c>
      <c r="AH85">
        <f t="shared" si="80"/>
        <v>0</v>
      </c>
      <c r="AI85">
        <f t="shared" si="81"/>
        <v>0</v>
      </c>
      <c r="AJ85">
        <f t="shared" si="82"/>
        <v>0</v>
      </c>
      <c r="AK85">
        <f t="shared" si="83"/>
        <v>0</v>
      </c>
      <c r="AL85">
        <f t="shared" si="84"/>
        <v>0</v>
      </c>
      <c r="AM85">
        <f t="shared" si="85"/>
        <v>0</v>
      </c>
      <c r="AN85">
        <f t="shared" si="86"/>
        <v>0</v>
      </c>
      <c r="AO85">
        <f t="shared" si="87"/>
        <v>0</v>
      </c>
      <c r="AP85">
        <f t="shared" si="88"/>
        <v>0</v>
      </c>
      <c r="AQ85">
        <f t="shared" si="89"/>
        <v>0</v>
      </c>
      <c r="AR85">
        <f t="shared" si="90"/>
        <v>0</v>
      </c>
      <c r="AS85">
        <f t="shared" si="91"/>
        <v>0</v>
      </c>
      <c r="AT85">
        <f t="shared" si="92"/>
        <v>0</v>
      </c>
      <c r="AU85">
        <f t="shared" si="93"/>
        <v>0</v>
      </c>
      <c r="AV85">
        <f t="shared" si="94"/>
        <v>0</v>
      </c>
      <c r="AW85">
        <f t="shared" si="95"/>
        <v>0</v>
      </c>
      <c r="AX85">
        <f t="shared" si="96"/>
        <v>0</v>
      </c>
      <c r="AY85">
        <f t="shared" si="97"/>
        <v>4</v>
      </c>
      <c r="AZ85">
        <f t="shared" si="98"/>
        <v>4</v>
      </c>
      <c r="BA85">
        <f t="shared" si="99"/>
        <v>0</v>
      </c>
      <c r="BB85">
        <f t="shared" si="100"/>
        <v>0</v>
      </c>
      <c r="BC85">
        <f t="shared" si="101"/>
        <v>0</v>
      </c>
    </row>
    <row r="86" spans="1:55" x14ac:dyDescent="0.2">
      <c r="A86" s="1">
        <v>43716</v>
      </c>
      <c r="B86">
        <f>(' Chum hourly counts 2007'!B86)*3</f>
        <v>0</v>
      </c>
      <c r="C86">
        <f>(' Chum hourly counts 2007'!C86)*3</f>
        <v>0</v>
      </c>
      <c r="D86">
        <f>(' Chum hourly counts 2007'!D86)*3</f>
        <v>0</v>
      </c>
      <c r="E86">
        <f>(' Chum hourly counts 2007'!E86)*3</f>
        <v>0</v>
      </c>
      <c r="F86">
        <f>(' Chum hourly counts 2007'!F86)*3</f>
        <v>0</v>
      </c>
      <c r="G86">
        <f>(' Chum hourly counts 2007'!G86)*3</f>
        <v>0</v>
      </c>
      <c r="H86">
        <f>(' Chum hourly counts 2007'!H86)*3</f>
        <v>0</v>
      </c>
      <c r="I86">
        <f>(' Chum hourly counts 2007'!I86)*3</f>
        <v>0</v>
      </c>
      <c r="J86">
        <f>(' Chum hourly counts 2007'!J86)*3</f>
        <v>0</v>
      </c>
      <c r="K86">
        <f>(' Chum hourly counts 2007'!K86)*3</f>
        <v>0</v>
      </c>
      <c r="L86">
        <f>(' Chum hourly counts 2007'!L86)*3</f>
        <v>0</v>
      </c>
      <c r="M86">
        <f>(' Chum hourly counts 2007'!M86)*3</f>
        <v>0</v>
      </c>
      <c r="N86">
        <f>(' Chum hourly counts 2007'!N86)*3</f>
        <v>0</v>
      </c>
      <c r="O86">
        <f>(' Chum hourly counts 2007'!O86)*3</f>
        <v>0</v>
      </c>
      <c r="P86">
        <f>(' Chum hourly counts 2007'!P86)*3</f>
        <v>0</v>
      </c>
      <c r="Q86">
        <f>(' Chum hourly counts 2007'!Q86)*3</f>
        <v>0</v>
      </c>
      <c r="R86">
        <f>(' Chum hourly counts 2007'!R86)*3</f>
        <v>0</v>
      </c>
      <c r="S86">
        <f>(' Chum hourly counts 2007'!S86)*3</f>
        <v>0</v>
      </c>
      <c r="T86">
        <f>(' Chum hourly counts 2007'!T86)*3</f>
        <v>0</v>
      </c>
      <c r="U86">
        <f>(' Chum hourly counts 2007'!U86)*3</f>
        <v>0</v>
      </c>
      <c r="V86">
        <f>(' Chum hourly counts 2007'!V86)*3</f>
        <v>0</v>
      </c>
      <c r="W86">
        <f>(' Chum hourly counts 2007'!W86)*3</f>
        <v>0</v>
      </c>
      <c r="X86">
        <f>(' Chum hourly counts 2007'!X86)*3</f>
        <v>0</v>
      </c>
      <c r="Y86">
        <f>(' Chum hourly counts 2007'!Y86)*3</f>
        <v>0</v>
      </c>
      <c r="Z86">
        <f t="shared" si="102"/>
        <v>0</v>
      </c>
      <c r="AB86">
        <f t="shared" si="103"/>
        <v>0</v>
      </c>
      <c r="AC86">
        <f t="shared" si="104"/>
        <v>0</v>
      </c>
      <c r="AE86">
        <f t="shared" si="105"/>
        <v>24</v>
      </c>
      <c r="AF86">
        <f t="shared" si="78"/>
        <v>0</v>
      </c>
      <c r="AG86">
        <f t="shared" si="79"/>
        <v>0</v>
      </c>
      <c r="AH86">
        <f t="shared" si="80"/>
        <v>0</v>
      </c>
      <c r="AI86">
        <f t="shared" si="81"/>
        <v>0</v>
      </c>
      <c r="AJ86">
        <f t="shared" si="82"/>
        <v>0</v>
      </c>
      <c r="AK86">
        <f t="shared" si="83"/>
        <v>0</v>
      </c>
      <c r="AL86">
        <f t="shared" si="84"/>
        <v>0</v>
      </c>
      <c r="AM86">
        <f t="shared" si="85"/>
        <v>0</v>
      </c>
      <c r="AN86">
        <f t="shared" si="86"/>
        <v>0</v>
      </c>
      <c r="AO86">
        <f t="shared" si="87"/>
        <v>0</v>
      </c>
      <c r="AP86">
        <f t="shared" si="88"/>
        <v>0</v>
      </c>
      <c r="AQ86">
        <f t="shared" si="89"/>
        <v>0</v>
      </c>
      <c r="AR86">
        <f t="shared" si="90"/>
        <v>0</v>
      </c>
      <c r="AS86">
        <f t="shared" si="91"/>
        <v>0</v>
      </c>
      <c r="AT86">
        <f t="shared" si="92"/>
        <v>0</v>
      </c>
      <c r="AU86">
        <f t="shared" si="93"/>
        <v>0</v>
      </c>
      <c r="AV86">
        <f t="shared" si="94"/>
        <v>0</v>
      </c>
      <c r="AW86">
        <f t="shared" si="95"/>
        <v>0</v>
      </c>
      <c r="AX86">
        <f t="shared" si="96"/>
        <v>0</v>
      </c>
      <c r="AY86">
        <f t="shared" si="97"/>
        <v>0</v>
      </c>
      <c r="AZ86">
        <f t="shared" si="98"/>
        <v>0</v>
      </c>
      <c r="BA86">
        <f t="shared" si="99"/>
        <v>0</v>
      </c>
      <c r="BB86">
        <f t="shared" si="100"/>
        <v>0</v>
      </c>
      <c r="BC86">
        <f t="shared" si="101"/>
        <v>0</v>
      </c>
    </row>
    <row r="87" spans="1:55" x14ac:dyDescent="0.2">
      <c r="A87" s="1">
        <v>43717</v>
      </c>
      <c r="B87">
        <f>(' Chum hourly counts 2007'!B87)*3</f>
        <v>0</v>
      </c>
      <c r="C87">
        <f>(' Chum hourly counts 2007'!C87)*3</f>
        <v>0</v>
      </c>
      <c r="D87">
        <f>(' Chum hourly counts 2007'!D87)*3</f>
        <v>0</v>
      </c>
      <c r="E87">
        <f>(' Chum hourly counts 2007'!E87)*3</f>
        <v>0</v>
      </c>
      <c r="F87">
        <f>(' Chum hourly counts 2007'!F87)*3</f>
        <v>0</v>
      </c>
      <c r="G87">
        <f>(' Chum hourly counts 2007'!G87)*3</f>
        <v>0</v>
      </c>
      <c r="H87">
        <f>(' Chum hourly counts 2007'!H87)*3</f>
        <v>0</v>
      </c>
      <c r="I87">
        <f>(' Chum hourly counts 2007'!I87)*3</f>
        <v>0</v>
      </c>
      <c r="J87">
        <f>(' Chum hourly counts 2007'!J87)*3</f>
        <v>0</v>
      </c>
      <c r="K87">
        <f>(' Chum hourly counts 2007'!K87)*3</f>
        <v>0</v>
      </c>
      <c r="L87">
        <f>(' Chum hourly counts 2007'!L87)*3</f>
        <v>0</v>
      </c>
      <c r="M87">
        <f>(' Chum hourly counts 2007'!M87)*3</f>
        <v>0</v>
      </c>
      <c r="N87">
        <f>(' Chum hourly counts 2007'!N87)*3</f>
        <v>0</v>
      </c>
      <c r="O87">
        <f>(' Chum hourly counts 2007'!O87)*3</f>
        <v>0</v>
      </c>
      <c r="P87">
        <f>(' Chum hourly counts 2007'!P87)*3</f>
        <v>0</v>
      </c>
      <c r="Q87">
        <f>(' Chum hourly counts 2007'!Q87)*3</f>
        <v>0</v>
      </c>
      <c r="R87">
        <f>(' Chum hourly counts 2007'!R87)*3</f>
        <v>0</v>
      </c>
      <c r="S87">
        <f>(' Chum hourly counts 2007'!S87)*3</f>
        <v>0</v>
      </c>
      <c r="T87">
        <f>(' Chum hourly counts 2007'!T87)*3</f>
        <v>0</v>
      </c>
      <c r="U87">
        <f>(' Chum hourly counts 2007'!U87)*3</f>
        <v>0</v>
      </c>
      <c r="V87">
        <f>(' Chum hourly counts 2007'!V87)*3</f>
        <v>0</v>
      </c>
      <c r="W87">
        <f>(' Chum hourly counts 2007'!W87)*3</f>
        <v>0</v>
      </c>
      <c r="X87">
        <f>(' Chum hourly counts 2007'!X87)*3</f>
        <v>0</v>
      </c>
      <c r="Y87">
        <f>(' Chum hourly counts 2007'!Y87)*3</f>
        <v>0</v>
      </c>
      <c r="Z87">
        <f t="shared" si="102"/>
        <v>0</v>
      </c>
      <c r="AB87">
        <f t="shared" si="103"/>
        <v>0</v>
      </c>
      <c r="AC87">
        <f t="shared" si="104"/>
        <v>0</v>
      </c>
      <c r="AE87">
        <f t="shared" si="105"/>
        <v>24</v>
      </c>
      <c r="AF87">
        <f t="shared" ref="AF87:AF88" si="106">SUM(AG87:BC87)/(2*(AE87-1))</f>
        <v>0</v>
      </c>
      <c r="AG87">
        <f t="shared" ref="AG87:AG88" si="107">(B87/3-C87/3)^2</f>
        <v>0</v>
      </c>
      <c r="AH87">
        <f t="shared" ref="AH87:AH88" si="108">(C87/3-D87/3)^2</f>
        <v>0</v>
      </c>
      <c r="AI87">
        <f t="shared" ref="AI87:AI88" si="109">(D87/3-E87/3)^2</f>
        <v>0</v>
      </c>
      <c r="AJ87">
        <f t="shared" ref="AJ87:AJ88" si="110">(E87/3-F87/3)^2</f>
        <v>0</v>
      </c>
      <c r="AK87">
        <f t="shared" ref="AK87:AK88" si="111">(F87/3-G87/3)^2</f>
        <v>0</v>
      </c>
      <c r="AL87">
        <f t="shared" ref="AL87:AL88" si="112">(G87/3-H87/3)^2</f>
        <v>0</v>
      </c>
      <c r="AM87">
        <f t="shared" ref="AM87:AM88" si="113">(H87/3-I87/3)^2</f>
        <v>0</v>
      </c>
      <c r="AN87">
        <f t="shared" ref="AN87:AN88" si="114">(I87/3-J87/3)^2</f>
        <v>0</v>
      </c>
      <c r="AO87">
        <f t="shared" ref="AO87:AO88" si="115">(J87/3-K87/3)^2</f>
        <v>0</v>
      </c>
      <c r="AP87">
        <f t="shared" ref="AP87:AP88" si="116">(K87/3-L87/3)^2</f>
        <v>0</v>
      </c>
      <c r="AQ87">
        <f t="shared" ref="AQ87:AQ88" si="117">(L87/3-M87/3)^2</f>
        <v>0</v>
      </c>
      <c r="AR87">
        <f t="shared" ref="AR87:AR88" si="118">(M87/3-N87/3)^2</f>
        <v>0</v>
      </c>
      <c r="AS87">
        <f t="shared" ref="AS87:AS88" si="119">(N87/3-O87/3)^2</f>
        <v>0</v>
      </c>
      <c r="AT87">
        <f t="shared" ref="AT87:AT88" si="120">(O87/3-P87/3)^2</f>
        <v>0</v>
      </c>
      <c r="AU87">
        <f t="shared" ref="AU87:AU88" si="121">(P87/3-Q87/3)^2</f>
        <v>0</v>
      </c>
      <c r="AV87">
        <f t="shared" ref="AV87:AV88" si="122">(Q87/3-R87/3)^2</f>
        <v>0</v>
      </c>
      <c r="AW87">
        <f t="shared" ref="AW87:AW88" si="123">(R87/3-S87/3)^2</f>
        <v>0</v>
      </c>
      <c r="AX87">
        <f t="shared" ref="AX87:AX88" si="124">(S87/3-T87/3)^2</f>
        <v>0</v>
      </c>
      <c r="AY87">
        <f t="shared" ref="AY87:AY88" si="125">(T87/3-U87/3)^2</f>
        <v>0</v>
      </c>
      <c r="AZ87">
        <f t="shared" ref="AZ87:AZ88" si="126">(U87/3-V87/3)^2</f>
        <v>0</v>
      </c>
      <c r="BA87">
        <f t="shared" ref="BA87:BA88" si="127">(V87/3-W87/3)^2</f>
        <v>0</v>
      </c>
      <c r="BB87">
        <f t="shared" ref="BB87:BB88" si="128">(W87/3-X87/3)^2</f>
        <v>0</v>
      </c>
      <c r="BC87">
        <f t="shared" ref="BC87:BC88" si="129">(X87/3-Y87/3)^2</f>
        <v>0</v>
      </c>
    </row>
    <row r="88" spans="1:55" x14ac:dyDescent="0.2">
      <c r="A88" s="1">
        <v>43718</v>
      </c>
      <c r="B88">
        <f>(' Chum hourly counts 2007'!B88)*3</f>
        <v>0</v>
      </c>
      <c r="C88">
        <f>(' Chum hourly counts 2007'!C88)*3</f>
        <v>0</v>
      </c>
      <c r="D88">
        <f>(' Chum hourly counts 2007'!D88)*3</f>
        <v>0</v>
      </c>
      <c r="Z88">
        <f t="shared" si="102"/>
        <v>0</v>
      </c>
      <c r="AB88">
        <f t="shared" si="103"/>
        <v>0</v>
      </c>
      <c r="AC88">
        <f t="shared" si="104"/>
        <v>0</v>
      </c>
      <c r="AE88">
        <f t="shared" si="105"/>
        <v>24</v>
      </c>
      <c r="AF88">
        <f t="shared" si="106"/>
        <v>0</v>
      </c>
      <c r="AG88">
        <f t="shared" si="107"/>
        <v>0</v>
      </c>
      <c r="AH88">
        <f t="shared" si="108"/>
        <v>0</v>
      </c>
      <c r="AI88">
        <f t="shared" si="109"/>
        <v>0</v>
      </c>
      <c r="AJ88">
        <f t="shared" si="110"/>
        <v>0</v>
      </c>
      <c r="AK88">
        <f t="shared" si="111"/>
        <v>0</v>
      </c>
      <c r="AL88">
        <f t="shared" si="112"/>
        <v>0</v>
      </c>
      <c r="AM88">
        <f t="shared" si="113"/>
        <v>0</v>
      </c>
      <c r="AN88">
        <f t="shared" si="114"/>
        <v>0</v>
      </c>
      <c r="AO88">
        <f t="shared" si="115"/>
        <v>0</v>
      </c>
      <c r="AP88">
        <f t="shared" si="116"/>
        <v>0</v>
      </c>
      <c r="AQ88">
        <f t="shared" si="117"/>
        <v>0</v>
      </c>
      <c r="AR88">
        <f t="shared" si="118"/>
        <v>0</v>
      </c>
      <c r="AS88">
        <f t="shared" si="119"/>
        <v>0</v>
      </c>
      <c r="AT88">
        <f t="shared" si="120"/>
        <v>0</v>
      </c>
      <c r="AU88">
        <f t="shared" si="121"/>
        <v>0</v>
      </c>
      <c r="AV88">
        <f t="shared" si="122"/>
        <v>0</v>
      </c>
      <c r="AW88">
        <f t="shared" si="123"/>
        <v>0</v>
      </c>
      <c r="AX88">
        <f t="shared" si="124"/>
        <v>0</v>
      </c>
      <c r="AY88">
        <f t="shared" si="125"/>
        <v>0</v>
      </c>
      <c r="AZ88">
        <f t="shared" si="126"/>
        <v>0</v>
      </c>
      <c r="BA88">
        <f t="shared" si="127"/>
        <v>0</v>
      </c>
      <c r="BB88">
        <f t="shared" si="128"/>
        <v>0</v>
      </c>
      <c r="BC88">
        <f t="shared" si="129"/>
        <v>0</v>
      </c>
    </row>
    <row r="89" spans="1:55" x14ac:dyDescent="0.2">
      <c r="A89" s="1"/>
    </row>
    <row r="90" spans="1:55" x14ac:dyDescent="0.2">
      <c r="B90" s="5">
        <v>2559</v>
      </c>
      <c r="C90" s="5">
        <v>2424</v>
      </c>
      <c r="D90" s="5">
        <v>1176</v>
      </c>
      <c r="E90" s="5">
        <v>801</v>
      </c>
      <c r="F90" s="5">
        <v>306</v>
      </c>
      <c r="G90" s="5">
        <v>375</v>
      </c>
      <c r="H90" s="5">
        <v>297</v>
      </c>
      <c r="I90" s="5">
        <v>54</v>
      </c>
      <c r="J90" s="5">
        <v>18</v>
      </c>
      <c r="K90" s="5">
        <v>-21</v>
      </c>
      <c r="L90" s="5">
        <v>6</v>
      </c>
      <c r="M90" s="5">
        <v>654</v>
      </c>
      <c r="N90" s="5">
        <v>129</v>
      </c>
      <c r="O90" s="5">
        <v>141</v>
      </c>
      <c r="P90" s="5">
        <v>207</v>
      </c>
      <c r="Q90" s="5">
        <v>810</v>
      </c>
      <c r="R90" s="5">
        <v>1203</v>
      </c>
      <c r="S90" s="5">
        <v>1596</v>
      </c>
      <c r="T90" s="5">
        <v>1257</v>
      </c>
      <c r="U90" s="5">
        <v>2703</v>
      </c>
      <c r="V90" s="5">
        <v>2139</v>
      </c>
      <c r="W90" s="5">
        <v>1644</v>
      </c>
      <c r="X90" s="5">
        <v>3063</v>
      </c>
      <c r="Y90" s="5">
        <v>4215</v>
      </c>
      <c r="Z90">
        <f>SUM(B90:Y90)</f>
        <v>27756</v>
      </c>
      <c r="AB90" t="s">
        <v>28</v>
      </c>
      <c r="AC90" t="s">
        <v>29</v>
      </c>
      <c r="AD90" t="s">
        <v>32</v>
      </c>
    </row>
    <row r="91" spans="1:55" x14ac:dyDescent="0.2">
      <c r="B91" s="44">
        <f>B90/$Z$90</f>
        <v>9.2196281884997844E-2</v>
      </c>
      <c r="C91" s="44">
        <f t="shared" ref="C91:Y91" si="130">C90/$Z$90</f>
        <v>8.7332468655425849E-2</v>
      </c>
      <c r="D91" s="46">
        <f t="shared" si="130"/>
        <v>4.2369217466493733E-2</v>
      </c>
      <c r="E91" s="31">
        <f t="shared" si="130"/>
        <v>2.8858625162127109E-2</v>
      </c>
      <c r="F91" s="31">
        <f t="shared" si="130"/>
        <v>1.1024643320363165E-2</v>
      </c>
      <c r="G91" s="31">
        <f t="shared" si="130"/>
        <v>1.3510592304366624E-2</v>
      </c>
      <c r="H91" s="31">
        <f t="shared" si="130"/>
        <v>1.0700389105058366E-2</v>
      </c>
      <c r="I91" s="31">
        <f t="shared" si="130"/>
        <v>1.9455252918287938E-3</v>
      </c>
      <c r="J91" s="31">
        <f t="shared" si="130"/>
        <v>6.485084306095979E-4</v>
      </c>
      <c r="K91" s="31">
        <f t="shared" si="130"/>
        <v>-7.5659316904453093E-4</v>
      </c>
      <c r="L91" s="31">
        <f t="shared" si="130"/>
        <v>2.1616947686986597E-4</v>
      </c>
      <c r="M91" s="31">
        <f t="shared" si="130"/>
        <v>2.3562472978815391E-2</v>
      </c>
      <c r="N91" s="31">
        <f t="shared" si="130"/>
        <v>4.6476437527021184E-3</v>
      </c>
      <c r="O91" s="31">
        <f t="shared" si="130"/>
        <v>5.0799827064418506E-3</v>
      </c>
      <c r="P91" s="31">
        <f t="shared" si="130"/>
        <v>7.4578469520103765E-3</v>
      </c>
      <c r="Q91" s="31">
        <f t="shared" si="130"/>
        <v>2.9182879377431907E-2</v>
      </c>
      <c r="R91" s="7">
        <f t="shared" si="130"/>
        <v>4.3341980112408127E-2</v>
      </c>
      <c r="S91" s="7">
        <f t="shared" si="130"/>
        <v>5.7501080847384346E-2</v>
      </c>
      <c r="T91" s="7">
        <f t="shared" si="130"/>
        <v>4.528750540423692E-2</v>
      </c>
      <c r="U91" s="44">
        <f t="shared" si="130"/>
        <v>9.7384349329874623E-2</v>
      </c>
      <c r="V91" s="44">
        <f t="shared" si="130"/>
        <v>7.7064418504107224E-2</v>
      </c>
      <c r="W91" s="44">
        <f t="shared" si="130"/>
        <v>5.9230436662343275E-2</v>
      </c>
      <c r="X91" s="44">
        <f t="shared" si="130"/>
        <v>0.11035451794206658</v>
      </c>
      <c r="Y91" s="44">
        <f t="shared" si="130"/>
        <v>0.15185905750108084</v>
      </c>
      <c r="Z91" s="6"/>
      <c r="AB91">
        <f>SUM(AB7:AB88)</f>
        <v>27756</v>
      </c>
      <c r="AC91">
        <f>SUM(AC7:AC88)</f>
        <v>2854681.0434782626</v>
      </c>
      <c r="AD91">
        <f>SQRT(AC91)</f>
        <v>1689.5801382231807</v>
      </c>
    </row>
    <row r="93" spans="1:55" x14ac:dyDescent="0.2">
      <c r="E93" s="6"/>
    </row>
  </sheetData>
  <pageMargins left="0.7" right="0.7" top="0.75" bottom="0.75" header="0.3" footer="0.3"/>
  <pageSetup orientation="portrait" r:id="rId1"/>
  <ignoredErrors>
    <ignoredError sqref="Z8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6"/>
  <sheetViews>
    <sheetView zoomScaleNormal="100" workbookViewId="0">
      <pane xSplit="1" ySplit="5" topLeftCell="B45" activePane="bottomRight" state="frozen"/>
      <selection activeCell="R42" sqref="R42"/>
      <selection pane="topRight" activeCell="R42" sqref="R42"/>
      <selection pane="bottomLeft" activeCell="R42" sqref="R42"/>
      <selection pane="bottomRight" activeCell="R42" sqref="R42"/>
    </sheetView>
  </sheetViews>
  <sheetFormatPr defaultColWidth="9.1640625" defaultRowHeight="12.75" customHeight="1" x14ac:dyDescent="0.2"/>
  <cols>
    <col min="1" max="1" width="10.1640625" style="9" customWidth="1"/>
    <col min="2" max="10" width="6.33203125" style="9" customWidth="1"/>
    <col min="11" max="14" width="5.6640625" style="9" customWidth="1"/>
    <col min="15" max="15" width="7.33203125" style="9" customWidth="1"/>
    <col min="16" max="16" width="5.6640625" style="9" customWidth="1"/>
    <col min="17" max="17" width="6.5" style="9" customWidth="1"/>
    <col min="18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35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4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0"/>
      <c r="AA6" s="22"/>
      <c r="AB6" s="23"/>
    </row>
    <row r="7" spans="1:28" ht="12.75" customHeight="1" x14ac:dyDescent="0.2">
      <c r="A7" s="26">
        <v>43637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">
      <c r="A8" s="26">
        <v>43638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71" si="0">SUM(B8:Y8)</f>
        <v>0</v>
      </c>
      <c r="AA8" s="22"/>
      <c r="AB8" s="29"/>
    </row>
    <row r="9" spans="1:28" ht="12.75" customHeight="1" x14ac:dyDescent="0.2">
      <c r="A9" s="26">
        <v>43639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1</v>
      </c>
      <c r="AA9" s="22"/>
      <c r="AB9" s="29"/>
    </row>
    <row r="10" spans="1:28" ht="12.75" customHeight="1" x14ac:dyDescent="0.2">
      <c r="A10" s="26">
        <v>43640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2</v>
      </c>
      <c r="AA10" s="22"/>
      <c r="AB10" s="29"/>
    </row>
    <row r="11" spans="1:28" ht="12.75" customHeight="1" x14ac:dyDescent="0.2">
      <c r="A11" s="26">
        <v>43641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43642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2</v>
      </c>
      <c r="AA12" s="22"/>
      <c r="AB12" s="29"/>
    </row>
    <row r="13" spans="1:28" ht="12.75" customHeight="1" x14ac:dyDescent="0.2">
      <c r="A13" s="26">
        <v>43643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2</v>
      </c>
      <c r="AA13" s="22"/>
      <c r="AB13" s="29"/>
    </row>
    <row r="14" spans="1:28" ht="12.75" customHeight="1" x14ac:dyDescent="0.2">
      <c r="A14" s="26">
        <v>43644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">
      <c r="A15" s="26">
        <v>43645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">
      <c r="A16" s="26">
        <v>43646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</v>
      </c>
      <c r="X16">
        <v>0</v>
      </c>
      <c r="Y16">
        <v>1</v>
      </c>
      <c r="Z16" s="28">
        <f t="shared" si="0"/>
        <v>4</v>
      </c>
      <c r="AA16" s="22"/>
      <c r="AB16" s="29"/>
    </row>
    <row r="17" spans="1:35" ht="12.75" customHeight="1" x14ac:dyDescent="0.2">
      <c r="A17" s="26">
        <v>43647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1</v>
      </c>
      <c r="X17">
        <v>1</v>
      </c>
      <c r="Y17">
        <v>4</v>
      </c>
      <c r="Z17" s="28">
        <f t="shared" si="0"/>
        <v>8</v>
      </c>
      <c r="AA17" s="22"/>
      <c r="AB17" s="29"/>
    </row>
    <row r="18" spans="1:35" ht="12.75" customHeight="1" x14ac:dyDescent="0.2">
      <c r="A18" s="26">
        <v>43648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2</v>
      </c>
      <c r="Y18">
        <v>1</v>
      </c>
      <c r="Z18" s="28">
        <f t="shared" si="0"/>
        <v>7</v>
      </c>
      <c r="AA18" s="22"/>
      <c r="AB18" s="29"/>
    </row>
    <row r="19" spans="1:35" ht="12.75" customHeight="1" x14ac:dyDescent="0.2">
      <c r="A19" s="26">
        <v>43649</v>
      </c>
      <c r="B19">
        <v>1</v>
      </c>
      <c r="C19">
        <v>0</v>
      </c>
      <c r="D19">
        <v>1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7</v>
      </c>
      <c r="W19">
        <v>4</v>
      </c>
      <c r="X19">
        <v>1</v>
      </c>
      <c r="Y19">
        <v>9</v>
      </c>
      <c r="Z19" s="28">
        <f t="shared" si="0"/>
        <v>29</v>
      </c>
      <c r="AA19" s="22"/>
      <c r="AB19" s="29"/>
      <c r="AG19"/>
    </row>
    <row r="20" spans="1:35" ht="12.75" customHeight="1" x14ac:dyDescent="0.2">
      <c r="A20" s="26">
        <v>43650</v>
      </c>
      <c r="B20">
        <v>11</v>
      </c>
      <c r="C20">
        <v>26</v>
      </c>
      <c r="D20">
        <v>4</v>
      </c>
      <c r="E20">
        <v>3</v>
      </c>
      <c r="F20">
        <v>2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4</v>
      </c>
      <c r="S20">
        <v>4</v>
      </c>
      <c r="T20">
        <v>1</v>
      </c>
      <c r="U20">
        <v>0</v>
      </c>
      <c r="V20">
        <v>0</v>
      </c>
      <c r="W20">
        <v>0</v>
      </c>
      <c r="X20">
        <v>46</v>
      </c>
      <c r="Y20">
        <v>42</v>
      </c>
      <c r="Z20" s="28">
        <f t="shared" si="0"/>
        <v>146</v>
      </c>
      <c r="AB20" s="29"/>
      <c r="AG20"/>
    </row>
    <row r="21" spans="1:35" ht="12.75" customHeight="1" x14ac:dyDescent="0.2">
      <c r="A21" s="26">
        <v>43651</v>
      </c>
      <c r="B21">
        <v>24</v>
      </c>
      <c r="C21">
        <v>11</v>
      </c>
      <c r="D21">
        <v>5</v>
      </c>
      <c r="E21">
        <v>3</v>
      </c>
      <c r="F21">
        <v>2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3</v>
      </c>
      <c r="Z21" s="28">
        <f t="shared" si="0"/>
        <v>50</v>
      </c>
      <c r="AB21" s="29"/>
      <c r="AG21"/>
      <c r="AI21"/>
    </row>
    <row r="22" spans="1:35" ht="12.75" customHeight="1" x14ac:dyDescent="0.2">
      <c r="A22" s="26">
        <v>43652</v>
      </c>
      <c r="B22">
        <v>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3</v>
      </c>
      <c r="T22">
        <v>2</v>
      </c>
      <c r="U22">
        <v>0</v>
      </c>
      <c r="V22">
        <v>3</v>
      </c>
      <c r="W22">
        <v>5</v>
      </c>
      <c r="X22">
        <v>3</v>
      </c>
      <c r="Y22">
        <v>78</v>
      </c>
      <c r="Z22" s="28">
        <f t="shared" si="0"/>
        <v>105</v>
      </c>
      <c r="AB22" s="29"/>
      <c r="AG22"/>
      <c r="AI22"/>
    </row>
    <row r="23" spans="1:35" ht="12.75" customHeight="1" x14ac:dyDescent="0.2">
      <c r="A23" s="26">
        <v>43653</v>
      </c>
      <c r="B23">
        <v>66</v>
      </c>
      <c r="C23">
        <v>27</v>
      </c>
      <c r="D23">
        <v>23</v>
      </c>
      <c r="E23">
        <v>29</v>
      </c>
      <c r="F23">
        <v>10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1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 s="28">
        <f t="shared" si="0"/>
        <v>165</v>
      </c>
      <c r="AA23" s="30"/>
      <c r="AB23" s="29"/>
      <c r="AG23"/>
      <c r="AI23"/>
    </row>
    <row r="24" spans="1:35" ht="12.75" customHeight="1" x14ac:dyDescent="0.2">
      <c r="A24" s="26">
        <v>43654</v>
      </c>
      <c r="B24">
        <v>144</v>
      </c>
      <c r="C24">
        <v>26</v>
      </c>
      <c r="D24">
        <v>10</v>
      </c>
      <c r="E24">
        <v>0</v>
      </c>
      <c r="F24">
        <v>0</v>
      </c>
      <c r="G24">
        <v>0</v>
      </c>
      <c r="H24">
        <v>0</v>
      </c>
      <c r="I24">
        <v>0</v>
      </c>
      <c r="J24">
        <v>-1</v>
      </c>
      <c r="K24">
        <v>-4</v>
      </c>
      <c r="L24">
        <v>0</v>
      </c>
      <c r="M24">
        <v>0</v>
      </c>
      <c r="N24">
        <v>3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5</v>
      </c>
      <c r="V24">
        <v>39</v>
      </c>
      <c r="W24">
        <v>11</v>
      </c>
      <c r="X24">
        <v>1</v>
      </c>
      <c r="Y24">
        <v>104</v>
      </c>
      <c r="Z24" s="28">
        <f t="shared" si="0"/>
        <v>339</v>
      </c>
      <c r="AA24" s="30"/>
      <c r="AB24" s="29"/>
      <c r="AG24"/>
      <c r="AI24"/>
    </row>
    <row r="25" spans="1:35" ht="12.75" customHeight="1" x14ac:dyDescent="0.2">
      <c r="A25" s="26">
        <v>43655</v>
      </c>
      <c r="B25">
        <v>47</v>
      </c>
      <c r="C25">
        <v>14</v>
      </c>
      <c r="D25">
        <v>12</v>
      </c>
      <c r="E25">
        <v>7</v>
      </c>
      <c r="F25">
        <v>2</v>
      </c>
      <c r="G25">
        <v>11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3</v>
      </c>
      <c r="R25">
        <v>0</v>
      </c>
      <c r="S25">
        <v>0</v>
      </c>
      <c r="T25">
        <v>8</v>
      </c>
      <c r="U25">
        <v>4</v>
      </c>
      <c r="V25">
        <v>22</v>
      </c>
      <c r="W25">
        <v>2</v>
      </c>
      <c r="X25">
        <v>3</v>
      </c>
      <c r="Y25">
        <v>11</v>
      </c>
      <c r="Z25" s="28">
        <f t="shared" si="0"/>
        <v>149</v>
      </c>
      <c r="AA25" s="30"/>
      <c r="AB25" s="29"/>
      <c r="AG25"/>
      <c r="AH25"/>
      <c r="AI25"/>
    </row>
    <row r="26" spans="1:35" ht="12.75" customHeight="1" x14ac:dyDescent="0.2">
      <c r="A26" s="26">
        <v>43656</v>
      </c>
      <c r="B26">
        <v>10</v>
      </c>
      <c r="C26">
        <v>48</v>
      </c>
      <c r="D26">
        <v>5</v>
      </c>
      <c r="E26">
        <v>3</v>
      </c>
      <c r="F26">
        <v>2</v>
      </c>
      <c r="G26">
        <v>2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2</v>
      </c>
      <c r="T26">
        <v>1</v>
      </c>
      <c r="U26">
        <v>1</v>
      </c>
      <c r="V26">
        <v>7</v>
      </c>
      <c r="W26">
        <v>62</v>
      </c>
      <c r="X26">
        <v>37</v>
      </c>
      <c r="Y26">
        <v>11</v>
      </c>
      <c r="Z26" s="28">
        <f t="shared" si="0"/>
        <v>193</v>
      </c>
      <c r="AA26" s="30"/>
      <c r="AB26" s="29"/>
      <c r="AC26" s="32"/>
      <c r="AG26"/>
      <c r="AH26"/>
      <c r="AI26"/>
    </row>
    <row r="27" spans="1:35" ht="12.75" customHeight="1" x14ac:dyDescent="0.2">
      <c r="A27" s="26">
        <v>43657</v>
      </c>
      <c r="B27">
        <v>15</v>
      </c>
      <c r="C27">
        <v>33</v>
      </c>
      <c r="D27">
        <v>1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3</v>
      </c>
      <c r="R27">
        <v>1</v>
      </c>
      <c r="S27">
        <v>0</v>
      </c>
      <c r="T27">
        <v>3</v>
      </c>
      <c r="U27">
        <v>0</v>
      </c>
      <c r="V27">
        <v>0</v>
      </c>
      <c r="W27">
        <v>0</v>
      </c>
      <c r="X27">
        <v>138</v>
      </c>
      <c r="Y27">
        <v>378</v>
      </c>
      <c r="Z27" s="28">
        <f t="shared" si="0"/>
        <v>576</v>
      </c>
      <c r="AA27" s="30"/>
      <c r="AB27" s="29"/>
      <c r="AG27"/>
      <c r="AH27"/>
      <c r="AI27"/>
    </row>
    <row r="28" spans="1:35" ht="12.75" customHeight="1" x14ac:dyDescent="0.2">
      <c r="A28" s="26">
        <v>43658</v>
      </c>
      <c r="B28">
        <v>286</v>
      </c>
      <c r="C28">
        <v>186</v>
      </c>
      <c r="D28">
        <v>16</v>
      </c>
      <c r="E28">
        <v>0</v>
      </c>
      <c r="F28">
        <v>6</v>
      </c>
      <c r="G28">
        <v>0</v>
      </c>
      <c r="H28">
        <v>-1</v>
      </c>
      <c r="I28">
        <v>0</v>
      </c>
      <c r="J28">
        <v>1</v>
      </c>
      <c r="K28">
        <v>-2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7</v>
      </c>
      <c r="W28">
        <v>6</v>
      </c>
      <c r="X28">
        <v>1</v>
      </c>
      <c r="Y28">
        <v>119</v>
      </c>
      <c r="Z28" s="28">
        <f t="shared" si="0"/>
        <v>627</v>
      </c>
      <c r="AA28" s="30"/>
      <c r="AB28" s="29"/>
      <c r="AG28"/>
      <c r="AH28"/>
      <c r="AI28"/>
    </row>
    <row r="29" spans="1:35" ht="12.75" customHeight="1" x14ac:dyDescent="0.2">
      <c r="A29" s="26">
        <v>43659</v>
      </c>
      <c r="B29">
        <v>42</v>
      </c>
      <c r="C29">
        <v>269</v>
      </c>
      <c r="D29">
        <v>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-4</v>
      </c>
      <c r="O29">
        <v>0</v>
      </c>
      <c r="P29">
        <v>0</v>
      </c>
      <c r="Q29">
        <v>0</v>
      </c>
      <c r="R29">
        <v>8</v>
      </c>
      <c r="S29">
        <v>17</v>
      </c>
      <c r="T29">
        <v>2</v>
      </c>
      <c r="U29">
        <v>29</v>
      </c>
      <c r="V29">
        <v>26</v>
      </c>
      <c r="W29">
        <v>11</v>
      </c>
      <c r="X29">
        <v>37</v>
      </c>
      <c r="Y29">
        <v>764</v>
      </c>
      <c r="Z29" s="28">
        <f t="shared" si="0"/>
        <v>1207</v>
      </c>
      <c r="AA29" s="30"/>
      <c r="AB29" s="29"/>
      <c r="AG29"/>
      <c r="AH29"/>
      <c r="AI29"/>
    </row>
    <row r="30" spans="1:35" ht="12.75" customHeight="1" x14ac:dyDescent="0.2">
      <c r="A30" s="26">
        <v>43660</v>
      </c>
      <c r="B30">
        <v>24</v>
      </c>
      <c r="C30">
        <v>-6</v>
      </c>
      <c r="D30">
        <v>8</v>
      </c>
      <c r="E30">
        <v>0</v>
      </c>
      <c r="F30">
        <v>1</v>
      </c>
      <c r="G30">
        <v>27</v>
      </c>
      <c r="H30">
        <v>0</v>
      </c>
      <c r="I30">
        <v>-2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4</v>
      </c>
      <c r="R30">
        <v>7</v>
      </c>
      <c r="S30" s="45">
        <v>4</v>
      </c>
      <c r="T30">
        <v>1</v>
      </c>
      <c r="U30">
        <v>10</v>
      </c>
      <c r="V30">
        <v>4</v>
      </c>
      <c r="W30">
        <v>0</v>
      </c>
      <c r="X30">
        <v>1</v>
      </c>
      <c r="Y30">
        <v>8</v>
      </c>
      <c r="Z30" s="28">
        <f t="shared" si="0"/>
        <v>94</v>
      </c>
      <c r="AA30" s="30"/>
      <c r="AB30" s="29"/>
      <c r="AG30"/>
      <c r="AH30"/>
      <c r="AI30"/>
    </row>
    <row r="31" spans="1:35" ht="12.75" customHeight="1" x14ac:dyDescent="0.2">
      <c r="A31" s="26">
        <v>43661</v>
      </c>
      <c r="B31">
        <v>41</v>
      </c>
      <c r="C31">
        <v>79</v>
      </c>
      <c r="D31">
        <v>22</v>
      </c>
      <c r="E31">
        <v>6</v>
      </c>
      <c r="F31">
        <v>5</v>
      </c>
      <c r="G31">
        <v>5</v>
      </c>
      <c r="H31">
        <v>52</v>
      </c>
      <c r="I31">
        <v>17</v>
      </c>
      <c r="J31">
        <v>1</v>
      </c>
      <c r="K31">
        <v>5</v>
      </c>
      <c r="L31">
        <v>-2</v>
      </c>
      <c r="M31">
        <v>0</v>
      </c>
      <c r="N31">
        <v>17</v>
      </c>
      <c r="O31">
        <v>7</v>
      </c>
      <c r="P31">
        <v>4</v>
      </c>
      <c r="Q31">
        <v>15</v>
      </c>
      <c r="R31">
        <v>4</v>
      </c>
      <c r="S31" s="45">
        <v>10</v>
      </c>
      <c r="T31" s="45">
        <v>0</v>
      </c>
      <c r="U31" s="45">
        <v>0</v>
      </c>
      <c r="V31" s="45">
        <v>7</v>
      </c>
      <c r="W31" s="45">
        <v>0</v>
      </c>
      <c r="X31" s="45">
        <v>0</v>
      </c>
      <c r="Y31" s="45">
        <v>225</v>
      </c>
      <c r="Z31" s="28">
        <f t="shared" si="0"/>
        <v>520</v>
      </c>
      <c r="AA31" s="30"/>
      <c r="AB31" s="29"/>
      <c r="AG31"/>
      <c r="AH31"/>
      <c r="AI31"/>
    </row>
    <row r="32" spans="1:35" ht="12.75" customHeight="1" x14ac:dyDescent="0.2">
      <c r="A32" s="26">
        <v>43662</v>
      </c>
      <c r="B32">
        <v>401</v>
      </c>
      <c r="C32">
        <v>43</v>
      </c>
      <c r="D32">
        <v>85</v>
      </c>
      <c r="E32">
        <v>7</v>
      </c>
      <c r="F32">
        <v>0</v>
      </c>
      <c r="G32">
        <v>2</v>
      </c>
      <c r="H32">
        <v>63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</v>
      </c>
      <c r="R32">
        <v>0</v>
      </c>
      <c r="S32" s="45">
        <v>3</v>
      </c>
      <c r="T32" s="45">
        <v>2</v>
      </c>
      <c r="U32" s="45">
        <v>0</v>
      </c>
      <c r="V32" s="45">
        <v>0</v>
      </c>
      <c r="W32" s="45">
        <v>2</v>
      </c>
      <c r="X32" s="45">
        <v>0</v>
      </c>
      <c r="Y32" s="45">
        <v>11</v>
      </c>
      <c r="Z32" s="28">
        <f t="shared" si="0"/>
        <v>625</v>
      </c>
      <c r="AA32" s="30"/>
      <c r="AB32" s="29"/>
      <c r="AH32"/>
      <c r="AI32"/>
    </row>
    <row r="33" spans="1:36" ht="12.75" customHeight="1" x14ac:dyDescent="0.2">
      <c r="A33" s="26">
        <v>43663</v>
      </c>
      <c r="B33">
        <v>39</v>
      </c>
      <c r="C33">
        <v>34</v>
      </c>
      <c r="D33">
        <v>24</v>
      </c>
      <c r="E33">
        <v>0</v>
      </c>
      <c r="F33">
        <v>1</v>
      </c>
      <c r="G33">
        <v>10</v>
      </c>
      <c r="H33">
        <v>271</v>
      </c>
      <c r="I33">
        <v>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 s="45">
        <v>1</v>
      </c>
      <c r="T33" s="45">
        <v>0</v>
      </c>
      <c r="U33" s="45">
        <v>0</v>
      </c>
      <c r="V33" s="45">
        <v>0</v>
      </c>
      <c r="W33" s="45">
        <v>0</v>
      </c>
      <c r="X33" s="45">
        <v>2</v>
      </c>
      <c r="Y33" s="45">
        <v>44</v>
      </c>
      <c r="Z33" s="28">
        <f t="shared" si="0"/>
        <v>434</v>
      </c>
      <c r="AA33" s="30"/>
      <c r="AB33" s="29"/>
      <c r="AH33"/>
      <c r="AI33"/>
    </row>
    <row r="34" spans="1:36" ht="12.75" customHeight="1" x14ac:dyDescent="0.2">
      <c r="A34" s="26">
        <v>43664</v>
      </c>
      <c r="B34">
        <v>216</v>
      </c>
      <c r="C34">
        <v>157</v>
      </c>
      <c r="D34">
        <v>99</v>
      </c>
      <c r="E34">
        <v>9</v>
      </c>
      <c r="F34">
        <v>3</v>
      </c>
      <c r="G34">
        <v>4</v>
      </c>
      <c r="H34">
        <v>0</v>
      </c>
      <c r="I34">
        <v>-2</v>
      </c>
      <c r="J34">
        <v>59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 s="45">
        <v>10</v>
      </c>
      <c r="T34" s="45">
        <v>112</v>
      </c>
      <c r="U34" s="45">
        <v>302</v>
      </c>
      <c r="V34" s="45">
        <v>259</v>
      </c>
      <c r="W34" s="45">
        <v>364</v>
      </c>
      <c r="X34" s="45">
        <v>6</v>
      </c>
      <c r="Y34" s="45">
        <v>31</v>
      </c>
      <c r="Z34" s="28">
        <f t="shared" si="0"/>
        <v>1632</v>
      </c>
      <c r="AA34" s="30"/>
      <c r="AB34" s="29"/>
      <c r="AH34"/>
      <c r="AI34"/>
    </row>
    <row r="35" spans="1:36" ht="12.75" customHeight="1" x14ac:dyDescent="0.2">
      <c r="A35" s="26">
        <v>43665</v>
      </c>
      <c r="B35">
        <v>151</v>
      </c>
      <c r="C35">
        <v>72</v>
      </c>
      <c r="D35">
        <v>102</v>
      </c>
      <c r="E35">
        <v>13</v>
      </c>
      <c r="F35">
        <v>3</v>
      </c>
      <c r="G35">
        <v>17</v>
      </c>
      <c r="H35">
        <v>3</v>
      </c>
      <c r="I35">
        <v>6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0</v>
      </c>
      <c r="S35" s="45">
        <v>0</v>
      </c>
      <c r="T35" s="45">
        <v>3</v>
      </c>
      <c r="U35" s="45">
        <v>0</v>
      </c>
      <c r="V35" s="45">
        <v>1</v>
      </c>
      <c r="W35" s="45">
        <v>88</v>
      </c>
      <c r="X35" s="45">
        <v>257</v>
      </c>
      <c r="Y35" s="45">
        <v>58</v>
      </c>
      <c r="Z35" s="28">
        <f>SUM(B35:Y35)</f>
        <v>777</v>
      </c>
      <c r="AA35" s="30"/>
      <c r="AB35" s="29"/>
      <c r="AH35"/>
      <c r="AI35"/>
    </row>
    <row r="36" spans="1:36" ht="12.75" customHeight="1" x14ac:dyDescent="0.2">
      <c r="A36" s="26">
        <v>43666</v>
      </c>
      <c r="B36">
        <v>366</v>
      </c>
      <c r="C36">
        <v>193</v>
      </c>
      <c r="D36">
        <v>333</v>
      </c>
      <c r="E36">
        <v>51</v>
      </c>
      <c r="F36">
        <v>16</v>
      </c>
      <c r="G36">
        <v>63</v>
      </c>
      <c r="H36">
        <v>35</v>
      </c>
      <c r="I36">
        <v>3</v>
      </c>
      <c r="J36">
        <v>1</v>
      </c>
      <c r="K36">
        <v>0</v>
      </c>
      <c r="L36">
        <v>0</v>
      </c>
      <c r="M36">
        <v>6</v>
      </c>
      <c r="N36">
        <v>0</v>
      </c>
      <c r="O36">
        <v>0</v>
      </c>
      <c r="P36">
        <v>1</v>
      </c>
      <c r="Q36">
        <v>0</v>
      </c>
      <c r="R36">
        <v>16</v>
      </c>
      <c r="S36" s="45">
        <v>1</v>
      </c>
      <c r="T36" s="45">
        <v>0</v>
      </c>
      <c r="U36" s="45">
        <v>2</v>
      </c>
      <c r="V36" s="45">
        <v>0</v>
      </c>
      <c r="W36" s="45">
        <v>3</v>
      </c>
      <c r="X36" s="45">
        <v>0</v>
      </c>
      <c r="Y36" s="45">
        <v>64</v>
      </c>
      <c r="Z36" s="28">
        <f t="shared" si="0"/>
        <v>1154</v>
      </c>
      <c r="AA36" s="30"/>
      <c r="AB36" s="29"/>
      <c r="AH36"/>
      <c r="AI36"/>
    </row>
    <row r="37" spans="1:36" ht="12.75" customHeight="1" x14ac:dyDescent="0.2">
      <c r="A37" s="26">
        <v>43667</v>
      </c>
      <c r="B37">
        <v>163</v>
      </c>
      <c r="C37">
        <v>27</v>
      </c>
      <c r="D37">
        <v>2</v>
      </c>
      <c r="E37">
        <v>2</v>
      </c>
      <c r="F37">
        <v>1</v>
      </c>
      <c r="G37">
        <v>0</v>
      </c>
      <c r="H37">
        <v>5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 s="45">
        <v>7</v>
      </c>
      <c r="T37" s="45">
        <v>241</v>
      </c>
      <c r="U37" s="45">
        <v>30</v>
      </c>
      <c r="V37" s="45">
        <v>1</v>
      </c>
      <c r="W37" s="45">
        <v>2</v>
      </c>
      <c r="X37" s="45">
        <v>7</v>
      </c>
      <c r="Y37" s="45">
        <v>117</v>
      </c>
      <c r="Z37" s="28">
        <f t="shared" si="0"/>
        <v>607</v>
      </c>
      <c r="AA37" s="30"/>
      <c r="AB37" s="29"/>
      <c r="AH37"/>
      <c r="AI37"/>
    </row>
    <row r="38" spans="1:36" ht="12.75" customHeight="1" x14ac:dyDescent="0.2">
      <c r="A38" s="26">
        <v>43668</v>
      </c>
      <c r="B38">
        <v>23</v>
      </c>
      <c r="C38">
        <v>57</v>
      </c>
      <c r="D38">
        <v>7</v>
      </c>
      <c r="E38">
        <v>1</v>
      </c>
      <c r="F38">
        <v>0</v>
      </c>
      <c r="G38">
        <v>0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 s="45">
        <v>0</v>
      </c>
      <c r="T38" s="45">
        <v>1</v>
      </c>
      <c r="U38" s="45">
        <v>0</v>
      </c>
      <c r="V38" s="45">
        <v>4</v>
      </c>
      <c r="W38" s="45">
        <v>0</v>
      </c>
      <c r="X38" s="45">
        <v>1</v>
      </c>
      <c r="Y38" s="45">
        <v>2</v>
      </c>
      <c r="Z38" s="28">
        <f t="shared" si="0"/>
        <v>100</v>
      </c>
      <c r="AA38" s="30"/>
      <c r="AB38" s="29"/>
      <c r="AH38"/>
      <c r="AI38"/>
    </row>
    <row r="39" spans="1:36" ht="12.75" customHeight="1" x14ac:dyDescent="0.2">
      <c r="A39" s="26">
        <v>43669</v>
      </c>
      <c r="B39">
        <v>42</v>
      </c>
      <c r="C39">
        <v>63</v>
      </c>
      <c r="D39">
        <v>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45">
        <v>44</v>
      </c>
      <c r="T39" s="45">
        <v>168</v>
      </c>
      <c r="U39" s="45">
        <v>62</v>
      </c>
      <c r="V39" s="45">
        <v>139</v>
      </c>
      <c r="W39" s="45">
        <v>380</v>
      </c>
      <c r="X39" s="45">
        <v>75</v>
      </c>
      <c r="Y39" s="45">
        <v>41</v>
      </c>
      <c r="Z39" s="28">
        <f t="shared" si="0"/>
        <v>1020</v>
      </c>
      <c r="AA39" s="30"/>
      <c r="AB39" s="29"/>
      <c r="AH39"/>
      <c r="AI39"/>
    </row>
    <row r="40" spans="1:36" ht="12.75" customHeight="1" x14ac:dyDescent="0.2">
      <c r="A40" s="26">
        <v>43670</v>
      </c>
      <c r="B40">
        <v>56</v>
      </c>
      <c r="C40">
        <v>42</v>
      </c>
      <c r="D40">
        <v>40</v>
      </c>
      <c r="E40">
        <v>10</v>
      </c>
      <c r="F40">
        <v>5</v>
      </c>
      <c r="G40">
        <v>72</v>
      </c>
      <c r="H40">
        <v>157</v>
      </c>
      <c r="I40">
        <v>2</v>
      </c>
      <c r="J40">
        <v>7</v>
      </c>
      <c r="K40">
        <v>2</v>
      </c>
      <c r="L40">
        <v>2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 s="45">
        <v>68</v>
      </c>
      <c r="T40" s="45">
        <v>12</v>
      </c>
      <c r="U40" s="45">
        <v>30</v>
      </c>
      <c r="V40" s="45">
        <v>225</v>
      </c>
      <c r="W40" s="45">
        <v>37</v>
      </c>
      <c r="X40" s="45">
        <v>57</v>
      </c>
      <c r="Y40" s="45">
        <v>62</v>
      </c>
      <c r="Z40" s="28">
        <f t="shared" si="0"/>
        <v>887</v>
      </c>
      <c r="AA40" s="30"/>
      <c r="AB40" s="29"/>
      <c r="AH40"/>
      <c r="AI40"/>
      <c r="AJ40" s="27"/>
    </row>
    <row r="41" spans="1:36" ht="12.75" customHeight="1" x14ac:dyDescent="0.2">
      <c r="A41" s="26">
        <v>43671</v>
      </c>
      <c r="B41">
        <v>169</v>
      </c>
      <c r="C41">
        <v>100</v>
      </c>
      <c r="D41">
        <v>185</v>
      </c>
      <c r="E41">
        <v>45</v>
      </c>
      <c r="F41">
        <v>17</v>
      </c>
      <c r="G41">
        <v>52</v>
      </c>
      <c r="H41">
        <v>60</v>
      </c>
      <c r="I41">
        <v>7</v>
      </c>
      <c r="J41">
        <v>0</v>
      </c>
      <c r="K41">
        <v>-1</v>
      </c>
      <c r="L41">
        <v>0</v>
      </c>
      <c r="M41">
        <v>0</v>
      </c>
      <c r="N41">
        <v>1</v>
      </c>
      <c r="O41">
        <v>2</v>
      </c>
      <c r="P41">
        <v>0</v>
      </c>
      <c r="Q41">
        <v>0</v>
      </c>
      <c r="R41">
        <v>0</v>
      </c>
      <c r="S41" s="45">
        <v>0</v>
      </c>
      <c r="T41" s="45">
        <v>0</v>
      </c>
      <c r="U41" s="45">
        <v>1</v>
      </c>
      <c r="V41" s="45">
        <v>8</v>
      </c>
      <c r="W41" s="45">
        <v>274</v>
      </c>
      <c r="X41" s="45">
        <v>228</v>
      </c>
      <c r="Y41" s="45">
        <v>771</v>
      </c>
      <c r="Z41" s="28">
        <f t="shared" si="0"/>
        <v>1919</v>
      </c>
      <c r="AA41" s="30"/>
      <c r="AB41" s="29"/>
      <c r="AH41"/>
      <c r="AI41"/>
    </row>
    <row r="42" spans="1:36" ht="12.75" customHeight="1" x14ac:dyDescent="0.2">
      <c r="A42" s="26">
        <v>43672</v>
      </c>
      <c r="B42">
        <v>450</v>
      </c>
      <c r="C42">
        <v>97</v>
      </c>
      <c r="D42">
        <v>211</v>
      </c>
      <c r="E42">
        <v>34</v>
      </c>
      <c r="F42">
        <v>17</v>
      </c>
      <c r="G42">
        <v>8</v>
      </c>
      <c r="H42">
        <v>9</v>
      </c>
      <c r="I42">
        <v>0</v>
      </c>
      <c r="J42">
        <v>0</v>
      </c>
      <c r="K42">
        <v>0</v>
      </c>
      <c r="L42">
        <v>3</v>
      </c>
      <c r="M42">
        <v>1</v>
      </c>
      <c r="N42">
        <v>3</v>
      </c>
      <c r="O42">
        <v>1</v>
      </c>
      <c r="P42">
        <v>7</v>
      </c>
      <c r="Q42">
        <v>6</v>
      </c>
      <c r="R42">
        <v>0</v>
      </c>
      <c r="S42" s="45">
        <v>0</v>
      </c>
      <c r="T42" s="45">
        <v>0</v>
      </c>
      <c r="U42" s="45">
        <v>9</v>
      </c>
      <c r="V42" s="45">
        <v>41</v>
      </c>
      <c r="W42" s="45">
        <v>58</v>
      </c>
      <c r="X42" s="45">
        <v>72</v>
      </c>
      <c r="Y42" s="45">
        <v>146</v>
      </c>
      <c r="Z42" s="28">
        <f t="shared" si="0"/>
        <v>1173</v>
      </c>
      <c r="AA42" s="30"/>
      <c r="AB42" s="29"/>
      <c r="AH42"/>
      <c r="AI42"/>
    </row>
    <row r="43" spans="1:36" ht="12.75" customHeight="1" x14ac:dyDescent="0.2">
      <c r="A43" s="26">
        <v>43673</v>
      </c>
      <c r="B43">
        <v>769</v>
      </c>
      <c r="C43">
        <v>473</v>
      </c>
      <c r="D43">
        <v>127</v>
      </c>
      <c r="E43">
        <v>21</v>
      </c>
      <c r="F43">
        <v>12</v>
      </c>
      <c r="G43">
        <v>1</v>
      </c>
      <c r="H43">
        <v>11</v>
      </c>
      <c r="I43">
        <v>4</v>
      </c>
      <c r="J43">
        <v>0</v>
      </c>
      <c r="K43">
        <v>0</v>
      </c>
      <c r="L43">
        <v>1</v>
      </c>
      <c r="M43">
        <v>1</v>
      </c>
      <c r="N43">
        <v>0</v>
      </c>
      <c r="O43">
        <v>2</v>
      </c>
      <c r="P43">
        <v>7</v>
      </c>
      <c r="Q43">
        <v>10</v>
      </c>
      <c r="R43">
        <v>2</v>
      </c>
      <c r="S43" s="45">
        <v>14</v>
      </c>
      <c r="T43" s="45">
        <v>12</v>
      </c>
      <c r="U43" s="45">
        <v>4</v>
      </c>
      <c r="V43" s="45">
        <v>4</v>
      </c>
      <c r="W43" s="45">
        <v>3</v>
      </c>
      <c r="X43" s="45">
        <v>0</v>
      </c>
      <c r="Y43" s="45">
        <v>14</v>
      </c>
      <c r="Z43" s="28">
        <f t="shared" si="0"/>
        <v>1492</v>
      </c>
      <c r="AA43" s="30"/>
      <c r="AB43" s="29"/>
      <c r="AH43"/>
      <c r="AI43"/>
    </row>
    <row r="44" spans="1:36" ht="12.75" customHeight="1" x14ac:dyDescent="0.2">
      <c r="A44" s="26">
        <v>43674</v>
      </c>
      <c r="B44">
        <v>18</v>
      </c>
      <c r="C44">
        <v>65</v>
      </c>
      <c r="D44">
        <v>3</v>
      </c>
      <c r="E44">
        <v>3</v>
      </c>
      <c r="F44">
        <v>1</v>
      </c>
      <c r="G44">
        <v>-1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-1</v>
      </c>
      <c r="O44">
        <v>0</v>
      </c>
      <c r="P44">
        <v>0</v>
      </c>
      <c r="Q44">
        <v>3</v>
      </c>
      <c r="R44">
        <v>0</v>
      </c>
      <c r="S44" s="45">
        <v>2</v>
      </c>
      <c r="T44" s="45">
        <v>7</v>
      </c>
      <c r="U44" s="45">
        <v>9</v>
      </c>
      <c r="V44" s="45">
        <v>0</v>
      </c>
      <c r="W44" s="45">
        <v>2</v>
      </c>
      <c r="X44" s="45">
        <v>12</v>
      </c>
      <c r="Y44" s="45">
        <v>23</v>
      </c>
      <c r="Z44" s="28">
        <f t="shared" si="0"/>
        <v>148</v>
      </c>
      <c r="AA44" s="30"/>
      <c r="AB44" s="29"/>
      <c r="AH44"/>
      <c r="AI44"/>
    </row>
    <row r="45" spans="1:36" ht="12.75" customHeight="1" x14ac:dyDescent="0.2">
      <c r="A45" s="26">
        <v>43675</v>
      </c>
      <c r="B45">
        <v>16</v>
      </c>
      <c r="C45">
        <v>22</v>
      </c>
      <c r="D45">
        <v>3</v>
      </c>
      <c r="E45">
        <v>0</v>
      </c>
      <c r="F45">
        <v>0</v>
      </c>
      <c r="G45">
        <v>2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2</v>
      </c>
      <c r="Q45">
        <v>0</v>
      </c>
      <c r="R45">
        <v>0</v>
      </c>
      <c r="S45" s="45">
        <v>1</v>
      </c>
      <c r="T45" s="45">
        <v>7</v>
      </c>
      <c r="U45" s="45">
        <v>19</v>
      </c>
      <c r="V45" s="45">
        <v>15</v>
      </c>
      <c r="W45" s="45">
        <v>0</v>
      </c>
      <c r="X45" s="45">
        <v>4</v>
      </c>
      <c r="Y45" s="45">
        <v>10</v>
      </c>
      <c r="Z45" s="28">
        <f t="shared" si="0"/>
        <v>103</v>
      </c>
      <c r="AA45" s="30"/>
      <c r="AB45" s="29"/>
      <c r="AH45"/>
      <c r="AI45"/>
    </row>
    <row r="46" spans="1:36" ht="12.75" customHeight="1" x14ac:dyDescent="0.2">
      <c r="A46" s="26">
        <v>43676</v>
      </c>
      <c r="B46">
        <v>2</v>
      </c>
      <c r="C46">
        <v>5</v>
      </c>
      <c r="D46">
        <v>1</v>
      </c>
      <c r="E46">
        <v>5</v>
      </c>
      <c r="F46">
        <v>5</v>
      </c>
      <c r="G46">
        <v>0</v>
      </c>
      <c r="H46">
        <v>1</v>
      </c>
      <c r="I46">
        <v>0</v>
      </c>
      <c r="J46">
        <v>2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2</v>
      </c>
      <c r="S46" s="45">
        <v>0</v>
      </c>
      <c r="T46" s="45">
        <v>12</v>
      </c>
      <c r="U46" s="45">
        <v>43</v>
      </c>
      <c r="V46" s="45">
        <v>8</v>
      </c>
      <c r="W46" s="45">
        <v>9</v>
      </c>
      <c r="X46" s="45">
        <v>1</v>
      </c>
      <c r="Y46" s="45">
        <v>3</v>
      </c>
      <c r="Z46" s="28">
        <f t="shared" si="0"/>
        <v>101</v>
      </c>
      <c r="AA46" s="30"/>
      <c r="AB46" s="29"/>
      <c r="AH46"/>
    </row>
    <row r="47" spans="1:36" ht="12.75" customHeight="1" x14ac:dyDescent="0.2">
      <c r="A47" s="26">
        <v>43677</v>
      </c>
      <c r="B47">
        <v>2</v>
      </c>
      <c r="C47">
        <v>10</v>
      </c>
      <c r="D47">
        <v>9</v>
      </c>
      <c r="E47">
        <v>13</v>
      </c>
      <c r="F47">
        <v>4</v>
      </c>
      <c r="G47">
        <v>8</v>
      </c>
      <c r="H47">
        <v>8</v>
      </c>
      <c r="I47">
        <v>0</v>
      </c>
      <c r="J47">
        <v>0</v>
      </c>
      <c r="K47">
        <v>-1</v>
      </c>
      <c r="L47">
        <v>0</v>
      </c>
      <c r="M47">
        <v>2</v>
      </c>
      <c r="N47">
        <v>-1</v>
      </c>
      <c r="O47">
        <v>-1</v>
      </c>
      <c r="P47">
        <v>1</v>
      </c>
      <c r="Q47">
        <v>2</v>
      </c>
      <c r="R47">
        <v>3</v>
      </c>
      <c r="S47" s="45">
        <v>1</v>
      </c>
      <c r="T47" s="45">
        <v>9</v>
      </c>
      <c r="U47" s="45">
        <v>11</v>
      </c>
      <c r="V47" s="45">
        <v>1</v>
      </c>
      <c r="W47" s="45">
        <v>-2</v>
      </c>
      <c r="X47" s="45">
        <v>0</v>
      </c>
      <c r="Y47" s="45">
        <v>17</v>
      </c>
      <c r="Z47" s="28">
        <f t="shared" si="0"/>
        <v>96</v>
      </c>
      <c r="AA47" s="30"/>
      <c r="AB47" s="29"/>
      <c r="AH47"/>
    </row>
    <row r="48" spans="1:36" ht="12.75" customHeight="1" x14ac:dyDescent="0.2">
      <c r="A48" s="26">
        <v>43678</v>
      </c>
      <c r="B48">
        <v>45</v>
      </c>
      <c r="C48">
        <v>80</v>
      </c>
      <c r="D48">
        <v>29</v>
      </c>
      <c r="E48">
        <v>13</v>
      </c>
      <c r="F48">
        <v>6</v>
      </c>
      <c r="G48">
        <v>11</v>
      </c>
      <c r="H48">
        <v>8</v>
      </c>
      <c r="I48">
        <v>1</v>
      </c>
      <c r="J48">
        <v>11</v>
      </c>
      <c r="K48">
        <v>1</v>
      </c>
      <c r="L48">
        <v>-1</v>
      </c>
      <c r="M48">
        <v>1</v>
      </c>
      <c r="N48">
        <v>3</v>
      </c>
      <c r="O48">
        <v>5</v>
      </c>
      <c r="P48">
        <v>1</v>
      </c>
      <c r="Q48">
        <v>6</v>
      </c>
      <c r="R48">
        <v>5</v>
      </c>
      <c r="S48" s="45">
        <v>21</v>
      </c>
      <c r="T48" s="45">
        <v>62</v>
      </c>
      <c r="U48" s="45">
        <v>4</v>
      </c>
      <c r="V48" s="45">
        <v>7</v>
      </c>
      <c r="W48" s="45">
        <v>1</v>
      </c>
      <c r="X48" s="45">
        <v>3</v>
      </c>
      <c r="Y48" s="45">
        <v>2</v>
      </c>
      <c r="Z48" s="28">
        <f t="shared" si="0"/>
        <v>325</v>
      </c>
      <c r="AA48" s="30"/>
      <c r="AB48" s="29"/>
      <c r="AH48"/>
    </row>
    <row r="49" spans="1:28" ht="12.75" customHeight="1" x14ac:dyDescent="0.2">
      <c r="A49" s="26">
        <v>43679</v>
      </c>
      <c r="B49">
        <v>24</v>
      </c>
      <c r="C49">
        <v>-2</v>
      </c>
      <c r="D49">
        <v>2</v>
      </c>
      <c r="E49">
        <v>5</v>
      </c>
      <c r="F49">
        <v>0</v>
      </c>
      <c r="G49">
        <v>0</v>
      </c>
      <c r="H49">
        <v>4</v>
      </c>
      <c r="I49">
        <v>9</v>
      </c>
      <c r="J49">
        <v>-2</v>
      </c>
      <c r="K49">
        <v>1</v>
      </c>
      <c r="L49">
        <v>1</v>
      </c>
      <c r="M49">
        <v>3</v>
      </c>
      <c r="N49">
        <v>2</v>
      </c>
      <c r="O49">
        <v>1</v>
      </c>
      <c r="P49">
        <v>1</v>
      </c>
      <c r="Q49">
        <v>1</v>
      </c>
      <c r="R49">
        <v>15</v>
      </c>
      <c r="S49" s="45">
        <v>13</v>
      </c>
      <c r="T49" s="45">
        <v>32</v>
      </c>
      <c r="U49" s="45">
        <v>0</v>
      </c>
      <c r="V49" s="45">
        <v>1</v>
      </c>
      <c r="W49" s="45">
        <v>2</v>
      </c>
      <c r="X49" s="45">
        <v>2</v>
      </c>
      <c r="Y49" s="45">
        <v>1</v>
      </c>
      <c r="Z49" s="28">
        <f t="shared" si="0"/>
        <v>116</v>
      </c>
      <c r="AA49" s="30"/>
      <c r="AB49" s="29"/>
    </row>
    <row r="50" spans="1:28" ht="12.75" customHeight="1" x14ac:dyDescent="0.2">
      <c r="A50" s="26">
        <v>43680</v>
      </c>
      <c r="B50">
        <v>17</v>
      </c>
      <c r="C50">
        <v>7</v>
      </c>
      <c r="D50">
        <v>4</v>
      </c>
      <c r="E50">
        <v>9</v>
      </c>
      <c r="F50">
        <v>2</v>
      </c>
      <c r="G50">
        <v>1</v>
      </c>
      <c r="H50">
        <v>20</v>
      </c>
      <c r="I50">
        <v>8</v>
      </c>
      <c r="J50">
        <v>1</v>
      </c>
      <c r="K50">
        <v>1</v>
      </c>
      <c r="L50">
        <v>3</v>
      </c>
      <c r="M50">
        <v>1</v>
      </c>
      <c r="N50">
        <v>-2</v>
      </c>
      <c r="O50">
        <v>3</v>
      </c>
      <c r="P50">
        <v>4</v>
      </c>
      <c r="Q50">
        <v>0</v>
      </c>
      <c r="R50">
        <v>3</v>
      </c>
      <c r="S50" s="45">
        <v>-2</v>
      </c>
      <c r="T50" s="45">
        <v>7</v>
      </c>
      <c r="U50" s="45">
        <v>15</v>
      </c>
      <c r="V50" s="45">
        <v>53</v>
      </c>
      <c r="W50" s="45">
        <v>75</v>
      </c>
      <c r="X50" s="45">
        <v>24</v>
      </c>
      <c r="Y50" s="45">
        <v>17</v>
      </c>
      <c r="Z50" s="28">
        <f t="shared" si="0"/>
        <v>271</v>
      </c>
      <c r="AA50" s="30"/>
      <c r="AB50" s="29"/>
    </row>
    <row r="51" spans="1:28" ht="12.75" customHeight="1" x14ac:dyDescent="0.2">
      <c r="A51" s="26">
        <v>43681</v>
      </c>
      <c r="B51">
        <v>17</v>
      </c>
      <c r="C51">
        <v>3</v>
      </c>
      <c r="D51">
        <v>7</v>
      </c>
      <c r="E51">
        <v>6</v>
      </c>
      <c r="F51">
        <v>3</v>
      </c>
      <c r="G51">
        <v>4</v>
      </c>
      <c r="H51">
        <v>17</v>
      </c>
      <c r="I51">
        <v>12</v>
      </c>
      <c r="J51">
        <v>5</v>
      </c>
      <c r="K51">
        <v>-2</v>
      </c>
      <c r="L51">
        <v>3</v>
      </c>
      <c r="M51">
        <v>4</v>
      </c>
      <c r="N51">
        <v>2</v>
      </c>
      <c r="O51">
        <v>5</v>
      </c>
      <c r="P51">
        <v>1</v>
      </c>
      <c r="Q51">
        <v>1</v>
      </c>
      <c r="R51">
        <v>8</v>
      </c>
      <c r="S51" s="45">
        <v>4</v>
      </c>
      <c r="T51" s="45">
        <v>22</v>
      </c>
      <c r="U51" s="45">
        <v>16</v>
      </c>
      <c r="V51" s="45">
        <v>7</v>
      </c>
      <c r="W51" s="45">
        <v>23</v>
      </c>
      <c r="X51" s="45">
        <v>5</v>
      </c>
      <c r="Y51" s="45">
        <v>9</v>
      </c>
      <c r="Z51" s="28">
        <f t="shared" si="0"/>
        <v>182</v>
      </c>
      <c r="AA51" s="30"/>
      <c r="AB51" s="29"/>
    </row>
    <row r="52" spans="1:28" ht="12.75" customHeight="1" x14ac:dyDescent="0.2">
      <c r="A52" s="26">
        <v>43682</v>
      </c>
      <c r="B52">
        <v>29</v>
      </c>
      <c r="C52">
        <v>5</v>
      </c>
      <c r="D52">
        <v>4</v>
      </c>
      <c r="E52">
        <v>3</v>
      </c>
      <c r="F52">
        <v>1</v>
      </c>
      <c r="G52">
        <v>0</v>
      </c>
      <c r="H52">
        <v>7</v>
      </c>
      <c r="I52">
        <v>-1</v>
      </c>
      <c r="J52">
        <v>4</v>
      </c>
      <c r="K52">
        <v>2</v>
      </c>
      <c r="L52">
        <v>0</v>
      </c>
      <c r="M52">
        <v>7</v>
      </c>
      <c r="N52">
        <v>5</v>
      </c>
      <c r="O52">
        <v>1</v>
      </c>
      <c r="P52">
        <v>4</v>
      </c>
      <c r="Q52">
        <v>6</v>
      </c>
      <c r="R52">
        <v>3</v>
      </c>
      <c r="S52" s="45">
        <v>17</v>
      </c>
      <c r="T52" s="45">
        <v>8</v>
      </c>
      <c r="U52" s="45">
        <v>3</v>
      </c>
      <c r="V52" s="45">
        <v>7</v>
      </c>
      <c r="W52" s="45">
        <v>1</v>
      </c>
      <c r="X52" s="45">
        <v>3</v>
      </c>
      <c r="Y52" s="45">
        <v>21</v>
      </c>
      <c r="Z52" s="28">
        <f t="shared" si="0"/>
        <v>140</v>
      </c>
      <c r="AA52" s="30"/>
      <c r="AB52" s="29"/>
    </row>
    <row r="53" spans="1:28" ht="12.75" customHeight="1" x14ac:dyDescent="0.2">
      <c r="A53" s="26">
        <v>43683</v>
      </c>
      <c r="B53">
        <v>11</v>
      </c>
      <c r="C53">
        <v>1</v>
      </c>
      <c r="D53">
        <v>4</v>
      </c>
      <c r="E53">
        <v>3</v>
      </c>
      <c r="F53">
        <v>1</v>
      </c>
      <c r="G53">
        <v>7</v>
      </c>
      <c r="H53">
        <v>10</v>
      </c>
      <c r="I53">
        <v>6</v>
      </c>
      <c r="J53">
        <v>0</v>
      </c>
      <c r="K53">
        <v>1</v>
      </c>
      <c r="L53">
        <v>-1</v>
      </c>
      <c r="M53">
        <v>4</v>
      </c>
      <c r="N53">
        <v>5</v>
      </c>
      <c r="O53">
        <v>3</v>
      </c>
      <c r="P53">
        <v>5</v>
      </c>
      <c r="Q53">
        <v>4</v>
      </c>
      <c r="R53">
        <v>6</v>
      </c>
      <c r="S53" s="45">
        <v>5</v>
      </c>
      <c r="T53" s="45">
        <v>6</v>
      </c>
      <c r="U53" s="45">
        <v>3</v>
      </c>
      <c r="V53" s="45">
        <v>-3</v>
      </c>
      <c r="W53" s="45">
        <v>2</v>
      </c>
      <c r="X53" s="45">
        <v>2</v>
      </c>
      <c r="Y53" s="45">
        <v>-1</v>
      </c>
      <c r="Z53" s="28">
        <f t="shared" si="0"/>
        <v>84</v>
      </c>
      <c r="AA53" s="30"/>
      <c r="AB53" s="29"/>
    </row>
    <row r="54" spans="1:28" ht="12.75" customHeight="1" x14ac:dyDescent="0.2">
      <c r="A54" s="26">
        <v>43684</v>
      </c>
      <c r="B54">
        <v>8</v>
      </c>
      <c r="C54">
        <v>8</v>
      </c>
      <c r="D54">
        <v>4</v>
      </c>
      <c r="E54">
        <v>1</v>
      </c>
      <c r="F54">
        <v>1</v>
      </c>
      <c r="G54">
        <v>2</v>
      </c>
      <c r="H54">
        <v>3</v>
      </c>
      <c r="I54">
        <v>6</v>
      </c>
      <c r="J54">
        <v>1</v>
      </c>
      <c r="K54">
        <v>3</v>
      </c>
      <c r="L54">
        <v>3</v>
      </c>
      <c r="M54">
        <v>2</v>
      </c>
      <c r="N54">
        <v>0</v>
      </c>
      <c r="O54">
        <v>0</v>
      </c>
      <c r="P54">
        <v>1</v>
      </c>
      <c r="Q54">
        <v>1</v>
      </c>
      <c r="R54">
        <v>0</v>
      </c>
      <c r="S54" s="45">
        <v>0</v>
      </c>
      <c r="T54" s="45">
        <v>0</v>
      </c>
      <c r="U54" s="45">
        <v>0</v>
      </c>
      <c r="V54" s="45">
        <v>1</v>
      </c>
      <c r="W54" s="45">
        <v>2</v>
      </c>
      <c r="X54" s="45">
        <v>10</v>
      </c>
      <c r="Y54" s="45">
        <v>4</v>
      </c>
      <c r="Z54" s="28">
        <f t="shared" si="0"/>
        <v>61</v>
      </c>
      <c r="AA54" s="30"/>
      <c r="AB54" s="29"/>
    </row>
    <row r="55" spans="1:28" ht="12.75" customHeight="1" x14ac:dyDescent="0.2">
      <c r="A55" s="26">
        <v>43685</v>
      </c>
      <c r="B55">
        <v>17</v>
      </c>
      <c r="C55">
        <v>5</v>
      </c>
      <c r="D55">
        <v>11</v>
      </c>
      <c r="E55">
        <v>2</v>
      </c>
      <c r="F55">
        <v>2</v>
      </c>
      <c r="G55">
        <v>1</v>
      </c>
      <c r="H55">
        <v>12</v>
      </c>
      <c r="I55">
        <v>1</v>
      </c>
      <c r="J55">
        <v>3</v>
      </c>
      <c r="K55">
        <v>3</v>
      </c>
      <c r="L55">
        <v>0</v>
      </c>
      <c r="M55">
        <v>0</v>
      </c>
      <c r="N55">
        <v>0</v>
      </c>
      <c r="O55">
        <v>2</v>
      </c>
      <c r="P55">
        <v>0</v>
      </c>
      <c r="Q55">
        <v>1</v>
      </c>
      <c r="R55">
        <v>0</v>
      </c>
      <c r="S55" s="45">
        <v>1</v>
      </c>
      <c r="T55" s="45">
        <v>3</v>
      </c>
      <c r="U55" s="45">
        <v>1</v>
      </c>
      <c r="V55" s="45">
        <v>2</v>
      </c>
      <c r="W55" s="45">
        <v>1</v>
      </c>
      <c r="X55" s="45">
        <v>2</v>
      </c>
      <c r="Y55" s="45">
        <v>10</v>
      </c>
      <c r="Z55" s="28">
        <f t="shared" si="0"/>
        <v>80</v>
      </c>
      <c r="AA55" s="30"/>
      <c r="AB55" s="29"/>
    </row>
    <row r="56" spans="1:28" ht="12.75" customHeight="1" x14ac:dyDescent="0.2">
      <c r="A56" s="26">
        <v>43686</v>
      </c>
      <c r="B56">
        <v>15</v>
      </c>
      <c r="C56">
        <v>3</v>
      </c>
      <c r="D56">
        <v>1</v>
      </c>
      <c r="E56">
        <v>1</v>
      </c>
      <c r="F56">
        <v>0</v>
      </c>
      <c r="G56">
        <v>2</v>
      </c>
      <c r="H56">
        <v>3</v>
      </c>
      <c r="I56">
        <v>4</v>
      </c>
      <c r="J56">
        <v>5</v>
      </c>
      <c r="K56">
        <v>0</v>
      </c>
      <c r="L56">
        <v>2</v>
      </c>
      <c r="M56">
        <v>9</v>
      </c>
      <c r="N56">
        <v>0</v>
      </c>
      <c r="O56">
        <v>1</v>
      </c>
      <c r="P56">
        <v>0</v>
      </c>
      <c r="Q56">
        <v>1</v>
      </c>
      <c r="R56">
        <v>3</v>
      </c>
      <c r="S56" s="45">
        <v>5</v>
      </c>
      <c r="T56" s="45">
        <v>2</v>
      </c>
      <c r="U56" s="45">
        <v>2</v>
      </c>
      <c r="V56" s="45">
        <v>3</v>
      </c>
      <c r="W56" s="45">
        <v>1</v>
      </c>
      <c r="X56" s="45">
        <v>5</v>
      </c>
      <c r="Y56" s="45">
        <v>5</v>
      </c>
      <c r="Z56" s="28">
        <f t="shared" si="0"/>
        <v>73</v>
      </c>
      <c r="AA56" s="30"/>
      <c r="AB56" s="29"/>
    </row>
    <row r="57" spans="1:28" ht="12.75" customHeight="1" x14ac:dyDescent="0.2">
      <c r="A57" s="26">
        <v>43687</v>
      </c>
      <c r="B57">
        <v>10</v>
      </c>
      <c r="C57">
        <v>5</v>
      </c>
      <c r="D57">
        <v>7</v>
      </c>
      <c r="E57">
        <v>3</v>
      </c>
      <c r="F57">
        <v>0</v>
      </c>
      <c r="G57">
        <v>0</v>
      </c>
      <c r="H57">
        <v>4</v>
      </c>
      <c r="I57">
        <v>0</v>
      </c>
      <c r="J57">
        <v>-1</v>
      </c>
      <c r="K57">
        <v>-4</v>
      </c>
      <c r="L57">
        <v>0</v>
      </c>
      <c r="M57">
        <v>1</v>
      </c>
      <c r="N57">
        <v>0</v>
      </c>
      <c r="O57">
        <v>2</v>
      </c>
      <c r="P57">
        <v>1</v>
      </c>
      <c r="Q57">
        <v>2</v>
      </c>
      <c r="R57">
        <v>0</v>
      </c>
      <c r="S57" s="45">
        <v>1</v>
      </c>
      <c r="T57" s="45">
        <v>3</v>
      </c>
      <c r="U57" s="45">
        <v>3</v>
      </c>
      <c r="V57" s="45">
        <v>4</v>
      </c>
      <c r="W57" s="45">
        <v>8</v>
      </c>
      <c r="X57" s="45">
        <v>10</v>
      </c>
      <c r="Y57" s="45">
        <v>1</v>
      </c>
      <c r="Z57" s="28">
        <f t="shared" si="0"/>
        <v>60</v>
      </c>
      <c r="AA57" s="30"/>
      <c r="AB57" s="29"/>
    </row>
    <row r="58" spans="1:28" ht="12.75" customHeight="1" x14ac:dyDescent="0.2">
      <c r="A58" s="26">
        <v>43688</v>
      </c>
      <c r="B58">
        <v>20</v>
      </c>
      <c r="C58">
        <v>2</v>
      </c>
      <c r="D58">
        <v>1</v>
      </c>
      <c r="E58">
        <v>3</v>
      </c>
      <c r="F58">
        <v>0</v>
      </c>
      <c r="G58">
        <v>2</v>
      </c>
      <c r="H58">
        <v>3</v>
      </c>
      <c r="I58">
        <v>1</v>
      </c>
      <c r="J58">
        <v>2</v>
      </c>
      <c r="K58">
        <v>0</v>
      </c>
      <c r="L58">
        <v>1</v>
      </c>
      <c r="M58">
        <v>0</v>
      </c>
      <c r="N58">
        <v>0</v>
      </c>
      <c r="O58">
        <v>2</v>
      </c>
      <c r="P58">
        <v>1</v>
      </c>
      <c r="Q58">
        <v>1</v>
      </c>
      <c r="R58">
        <v>4</v>
      </c>
      <c r="S58" s="45">
        <v>3</v>
      </c>
      <c r="T58" s="45">
        <v>4</v>
      </c>
      <c r="U58" s="45">
        <v>2</v>
      </c>
      <c r="V58" s="45">
        <v>2</v>
      </c>
      <c r="W58" s="45">
        <v>1</v>
      </c>
      <c r="X58" s="45">
        <v>1</v>
      </c>
      <c r="Y58" s="45">
        <v>1</v>
      </c>
      <c r="Z58" s="28">
        <f t="shared" si="0"/>
        <v>57</v>
      </c>
      <c r="AA58" s="30"/>
      <c r="AB58" s="29"/>
    </row>
    <row r="59" spans="1:28" ht="12.75" customHeight="1" x14ac:dyDescent="0.2">
      <c r="A59" s="26">
        <v>43689</v>
      </c>
      <c r="B59">
        <v>9</v>
      </c>
      <c r="C59">
        <v>4</v>
      </c>
      <c r="D59">
        <v>2</v>
      </c>
      <c r="E59">
        <v>0</v>
      </c>
      <c r="F59">
        <v>0</v>
      </c>
      <c r="G59">
        <v>0</v>
      </c>
      <c r="H59">
        <v>0</v>
      </c>
      <c r="I59">
        <v>1</v>
      </c>
      <c r="J59">
        <v>10</v>
      </c>
      <c r="K59">
        <v>-1</v>
      </c>
      <c r="L59">
        <v>-1</v>
      </c>
      <c r="M59">
        <v>0</v>
      </c>
      <c r="N59">
        <v>2</v>
      </c>
      <c r="O59">
        <v>0</v>
      </c>
      <c r="P59">
        <v>3</v>
      </c>
      <c r="Q59">
        <v>8</v>
      </c>
      <c r="R59">
        <v>9</v>
      </c>
      <c r="S59" s="45">
        <v>7</v>
      </c>
      <c r="T59" s="45">
        <v>4</v>
      </c>
      <c r="U59" s="45">
        <v>4</v>
      </c>
      <c r="V59" s="45">
        <v>1</v>
      </c>
      <c r="W59" s="45">
        <v>1</v>
      </c>
      <c r="X59" s="45">
        <v>1</v>
      </c>
      <c r="Y59" s="45">
        <v>-2</v>
      </c>
      <c r="Z59" s="28">
        <f t="shared" si="0"/>
        <v>62</v>
      </c>
      <c r="AA59" s="30"/>
      <c r="AB59" s="29"/>
    </row>
    <row r="60" spans="1:28" ht="12.75" customHeight="1" x14ac:dyDescent="0.2">
      <c r="A60" s="26">
        <v>43690</v>
      </c>
      <c r="B60">
        <v>-1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-2</v>
      </c>
      <c r="K60">
        <v>0</v>
      </c>
      <c r="L60">
        <v>0</v>
      </c>
      <c r="M60">
        <v>-1</v>
      </c>
      <c r="N60">
        <v>-2</v>
      </c>
      <c r="O60">
        <v>-1</v>
      </c>
      <c r="P60">
        <v>1</v>
      </c>
      <c r="Q60">
        <v>-1</v>
      </c>
      <c r="R60">
        <v>-2</v>
      </c>
      <c r="S60" s="45">
        <v>0</v>
      </c>
      <c r="T60" s="45">
        <v>1</v>
      </c>
      <c r="U60" s="45">
        <v>0</v>
      </c>
      <c r="V60" s="45">
        <v>0</v>
      </c>
      <c r="W60" s="45">
        <v>2</v>
      </c>
      <c r="X60" s="45">
        <v>0</v>
      </c>
      <c r="Y60" s="45">
        <v>0</v>
      </c>
      <c r="Z60" s="28">
        <f t="shared" si="0"/>
        <v>-6</v>
      </c>
      <c r="AA60" s="30"/>
      <c r="AB60" s="29"/>
    </row>
    <row r="61" spans="1:28" ht="12.75" customHeight="1" x14ac:dyDescent="0.2">
      <c r="A61" s="26">
        <v>43691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-1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 s="45">
        <v>0</v>
      </c>
      <c r="T61" s="45">
        <v>0</v>
      </c>
      <c r="U61" s="45">
        <v>1</v>
      </c>
      <c r="V61" s="45">
        <v>0</v>
      </c>
      <c r="W61" s="45">
        <v>0</v>
      </c>
      <c r="X61" s="45">
        <v>0</v>
      </c>
      <c r="Y61" s="45">
        <v>0</v>
      </c>
      <c r="Z61" s="28">
        <f t="shared" si="0"/>
        <v>5</v>
      </c>
      <c r="AA61" s="30"/>
      <c r="AB61" s="29"/>
    </row>
    <row r="62" spans="1:28" ht="12.75" customHeight="1" x14ac:dyDescent="0.2">
      <c r="A62" s="26">
        <v>43692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2</v>
      </c>
      <c r="S62" s="45">
        <v>0</v>
      </c>
      <c r="T62" s="45">
        <v>1</v>
      </c>
      <c r="U62" s="45">
        <v>0</v>
      </c>
      <c r="V62" s="45">
        <v>2</v>
      </c>
      <c r="W62" s="45">
        <v>1</v>
      </c>
      <c r="X62" s="45">
        <v>0</v>
      </c>
      <c r="Y62" s="45">
        <v>0</v>
      </c>
      <c r="Z62" s="28">
        <f t="shared" si="0"/>
        <v>10</v>
      </c>
      <c r="AA62" s="30"/>
      <c r="AB62" s="29"/>
    </row>
    <row r="63" spans="1:28" ht="12.75" customHeight="1" x14ac:dyDescent="0.2">
      <c r="A63" s="26">
        <v>43693</v>
      </c>
      <c r="B63">
        <v>2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 s="45">
        <v>0</v>
      </c>
      <c r="T63" s="45">
        <v>0</v>
      </c>
      <c r="U63" s="45">
        <v>2</v>
      </c>
      <c r="V63" s="45">
        <v>0</v>
      </c>
      <c r="W63" s="45">
        <v>2</v>
      </c>
      <c r="X63" s="45">
        <v>0</v>
      </c>
      <c r="Y63" s="45">
        <v>0</v>
      </c>
      <c r="Z63" s="28">
        <f t="shared" si="0"/>
        <v>11</v>
      </c>
      <c r="AA63" s="30"/>
      <c r="AB63" s="29"/>
    </row>
    <row r="64" spans="1:28" ht="12.75" customHeight="1" x14ac:dyDescent="0.2">
      <c r="A64" s="26">
        <v>43694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s="45">
        <v>1</v>
      </c>
      <c r="T64" s="45">
        <v>2</v>
      </c>
      <c r="U64" s="45">
        <v>0</v>
      </c>
      <c r="V64" s="45">
        <v>4</v>
      </c>
      <c r="W64" s="45">
        <v>1</v>
      </c>
      <c r="X64" s="45">
        <v>0</v>
      </c>
      <c r="Y64" s="45">
        <v>0</v>
      </c>
      <c r="Z64" s="28">
        <f t="shared" si="0"/>
        <v>14</v>
      </c>
      <c r="AA64" s="30"/>
      <c r="AB64" s="29"/>
    </row>
    <row r="65" spans="1:28" ht="12.75" customHeight="1" x14ac:dyDescent="0.2">
      <c r="A65" s="26">
        <v>43695</v>
      </c>
      <c r="B65">
        <v>2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-1</v>
      </c>
      <c r="P65">
        <v>1</v>
      </c>
      <c r="Q65">
        <v>0</v>
      </c>
      <c r="R65">
        <v>0</v>
      </c>
      <c r="S65" s="45">
        <v>0</v>
      </c>
      <c r="T65" s="45">
        <v>0</v>
      </c>
      <c r="U65" s="45">
        <v>1</v>
      </c>
      <c r="V65" s="45">
        <v>0</v>
      </c>
      <c r="W65" s="45">
        <v>-1</v>
      </c>
      <c r="X65" s="45">
        <v>-1</v>
      </c>
      <c r="Y65" s="45">
        <v>1</v>
      </c>
      <c r="Z65" s="28">
        <f t="shared" si="0"/>
        <v>5</v>
      </c>
      <c r="AA65" s="30"/>
      <c r="AB65" s="29"/>
    </row>
    <row r="66" spans="1:28" ht="12.75" customHeight="1" x14ac:dyDescent="0.2">
      <c r="A66" s="26">
        <v>43696</v>
      </c>
      <c r="B66">
        <v>0</v>
      </c>
      <c r="C66">
        <v>1</v>
      </c>
      <c r="D66">
        <v>2</v>
      </c>
      <c r="E66">
        <v>0</v>
      </c>
      <c r="F66">
        <v>0</v>
      </c>
      <c r="G66">
        <v>0</v>
      </c>
      <c r="H66">
        <v>-2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 s="45">
        <v>0</v>
      </c>
      <c r="T66" s="45">
        <v>1</v>
      </c>
      <c r="U66" s="45">
        <v>0</v>
      </c>
      <c r="V66" s="45">
        <v>0</v>
      </c>
      <c r="W66" s="45">
        <v>1</v>
      </c>
      <c r="X66" s="45">
        <v>0</v>
      </c>
      <c r="Y66" s="45">
        <v>1</v>
      </c>
      <c r="Z66" s="28">
        <f t="shared" si="0"/>
        <v>7</v>
      </c>
      <c r="AA66" s="30"/>
      <c r="AB66" s="29"/>
    </row>
    <row r="67" spans="1:28" ht="12.75" customHeight="1" x14ac:dyDescent="0.2">
      <c r="A67" s="26">
        <v>43697</v>
      </c>
      <c r="B67">
        <v>0</v>
      </c>
      <c r="C67">
        <v>0</v>
      </c>
      <c r="D67">
        <v>0</v>
      </c>
      <c r="E67">
        <v>0</v>
      </c>
      <c r="F67">
        <v>0</v>
      </c>
      <c r="G67">
        <v>-1</v>
      </c>
      <c r="H67">
        <v>1</v>
      </c>
      <c r="I67">
        <v>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0</v>
      </c>
      <c r="S67" s="45">
        <v>0</v>
      </c>
      <c r="T67" s="45">
        <v>0</v>
      </c>
      <c r="U67" s="45">
        <v>0</v>
      </c>
      <c r="V67" s="45">
        <v>1</v>
      </c>
      <c r="W67" s="45">
        <v>0</v>
      </c>
      <c r="X67" s="45">
        <v>2</v>
      </c>
      <c r="Y67" s="45">
        <v>2</v>
      </c>
      <c r="Z67" s="28">
        <f t="shared" si="0"/>
        <v>5</v>
      </c>
      <c r="AA67" s="30"/>
      <c r="AB67" s="29"/>
    </row>
    <row r="68" spans="1:28" ht="12.75" customHeight="1" x14ac:dyDescent="0.2">
      <c r="A68" s="26">
        <v>43698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-1</v>
      </c>
      <c r="M68">
        <v>0</v>
      </c>
      <c r="N68">
        <v>0</v>
      </c>
      <c r="O68">
        <v>2</v>
      </c>
      <c r="P68">
        <v>-2</v>
      </c>
      <c r="Q68">
        <v>3</v>
      </c>
      <c r="R68">
        <v>0</v>
      </c>
      <c r="S68" s="45">
        <v>0</v>
      </c>
      <c r="T68" s="45">
        <v>0</v>
      </c>
      <c r="U68" s="45">
        <v>2</v>
      </c>
      <c r="V68" s="45">
        <v>0</v>
      </c>
      <c r="W68" s="45">
        <v>0</v>
      </c>
      <c r="X68" s="45">
        <v>0</v>
      </c>
      <c r="Y68" s="45">
        <v>0</v>
      </c>
      <c r="Z68" s="28">
        <f t="shared" si="0"/>
        <v>4</v>
      </c>
      <c r="AA68" s="30"/>
      <c r="AB68" s="29"/>
    </row>
    <row r="69" spans="1:28" ht="12.75" customHeight="1" x14ac:dyDescent="0.2">
      <c r="A69" s="26">
        <v>43699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-1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45">
        <v>0</v>
      </c>
      <c r="T69" s="45">
        <v>0</v>
      </c>
      <c r="U69" s="45">
        <v>1</v>
      </c>
      <c r="V69" s="45">
        <v>0</v>
      </c>
      <c r="W69" s="45">
        <v>1</v>
      </c>
      <c r="X69" s="45">
        <v>0</v>
      </c>
      <c r="Y69" s="45">
        <v>2</v>
      </c>
      <c r="Z69" s="28">
        <f t="shared" si="0"/>
        <v>5</v>
      </c>
      <c r="AA69" s="30"/>
      <c r="AB69" s="29"/>
    </row>
    <row r="70" spans="1:28" ht="12.75" customHeight="1" x14ac:dyDescent="0.2">
      <c r="A70" s="26">
        <v>43700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45">
        <v>1</v>
      </c>
      <c r="T70" s="45">
        <v>0</v>
      </c>
      <c r="U70" s="45">
        <v>0</v>
      </c>
      <c r="V70" s="45">
        <v>0</v>
      </c>
      <c r="W70" s="45">
        <v>0</v>
      </c>
      <c r="X70" s="45">
        <v>0</v>
      </c>
      <c r="Y70" s="45">
        <v>0</v>
      </c>
      <c r="Z70" s="28">
        <f t="shared" si="0"/>
        <v>2</v>
      </c>
      <c r="AA70" s="30"/>
      <c r="AB70" s="29"/>
    </row>
    <row r="71" spans="1:28" ht="12.75" customHeight="1" x14ac:dyDescent="0.2">
      <c r="A71" s="26">
        <v>43701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45">
        <v>0</v>
      </c>
      <c r="T71" s="45">
        <v>0</v>
      </c>
      <c r="U71" s="45">
        <v>0</v>
      </c>
      <c r="V71" s="45">
        <v>0</v>
      </c>
      <c r="W71" s="45">
        <v>0</v>
      </c>
      <c r="X71" s="45">
        <v>1</v>
      </c>
      <c r="Y71" s="45">
        <v>0</v>
      </c>
      <c r="Z71" s="28">
        <f t="shared" si="0"/>
        <v>2</v>
      </c>
      <c r="AA71" s="30"/>
      <c r="AB71" s="29"/>
    </row>
    <row r="72" spans="1:28" ht="12.75" customHeight="1" x14ac:dyDescent="0.2">
      <c r="A72" s="26">
        <v>43702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 s="45">
        <v>0</v>
      </c>
      <c r="T72" s="45">
        <v>0</v>
      </c>
      <c r="U72" s="45">
        <v>0</v>
      </c>
      <c r="V72" s="45">
        <v>0</v>
      </c>
      <c r="W72" s="45">
        <v>0</v>
      </c>
      <c r="X72" s="45">
        <v>0</v>
      </c>
      <c r="Y72" s="45">
        <v>0</v>
      </c>
      <c r="Z72" s="28">
        <f t="shared" ref="Z72:Z88" si="1">SUM(B72:Y72)</f>
        <v>1</v>
      </c>
      <c r="AA72" s="30"/>
      <c r="AB72" s="29"/>
    </row>
    <row r="73" spans="1:28" ht="12.75" customHeight="1" x14ac:dyDescent="0.2">
      <c r="A73" s="26">
        <v>43703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 s="45">
        <v>0</v>
      </c>
      <c r="T73" s="45">
        <v>1</v>
      </c>
      <c r="U73" s="45">
        <v>0</v>
      </c>
      <c r="V73" s="45">
        <v>0</v>
      </c>
      <c r="W73" s="45">
        <v>0</v>
      </c>
      <c r="X73" s="45">
        <v>0</v>
      </c>
      <c r="Y73" s="45">
        <v>0</v>
      </c>
      <c r="Z73" s="28">
        <f t="shared" si="1"/>
        <v>2</v>
      </c>
      <c r="AA73" s="30"/>
      <c r="AB73" s="29"/>
    </row>
    <row r="74" spans="1:28" ht="12.75" customHeight="1" x14ac:dyDescent="0.2">
      <c r="A74" s="26">
        <v>43704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0</v>
      </c>
      <c r="AA74" s="30"/>
      <c r="AB74" s="29"/>
    </row>
    <row r="75" spans="1:28" ht="12.75" customHeight="1" x14ac:dyDescent="0.2">
      <c r="A75" s="26">
        <v>43705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 s="28">
        <f t="shared" si="1"/>
        <v>2</v>
      </c>
      <c r="AA75" s="30"/>
      <c r="AB75" s="29"/>
    </row>
    <row r="76" spans="1:28" ht="12.75" customHeight="1" x14ac:dyDescent="0.2">
      <c r="A76" s="26">
        <v>43706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1"/>
        <v>1</v>
      </c>
      <c r="AA76" s="30"/>
      <c r="AB76" s="29"/>
    </row>
    <row r="77" spans="1:28" ht="12.75" customHeight="1" x14ac:dyDescent="0.2">
      <c r="A77" s="26">
        <v>43707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</v>
      </c>
      <c r="X77">
        <v>0</v>
      </c>
      <c r="Y77">
        <v>0</v>
      </c>
      <c r="Z77" s="28">
        <f t="shared" si="1"/>
        <v>3</v>
      </c>
      <c r="AA77" s="30"/>
      <c r="AB77" s="29"/>
    </row>
    <row r="78" spans="1:28" ht="12.75" customHeight="1" x14ac:dyDescent="0.2">
      <c r="A78" s="26">
        <v>43708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1"/>
        <v>1</v>
      </c>
      <c r="AA78" s="30"/>
      <c r="AB78" s="29"/>
    </row>
    <row r="79" spans="1:28" ht="12.75" customHeight="1" x14ac:dyDescent="0.2">
      <c r="A79" s="26">
        <v>43709</v>
      </c>
      <c r="B79">
        <v>2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1"/>
        <v>3</v>
      </c>
      <c r="AA79" s="30"/>
      <c r="AB79" s="29"/>
    </row>
    <row r="80" spans="1:28" ht="12.75" customHeight="1" x14ac:dyDescent="0.2">
      <c r="A80" s="26">
        <v>43710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1"/>
        <v>1</v>
      </c>
      <c r="AA80" s="30"/>
      <c r="AB80" s="29"/>
    </row>
    <row r="81" spans="1:28" ht="12.75" customHeight="1" x14ac:dyDescent="0.2">
      <c r="A81" s="26">
        <v>43711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1"/>
        <v>2</v>
      </c>
      <c r="AA81" s="30"/>
      <c r="AB81" s="29"/>
    </row>
    <row r="82" spans="1:28" ht="12.75" customHeight="1" x14ac:dyDescent="0.2">
      <c r="A82" s="26">
        <v>43712</v>
      </c>
      <c r="B82">
        <v>0</v>
      </c>
      <c r="C82">
        <v>0</v>
      </c>
      <c r="D82">
        <v>0</v>
      </c>
      <c r="E82">
        <v>0</v>
      </c>
      <c r="F82">
        <v>0</v>
      </c>
      <c r="G82">
        <v>-1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1"/>
        <v>-1</v>
      </c>
      <c r="AA82" s="30"/>
      <c r="AB82" s="29"/>
    </row>
    <row r="83" spans="1:28" ht="12.75" customHeight="1" x14ac:dyDescent="0.2">
      <c r="A83" s="26">
        <v>43713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 s="28">
        <f t="shared" si="1"/>
        <v>1</v>
      </c>
      <c r="AA83" s="30"/>
      <c r="AB83" s="29"/>
    </row>
    <row r="84" spans="1:28" ht="12.75" customHeight="1" x14ac:dyDescent="0.2">
      <c r="A84" s="26">
        <v>43714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1"/>
        <v>0</v>
      </c>
      <c r="AA84" s="30"/>
      <c r="AB84" s="29"/>
    </row>
    <row r="85" spans="1:28" ht="12.75" customHeight="1" x14ac:dyDescent="0.2">
      <c r="A85" s="26">
        <v>43715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1"/>
        <v>0</v>
      </c>
      <c r="AA85" s="30"/>
      <c r="AB85" s="29"/>
    </row>
    <row r="86" spans="1:28" ht="12.75" customHeight="1" x14ac:dyDescent="0.2">
      <c r="A86" s="26">
        <v>43716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1"/>
        <v>0</v>
      </c>
      <c r="AA86" s="30"/>
      <c r="AB86" s="29"/>
    </row>
    <row r="87" spans="1:28" ht="12.75" customHeight="1" x14ac:dyDescent="0.2">
      <c r="A87" s="26">
        <v>43717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1"/>
        <v>0</v>
      </c>
      <c r="AA87" s="30"/>
      <c r="AB87" s="29"/>
    </row>
    <row r="88" spans="1:28" ht="12.75" customHeight="1" x14ac:dyDescent="0.2">
      <c r="A88" s="26">
        <v>43718</v>
      </c>
      <c r="B88">
        <v>0</v>
      </c>
      <c r="C88">
        <v>0</v>
      </c>
      <c r="D88">
        <v>0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28">
        <f t="shared" si="1"/>
        <v>0</v>
      </c>
      <c r="AA88" s="30"/>
      <c r="AB88" s="29"/>
    </row>
    <row r="89" spans="1:28" ht="12.75" customHeight="1" x14ac:dyDescent="0.2">
      <c r="A89" s="26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28"/>
    </row>
    <row r="90" spans="1:28" ht="12.75" customHeight="1" x14ac:dyDescent="0.2">
      <c r="A90" s="26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28"/>
      <c r="AA90" s="10"/>
    </row>
    <row r="91" spans="1:28" ht="12.75" customHeight="1" x14ac:dyDescent="0.2">
      <c r="A91" s="26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28"/>
      <c r="AA91" s="10"/>
    </row>
    <row r="92" spans="1:28" ht="12.75" customHeight="1" x14ac:dyDescent="0.2">
      <c r="A92" s="26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28"/>
      <c r="AA92" s="10"/>
    </row>
    <row r="93" spans="1:28" ht="12.75" customHeight="1" x14ac:dyDescent="0.2">
      <c r="A93" s="26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28"/>
    </row>
    <row r="94" spans="1:28" ht="12.75" customHeight="1" x14ac:dyDescent="0.2">
      <c r="A94" s="26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28"/>
    </row>
    <row r="95" spans="1:28" ht="12.75" customHeight="1" x14ac:dyDescent="0.2">
      <c r="A95" s="26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28"/>
    </row>
    <row r="96" spans="1:28" ht="12.75" customHeight="1" x14ac:dyDescent="0.2">
      <c r="A96" s="2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28"/>
      <c r="AA96" s="10"/>
    </row>
  </sheetData>
  <pageMargins left="0.7" right="0.7" top="0.75" bottom="0.75" header="0.3" footer="0.3"/>
  <pageSetup orientation="portrait" r:id="rId1"/>
  <ignoredErrors>
    <ignoredError sqref="Z8:Z34 Z36:Z8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94"/>
  <sheetViews>
    <sheetView zoomScale="90" zoomScaleNormal="90" workbookViewId="0">
      <pane xSplit="1" ySplit="5" topLeftCell="B47" activePane="bottomRight" state="frozen"/>
      <selection pane="topRight" activeCell="B1" sqref="B1"/>
      <selection pane="bottomLeft" activeCell="A6" sqref="A6"/>
      <selection pane="bottomRight" activeCell="F72" sqref="F72"/>
    </sheetView>
  </sheetViews>
  <sheetFormatPr defaultRowHeight="12.75" x14ac:dyDescent="0.2"/>
  <cols>
    <col min="17" max="17" width="9" customWidth="1"/>
    <col min="26" max="26" width="13.83203125" customWidth="1"/>
    <col min="29" max="29" width="11" bestFit="1" customWidth="1"/>
  </cols>
  <sheetData>
    <row r="1" spans="1:55" x14ac:dyDescent="0.2">
      <c r="A1" s="1" t="s">
        <v>35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43637</v>
      </c>
      <c r="T7">
        <f>('Pink hourly counts 2007'!T7)*3</f>
        <v>0</v>
      </c>
      <c r="U7">
        <f>('Pink hourly counts 2007'!U7)*3</f>
        <v>0</v>
      </c>
      <c r="V7">
        <f>('Pink hourly counts 2007'!V7)*3</f>
        <v>0</v>
      </c>
      <c r="W7">
        <f>('Pink hourly counts 2007'!W7)*3</f>
        <v>0</v>
      </c>
      <c r="X7">
        <f>('Pink hourly counts 2007'!X7)*3</f>
        <v>0</v>
      </c>
      <c r="Y7">
        <f>('Pink hourly counts 2007'!Y7)*3</f>
        <v>0</v>
      </c>
      <c r="Z7">
        <f>SUM(B7:Y7)</f>
        <v>0</v>
      </c>
      <c r="AB7">
        <f>ROUND(SUM(B7:Y7),0)</f>
        <v>0</v>
      </c>
      <c r="AC7">
        <f>(1-AE7/72)*72^2*(AF7/AE7)</f>
        <v>0</v>
      </c>
      <c r="AE7">
        <f>$AE$1</f>
        <v>24</v>
      </c>
      <c r="AF7">
        <f t="shared" ref="AF7:AF70" si="0">SUM(AG7:BC7)/(2*(AE7-1))</f>
        <v>0</v>
      </c>
      <c r="AG7">
        <f t="shared" ref="AG7:AV22" si="1">(B7/3-C7/3)^2</f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ref="AW7:BC22" si="2">(R7/3-S7/3)^2</f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2">
      <c r="A8" s="1">
        <v>43638</v>
      </c>
      <c r="B8">
        <f>('Pink hourly counts 2007'!B8)*3</f>
        <v>0</v>
      </c>
      <c r="C8">
        <f>('Pink hourly counts 2007'!C8)*3</f>
        <v>0</v>
      </c>
      <c r="D8">
        <f>('Pink hourly counts 2007'!D8)*3</f>
        <v>0</v>
      </c>
      <c r="E8">
        <f>('Pink hourly counts 2007'!E8)*3</f>
        <v>0</v>
      </c>
      <c r="F8">
        <f>('Pink hourly counts 2007'!F8)*3</f>
        <v>0</v>
      </c>
      <c r="G8">
        <f>('Pink hourly counts 2007'!G8)*3</f>
        <v>0</v>
      </c>
      <c r="H8">
        <f>('Pink hourly counts 2007'!H8)*3</f>
        <v>0</v>
      </c>
      <c r="I8">
        <f>('Pink hourly counts 2007'!I8)*3</f>
        <v>0</v>
      </c>
      <c r="J8">
        <f>('Pink hourly counts 2007'!J8)*3</f>
        <v>0</v>
      </c>
      <c r="K8">
        <f>('Pink hourly counts 2007'!K8)*3</f>
        <v>0</v>
      </c>
      <c r="L8">
        <f>('Pink hourly counts 2007'!L8)*3</f>
        <v>0</v>
      </c>
      <c r="M8">
        <f>('Pink hourly counts 2007'!M8)*3</f>
        <v>0</v>
      </c>
      <c r="N8">
        <f>('Pink hourly counts 2007'!N8)*3</f>
        <v>0</v>
      </c>
      <c r="O8">
        <f>('Pink hourly counts 2007'!O8)*3</f>
        <v>0</v>
      </c>
      <c r="P8">
        <f>('Pink hourly counts 2007'!P8)*3</f>
        <v>0</v>
      </c>
      <c r="Q8">
        <f>('Pink hourly counts 2007'!Q8)*3</f>
        <v>0</v>
      </c>
      <c r="R8">
        <f>('Pink hourly counts 2007'!R8)*3</f>
        <v>0</v>
      </c>
      <c r="S8">
        <f>('Pink hourly counts 2007'!S8)*3</f>
        <v>0</v>
      </c>
      <c r="T8">
        <f>('Pink hourly counts 2007'!T8)*3</f>
        <v>0</v>
      </c>
      <c r="U8">
        <f>('Pink hourly counts 2007'!U8)*3</f>
        <v>0</v>
      </c>
      <c r="V8">
        <f>('Pink hourly counts 2007'!V8)*3</f>
        <v>0</v>
      </c>
      <c r="W8">
        <f>('Pink hourly counts 2007'!W8)*3</f>
        <v>0</v>
      </c>
      <c r="X8">
        <f>('Pink hourly counts 2007'!X8)*3</f>
        <v>0</v>
      </c>
      <c r="Y8">
        <f>('Pink hourly counts 2007'!Y8)*3</f>
        <v>0</v>
      </c>
      <c r="Z8">
        <f t="shared" ref="Z8:Z71" si="3">SUM(B8:Y8)</f>
        <v>0</v>
      </c>
      <c r="AB8">
        <f t="shared" ref="AB8:AB71" si="4">ROUND(SUM(B8:Y8),0)</f>
        <v>0</v>
      </c>
      <c r="AC8">
        <f t="shared" ref="AC8:AC71" si="5">(1-AE8/72)*72^2*(AF8/AE8)</f>
        <v>0</v>
      </c>
      <c r="AE8">
        <f t="shared" ref="AE8:AE71" si="6">$AE$1</f>
        <v>24</v>
      </c>
      <c r="AF8">
        <f t="shared" si="0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</row>
    <row r="9" spans="1:55" x14ac:dyDescent="0.2">
      <c r="A9" s="1">
        <v>43639</v>
      </c>
      <c r="B9">
        <f>('Pink hourly counts 2007'!B9)*3</f>
        <v>0</v>
      </c>
      <c r="C9">
        <f>('Pink hourly counts 2007'!C9)*3</f>
        <v>0</v>
      </c>
      <c r="D9">
        <f>('Pink hourly counts 2007'!D9)*3</f>
        <v>0</v>
      </c>
      <c r="E9">
        <f>('Pink hourly counts 2007'!E9)*3</f>
        <v>3</v>
      </c>
      <c r="F9">
        <f>('Pink hourly counts 2007'!F9)*3</f>
        <v>0</v>
      </c>
      <c r="G9">
        <f>('Pink hourly counts 2007'!G9)*3</f>
        <v>0</v>
      </c>
      <c r="H9">
        <f>('Pink hourly counts 2007'!H9)*3</f>
        <v>0</v>
      </c>
      <c r="I9">
        <f>('Pink hourly counts 2007'!I9)*3</f>
        <v>0</v>
      </c>
      <c r="J9">
        <f>('Pink hourly counts 2007'!J9)*3</f>
        <v>0</v>
      </c>
      <c r="K9">
        <f>('Pink hourly counts 2007'!K9)*3</f>
        <v>0</v>
      </c>
      <c r="L9">
        <f>('Pink hourly counts 2007'!L9)*3</f>
        <v>0</v>
      </c>
      <c r="M9">
        <f>('Pink hourly counts 2007'!M9)*3</f>
        <v>0</v>
      </c>
      <c r="N9">
        <f>('Pink hourly counts 2007'!N9)*3</f>
        <v>0</v>
      </c>
      <c r="O9">
        <f>('Pink hourly counts 2007'!O9)*3</f>
        <v>0</v>
      </c>
      <c r="P9">
        <f>('Pink hourly counts 2007'!P9)*3</f>
        <v>0</v>
      </c>
      <c r="Q9">
        <f>('Pink hourly counts 2007'!Q9)*3</f>
        <v>0</v>
      </c>
      <c r="R9">
        <f>('Pink hourly counts 2007'!R9)*3</f>
        <v>0</v>
      </c>
      <c r="S9">
        <f>('Pink hourly counts 2007'!S9)*3</f>
        <v>0</v>
      </c>
      <c r="T9">
        <f>('Pink hourly counts 2007'!T9)*3</f>
        <v>0</v>
      </c>
      <c r="U9">
        <f>('Pink hourly counts 2007'!U9)*3</f>
        <v>0</v>
      </c>
      <c r="V9">
        <f>('Pink hourly counts 2007'!V9)*3</f>
        <v>0</v>
      </c>
      <c r="W9">
        <f>('Pink hourly counts 2007'!W9)*3</f>
        <v>0</v>
      </c>
      <c r="X9">
        <f>('Pink hourly counts 2007'!X9)*3</f>
        <v>0</v>
      </c>
      <c r="Y9">
        <f>('Pink hourly counts 2007'!Y9)*3</f>
        <v>0</v>
      </c>
      <c r="Z9">
        <f t="shared" si="3"/>
        <v>3</v>
      </c>
      <c r="AB9">
        <f t="shared" si="4"/>
        <v>3</v>
      </c>
      <c r="AC9">
        <f t="shared" si="5"/>
        <v>6.2608695652173925</v>
      </c>
      <c r="AE9">
        <f t="shared" si="6"/>
        <v>24</v>
      </c>
      <c r="AF9">
        <f t="shared" si="0"/>
        <v>4.3478260869565216E-2</v>
      </c>
      <c r="AG9">
        <f t="shared" si="1"/>
        <v>0</v>
      </c>
      <c r="AH9">
        <f t="shared" si="1"/>
        <v>0</v>
      </c>
      <c r="AI9">
        <f t="shared" si="1"/>
        <v>1</v>
      </c>
      <c r="AJ9">
        <f t="shared" si="1"/>
        <v>1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</row>
    <row r="10" spans="1:55" x14ac:dyDescent="0.2">
      <c r="A10" s="1">
        <v>43640</v>
      </c>
      <c r="B10">
        <f>('Pink hourly counts 2007'!B10)*3</f>
        <v>6</v>
      </c>
      <c r="C10">
        <f>('Pink hourly counts 2007'!C10)*3</f>
        <v>0</v>
      </c>
      <c r="D10">
        <f>('Pink hourly counts 2007'!D10)*3</f>
        <v>0</v>
      </c>
      <c r="E10">
        <f>('Pink hourly counts 2007'!E10)*3</f>
        <v>0</v>
      </c>
      <c r="F10">
        <f>('Pink hourly counts 2007'!F10)*3</f>
        <v>0</v>
      </c>
      <c r="G10">
        <f>('Pink hourly counts 2007'!G10)*3</f>
        <v>0</v>
      </c>
      <c r="H10">
        <f>('Pink hourly counts 2007'!H10)*3</f>
        <v>0</v>
      </c>
      <c r="I10">
        <f>('Pink hourly counts 2007'!I10)*3</f>
        <v>0</v>
      </c>
      <c r="J10">
        <f>('Pink hourly counts 2007'!J10)*3</f>
        <v>0</v>
      </c>
      <c r="K10">
        <f>('Pink hourly counts 2007'!K10)*3</f>
        <v>0</v>
      </c>
      <c r="L10">
        <f>('Pink hourly counts 2007'!L10)*3</f>
        <v>0</v>
      </c>
      <c r="M10">
        <f>('Pink hourly counts 2007'!M10)*3</f>
        <v>0</v>
      </c>
      <c r="N10">
        <f>('Pink hourly counts 2007'!N10)*3</f>
        <v>0</v>
      </c>
      <c r="O10">
        <f>('Pink hourly counts 2007'!O10)*3</f>
        <v>0</v>
      </c>
      <c r="P10">
        <f>('Pink hourly counts 2007'!P10)*3</f>
        <v>0</v>
      </c>
      <c r="Q10">
        <f>('Pink hourly counts 2007'!Q10)*3</f>
        <v>0</v>
      </c>
      <c r="R10">
        <f>('Pink hourly counts 2007'!R10)*3</f>
        <v>0</v>
      </c>
      <c r="S10">
        <f>('Pink hourly counts 2007'!S10)*3</f>
        <v>0</v>
      </c>
      <c r="T10">
        <f>('Pink hourly counts 2007'!T10)*3</f>
        <v>0</v>
      </c>
      <c r="U10">
        <f>('Pink hourly counts 2007'!U10)*3</f>
        <v>0</v>
      </c>
      <c r="V10">
        <f>('Pink hourly counts 2007'!V10)*3</f>
        <v>0</v>
      </c>
      <c r="W10">
        <f>('Pink hourly counts 2007'!W10)*3</f>
        <v>0</v>
      </c>
      <c r="X10">
        <f>('Pink hourly counts 2007'!X10)*3</f>
        <v>0</v>
      </c>
      <c r="Y10">
        <f>('Pink hourly counts 2007'!Y10)*3</f>
        <v>0</v>
      </c>
      <c r="Z10">
        <f t="shared" si="3"/>
        <v>6</v>
      </c>
      <c r="AB10">
        <f t="shared" si="4"/>
        <v>6</v>
      </c>
      <c r="AC10">
        <f t="shared" si="5"/>
        <v>12.521739130434785</v>
      </c>
      <c r="AE10">
        <f t="shared" si="6"/>
        <v>24</v>
      </c>
      <c r="AF10">
        <f t="shared" si="0"/>
        <v>8.6956521739130432E-2</v>
      </c>
      <c r="AG10">
        <f t="shared" si="1"/>
        <v>4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</row>
    <row r="11" spans="1:55" x14ac:dyDescent="0.2">
      <c r="A11" s="1">
        <v>43641</v>
      </c>
      <c r="B11">
        <f>('Pink hourly counts 2007'!B11)*3</f>
        <v>0</v>
      </c>
      <c r="C11">
        <f>('Pink hourly counts 2007'!C11)*3</f>
        <v>0</v>
      </c>
      <c r="D11">
        <f>('Pink hourly counts 2007'!D11)*3</f>
        <v>0</v>
      </c>
      <c r="E11">
        <f>('Pink hourly counts 2007'!E11)*3</f>
        <v>0</v>
      </c>
      <c r="F11">
        <f>('Pink hourly counts 2007'!F11)*3</f>
        <v>0</v>
      </c>
      <c r="G11">
        <f>('Pink hourly counts 2007'!G11)*3</f>
        <v>0</v>
      </c>
      <c r="H11">
        <f>('Pink hourly counts 2007'!H11)*3</f>
        <v>0</v>
      </c>
      <c r="I11">
        <f>('Pink hourly counts 2007'!I11)*3</f>
        <v>0</v>
      </c>
      <c r="J11">
        <f>('Pink hourly counts 2007'!J11)*3</f>
        <v>0</v>
      </c>
      <c r="K11">
        <f>('Pink hourly counts 2007'!K11)*3</f>
        <v>0</v>
      </c>
      <c r="L11">
        <f>('Pink hourly counts 2007'!L11)*3</f>
        <v>0</v>
      </c>
      <c r="M11">
        <f>('Pink hourly counts 2007'!M11)*3</f>
        <v>0</v>
      </c>
      <c r="N11">
        <f>('Pink hourly counts 2007'!N11)*3</f>
        <v>0</v>
      </c>
      <c r="O11">
        <f>('Pink hourly counts 2007'!O11)*3</f>
        <v>0</v>
      </c>
      <c r="P11">
        <f>('Pink hourly counts 2007'!P11)*3</f>
        <v>0</v>
      </c>
      <c r="Q11">
        <f>('Pink hourly counts 2007'!Q11)*3</f>
        <v>0</v>
      </c>
      <c r="R11">
        <f>('Pink hourly counts 2007'!R11)*3</f>
        <v>0</v>
      </c>
      <c r="S11">
        <f>('Pink hourly counts 2007'!S11)*3</f>
        <v>0</v>
      </c>
      <c r="T11">
        <f>('Pink hourly counts 2007'!T11)*3</f>
        <v>0</v>
      </c>
      <c r="U11">
        <f>('Pink hourly counts 2007'!U11)*3</f>
        <v>0</v>
      </c>
      <c r="V11">
        <f>('Pink hourly counts 2007'!V11)*3</f>
        <v>0</v>
      </c>
      <c r="W11">
        <f>('Pink hourly counts 2007'!W11)*3</f>
        <v>0</v>
      </c>
      <c r="X11">
        <f>('Pink hourly counts 2007'!X11)*3</f>
        <v>0</v>
      </c>
      <c r="Y11">
        <f>('Pink hourly counts 2007'!Y11)*3</f>
        <v>0</v>
      </c>
      <c r="Z11">
        <f t="shared" si="3"/>
        <v>0</v>
      </c>
      <c r="AB11">
        <f t="shared" si="4"/>
        <v>0</v>
      </c>
      <c r="AC11">
        <f t="shared" si="5"/>
        <v>0</v>
      </c>
      <c r="AE11">
        <f t="shared" si="6"/>
        <v>24</v>
      </c>
      <c r="AF11">
        <f t="shared" si="0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</row>
    <row r="12" spans="1:55" x14ac:dyDescent="0.2">
      <c r="A12" s="1">
        <v>43642</v>
      </c>
      <c r="B12">
        <f>('Pink hourly counts 2007'!B12)*3</f>
        <v>3</v>
      </c>
      <c r="C12">
        <f>('Pink hourly counts 2007'!C12)*3</f>
        <v>0</v>
      </c>
      <c r="D12">
        <f>('Pink hourly counts 2007'!D12)*3</f>
        <v>0</v>
      </c>
      <c r="E12">
        <f>('Pink hourly counts 2007'!E12)*3</f>
        <v>0</v>
      </c>
      <c r="F12">
        <f>('Pink hourly counts 2007'!F12)*3</f>
        <v>0</v>
      </c>
      <c r="G12">
        <f>('Pink hourly counts 2007'!G12)*3</f>
        <v>3</v>
      </c>
      <c r="H12">
        <f>('Pink hourly counts 2007'!H12)*3</f>
        <v>0</v>
      </c>
      <c r="I12">
        <f>('Pink hourly counts 2007'!I12)*3</f>
        <v>0</v>
      </c>
      <c r="J12">
        <f>('Pink hourly counts 2007'!J12)*3</f>
        <v>0</v>
      </c>
      <c r="K12">
        <f>('Pink hourly counts 2007'!K12)*3</f>
        <v>0</v>
      </c>
      <c r="L12">
        <f>('Pink hourly counts 2007'!L12)*3</f>
        <v>0</v>
      </c>
      <c r="M12">
        <f>('Pink hourly counts 2007'!M12)*3</f>
        <v>0</v>
      </c>
      <c r="N12">
        <f>('Pink hourly counts 2007'!N12)*3</f>
        <v>0</v>
      </c>
      <c r="O12">
        <f>('Pink hourly counts 2007'!O12)*3</f>
        <v>0</v>
      </c>
      <c r="P12">
        <f>('Pink hourly counts 2007'!P12)*3</f>
        <v>0</v>
      </c>
      <c r="Q12">
        <f>('Pink hourly counts 2007'!Q12)*3</f>
        <v>0</v>
      </c>
      <c r="R12">
        <f>('Pink hourly counts 2007'!R12)*3</f>
        <v>0</v>
      </c>
      <c r="S12">
        <f>('Pink hourly counts 2007'!S12)*3</f>
        <v>0</v>
      </c>
      <c r="T12">
        <f>('Pink hourly counts 2007'!T12)*3</f>
        <v>0</v>
      </c>
      <c r="U12">
        <f>('Pink hourly counts 2007'!U12)*3</f>
        <v>0</v>
      </c>
      <c r="V12">
        <f>('Pink hourly counts 2007'!V12)*3</f>
        <v>0</v>
      </c>
      <c r="W12">
        <f>('Pink hourly counts 2007'!W12)*3</f>
        <v>0</v>
      </c>
      <c r="X12">
        <f>('Pink hourly counts 2007'!X12)*3</f>
        <v>0</v>
      </c>
      <c r="Y12">
        <f>('Pink hourly counts 2007'!Y12)*3</f>
        <v>0</v>
      </c>
      <c r="Z12">
        <f t="shared" si="3"/>
        <v>6</v>
      </c>
      <c r="AB12">
        <f t="shared" si="4"/>
        <v>6</v>
      </c>
      <c r="AC12">
        <f t="shared" si="5"/>
        <v>9.3913043478260878</v>
      </c>
      <c r="AE12">
        <f t="shared" si="6"/>
        <v>24</v>
      </c>
      <c r="AF12">
        <f t="shared" si="0"/>
        <v>6.5217391304347824E-2</v>
      </c>
      <c r="AG12">
        <f t="shared" si="1"/>
        <v>1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1</v>
      </c>
      <c r="AL12">
        <f t="shared" si="1"/>
        <v>1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</row>
    <row r="13" spans="1:55" x14ac:dyDescent="0.2">
      <c r="A13" s="1">
        <v>43643</v>
      </c>
      <c r="B13">
        <f>('Pink hourly counts 2007'!B13)*3</f>
        <v>3</v>
      </c>
      <c r="C13">
        <f>('Pink hourly counts 2007'!C13)*3</f>
        <v>3</v>
      </c>
      <c r="D13">
        <f>('Pink hourly counts 2007'!D13)*3</f>
        <v>0</v>
      </c>
      <c r="E13">
        <f>('Pink hourly counts 2007'!E13)*3</f>
        <v>0</v>
      </c>
      <c r="F13">
        <f>('Pink hourly counts 2007'!F13)*3</f>
        <v>0</v>
      </c>
      <c r="G13">
        <f>('Pink hourly counts 2007'!G13)*3</f>
        <v>0</v>
      </c>
      <c r="H13">
        <f>('Pink hourly counts 2007'!H13)*3</f>
        <v>0</v>
      </c>
      <c r="I13">
        <f>('Pink hourly counts 2007'!I13)*3</f>
        <v>0</v>
      </c>
      <c r="J13">
        <f>('Pink hourly counts 2007'!J13)*3</f>
        <v>0</v>
      </c>
      <c r="K13">
        <f>('Pink hourly counts 2007'!K13)*3</f>
        <v>0</v>
      </c>
      <c r="L13">
        <f>('Pink hourly counts 2007'!L13)*3</f>
        <v>0</v>
      </c>
      <c r="M13">
        <f>('Pink hourly counts 2007'!M13)*3</f>
        <v>0</v>
      </c>
      <c r="N13">
        <f>('Pink hourly counts 2007'!N13)*3</f>
        <v>0</v>
      </c>
      <c r="O13">
        <f>('Pink hourly counts 2007'!O13)*3</f>
        <v>0</v>
      </c>
      <c r="P13">
        <f>('Pink hourly counts 2007'!P13)*3</f>
        <v>0</v>
      </c>
      <c r="Q13">
        <f>('Pink hourly counts 2007'!Q13)*3</f>
        <v>0</v>
      </c>
      <c r="R13">
        <f>('Pink hourly counts 2007'!R13)*3</f>
        <v>0</v>
      </c>
      <c r="S13">
        <f>('Pink hourly counts 2007'!S13)*3</f>
        <v>0</v>
      </c>
      <c r="T13">
        <f>('Pink hourly counts 2007'!T13)*3</f>
        <v>0</v>
      </c>
      <c r="U13">
        <f>('Pink hourly counts 2007'!U13)*3</f>
        <v>0</v>
      </c>
      <c r="V13">
        <f>('Pink hourly counts 2007'!V13)*3</f>
        <v>0</v>
      </c>
      <c r="W13">
        <f>('Pink hourly counts 2007'!W13)*3</f>
        <v>0</v>
      </c>
      <c r="X13">
        <f>('Pink hourly counts 2007'!X13)*3</f>
        <v>0</v>
      </c>
      <c r="Y13">
        <f>('Pink hourly counts 2007'!Y13)*3</f>
        <v>0</v>
      </c>
      <c r="Z13">
        <f t="shared" si="3"/>
        <v>6</v>
      </c>
      <c r="AB13">
        <f t="shared" si="4"/>
        <v>6</v>
      </c>
      <c r="AC13">
        <f t="shared" si="5"/>
        <v>3.1304347826086962</v>
      </c>
      <c r="AE13">
        <f t="shared" si="6"/>
        <v>24</v>
      </c>
      <c r="AF13">
        <f t="shared" si="0"/>
        <v>2.1739130434782608E-2</v>
      </c>
      <c r="AG13">
        <f t="shared" si="1"/>
        <v>0</v>
      </c>
      <c r="AH13">
        <f t="shared" si="1"/>
        <v>1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2"/>
        <v>0</v>
      </c>
      <c r="AX13">
        <f t="shared" si="2"/>
        <v>0</v>
      </c>
      <c r="AY13">
        <f t="shared" si="2"/>
        <v>0</v>
      </c>
      <c r="AZ13">
        <f t="shared" si="2"/>
        <v>0</v>
      </c>
      <c r="BA13">
        <f t="shared" si="2"/>
        <v>0</v>
      </c>
      <c r="BB13">
        <f t="shared" si="2"/>
        <v>0</v>
      </c>
      <c r="BC13">
        <f t="shared" si="2"/>
        <v>0</v>
      </c>
    </row>
    <row r="14" spans="1:55" x14ac:dyDescent="0.2">
      <c r="A14" s="1">
        <v>43644</v>
      </c>
      <c r="B14">
        <f>('Pink hourly counts 2007'!B14)*3</f>
        <v>0</v>
      </c>
      <c r="C14">
        <f>('Pink hourly counts 2007'!C14)*3</f>
        <v>0</v>
      </c>
      <c r="D14">
        <f>('Pink hourly counts 2007'!D14)*3</f>
        <v>0</v>
      </c>
      <c r="E14">
        <f>('Pink hourly counts 2007'!E14)*3</f>
        <v>0</v>
      </c>
      <c r="F14">
        <f>('Pink hourly counts 2007'!F14)*3</f>
        <v>0</v>
      </c>
      <c r="G14">
        <f>('Pink hourly counts 2007'!G14)*3</f>
        <v>0</v>
      </c>
      <c r="H14">
        <f>('Pink hourly counts 2007'!H14)*3</f>
        <v>0</v>
      </c>
      <c r="I14">
        <f>('Pink hourly counts 2007'!I14)*3</f>
        <v>0</v>
      </c>
      <c r="J14">
        <f>('Pink hourly counts 2007'!J14)*3</f>
        <v>0</v>
      </c>
      <c r="K14">
        <f>('Pink hourly counts 2007'!K14)*3</f>
        <v>0</v>
      </c>
      <c r="L14">
        <f>('Pink hourly counts 2007'!L14)*3</f>
        <v>0</v>
      </c>
      <c r="M14">
        <f>('Pink hourly counts 2007'!M14)*3</f>
        <v>0</v>
      </c>
      <c r="N14">
        <f>('Pink hourly counts 2007'!N14)*3</f>
        <v>0</v>
      </c>
      <c r="O14">
        <f>('Pink hourly counts 2007'!O14)*3</f>
        <v>0</v>
      </c>
      <c r="P14">
        <f>('Pink hourly counts 2007'!P14)*3</f>
        <v>0</v>
      </c>
      <c r="Q14">
        <f>('Pink hourly counts 2007'!Q14)*3</f>
        <v>0</v>
      </c>
      <c r="R14">
        <f>('Pink hourly counts 2007'!R14)*3</f>
        <v>0</v>
      </c>
      <c r="S14">
        <f>('Pink hourly counts 2007'!S14)*3</f>
        <v>0</v>
      </c>
      <c r="T14">
        <f>('Pink hourly counts 2007'!T14)*3</f>
        <v>0</v>
      </c>
      <c r="U14">
        <f>('Pink hourly counts 2007'!U14)*3</f>
        <v>0</v>
      </c>
      <c r="V14">
        <f>('Pink hourly counts 2007'!V14)*3</f>
        <v>0</v>
      </c>
      <c r="W14">
        <f>('Pink hourly counts 2007'!W14)*3</f>
        <v>0</v>
      </c>
      <c r="X14">
        <f>('Pink hourly counts 2007'!X14)*3</f>
        <v>0</v>
      </c>
      <c r="Y14">
        <f>('Pink hourly counts 2007'!Y14)*3</f>
        <v>0</v>
      </c>
      <c r="Z14">
        <f t="shared" si="3"/>
        <v>0</v>
      </c>
      <c r="AB14">
        <f t="shared" si="4"/>
        <v>0</v>
      </c>
      <c r="AC14">
        <f t="shared" si="5"/>
        <v>0</v>
      </c>
      <c r="AE14">
        <f t="shared" si="6"/>
        <v>24</v>
      </c>
      <c r="AF14">
        <f t="shared" si="0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2"/>
        <v>0</v>
      </c>
      <c r="BB14">
        <f t="shared" si="2"/>
        <v>0</v>
      </c>
      <c r="BC14">
        <f t="shared" si="2"/>
        <v>0</v>
      </c>
    </row>
    <row r="15" spans="1:55" x14ac:dyDescent="0.2">
      <c r="A15" s="1">
        <v>43645</v>
      </c>
      <c r="B15">
        <f>('Pink hourly counts 2007'!B15)*3</f>
        <v>0</v>
      </c>
      <c r="C15">
        <f>('Pink hourly counts 2007'!C15)*3</f>
        <v>0</v>
      </c>
      <c r="D15">
        <f>('Pink hourly counts 2007'!D15)*3</f>
        <v>0</v>
      </c>
      <c r="E15">
        <f>('Pink hourly counts 2007'!E15)*3</f>
        <v>0</v>
      </c>
      <c r="F15">
        <f>('Pink hourly counts 2007'!F15)*3</f>
        <v>0</v>
      </c>
      <c r="G15">
        <f>('Pink hourly counts 2007'!G15)*3</f>
        <v>0</v>
      </c>
      <c r="H15">
        <f>('Pink hourly counts 2007'!H15)*3</f>
        <v>0</v>
      </c>
      <c r="I15">
        <f>('Pink hourly counts 2007'!I15)*3</f>
        <v>0</v>
      </c>
      <c r="J15">
        <f>('Pink hourly counts 2007'!J15)*3</f>
        <v>0</v>
      </c>
      <c r="K15">
        <f>('Pink hourly counts 2007'!K15)*3</f>
        <v>0</v>
      </c>
      <c r="L15">
        <f>('Pink hourly counts 2007'!L15)*3</f>
        <v>0</v>
      </c>
      <c r="M15">
        <f>('Pink hourly counts 2007'!M15)*3</f>
        <v>0</v>
      </c>
      <c r="N15">
        <f>('Pink hourly counts 2007'!N15)*3</f>
        <v>0</v>
      </c>
      <c r="O15">
        <f>('Pink hourly counts 2007'!O15)*3</f>
        <v>0</v>
      </c>
      <c r="P15">
        <f>('Pink hourly counts 2007'!P15)*3</f>
        <v>0</v>
      </c>
      <c r="Q15">
        <f>('Pink hourly counts 2007'!Q15)*3</f>
        <v>0</v>
      </c>
      <c r="R15">
        <f>('Pink hourly counts 2007'!R15)*3</f>
        <v>0</v>
      </c>
      <c r="S15">
        <f>('Pink hourly counts 2007'!S15)*3</f>
        <v>0</v>
      </c>
      <c r="T15">
        <f>('Pink hourly counts 2007'!T15)*3</f>
        <v>0</v>
      </c>
      <c r="U15">
        <f>('Pink hourly counts 2007'!U15)*3</f>
        <v>0</v>
      </c>
      <c r="V15">
        <f>('Pink hourly counts 2007'!V15)*3</f>
        <v>0</v>
      </c>
      <c r="W15">
        <f>('Pink hourly counts 2007'!W15)*3</f>
        <v>0</v>
      </c>
      <c r="X15">
        <f>('Pink hourly counts 2007'!X15)*3</f>
        <v>0</v>
      </c>
      <c r="Y15">
        <f>('Pink hourly counts 2007'!Y15)*3</f>
        <v>0</v>
      </c>
      <c r="Z15">
        <f t="shared" si="3"/>
        <v>0</v>
      </c>
      <c r="AB15">
        <f t="shared" si="4"/>
        <v>0</v>
      </c>
      <c r="AC15">
        <f t="shared" si="5"/>
        <v>0</v>
      </c>
      <c r="AE15">
        <f t="shared" si="6"/>
        <v>24</v>
      </c>
      <c r="AF15">
        <f t="shared" si="0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0</v>
      </c>
      <c r="AV15">
        <f t="shared" si="1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</row>
    <row r="16" spans="1:55" x14ac:dyDescent="0.2">
      <c r="A16" s="1">
        <v>43646</v>
      </c>
      <c r="B16">
        <f>('Pink hourly counts 2007'!B16)*3</f>
        <v>0</v>
      </c>
      <c r="C16">
        <f>('Pink hourly counts 2007'!C16)*3</f>
        <v>0</v>
      </c>
      <c r="D16">
        <f>('Pink hourly counts 2007'!D16)*3</f>
        <v>0</v>
      </c>
      <c r="E16">
        <f>('Pink hourly counts 2007'!E16)*3</f>
        <v>0</v>
      </c>
      <c r="F16">
        <f>('Pink hourly counts 2007'!F16)*3</f>
        <v>0</v>
      </c>
      <c r="G16">
        <f>('Pink hourly counts 2007'!G16)*3</f>
        <v>0</v>
      </c>
      <c r="H16">
        <f>('Pink hourly counts 2007'!H16)*3</f>
        <v>0</v>
      </c>
      <c r="I16">
        <f>('Pink hourly counts 2007'!I16)*3</f>
        <v>0</v>
      </c>
      <c r="J16">
        <f>('Pink hourly counts 2007'!J16)*3</f>
        <v>0</v>
      </c>
      <c r="K16">
        <f>('Pink hourly counts 2007'!K16)*3</f>
        <v>0</v>
      </c>
      <c r="L16">
        <f>('Pink hourly counts 2007'!L16)*3</f>
        <v>0</v>
      </c>
      <c r="M16">
        <f>('Pink hourly counts 2007'!M16)*3</f>
        <v>0</v>
      </c>
      <c r="N16">
        <f>('Pink hourly counts 2007'!N16)*3</f>
        <v>0</v>
      </c>
      <c r="O16">
        <f>('Pink hourly counts 2007'!O16)*3</f>
        <v>0</v>
      </c>
      <c r="P16">
        <f>('Pink hourly counts 2007'!P16)*3</f>
        <v>-3</v>
      </c>
      <c r="Q16">
        <f>('Pink hourly counts 2007'!Q16)*3</f>
        <v>0</v>
      </c>
      <c r="R16">
        <f>('Pink hourly counts 2007'!R16)*3</f>
        <v>0</v>
      </c>
      <c r="S16">
        <f>('Pink hourly counts 2007'!S16)*3</f>
        <v>0</v>
      </c>
      <c r="T16">
        <f>('Pink hourly counts 2007'!T16)*3</f>
        <v>0</v>
      </c>
      <c r="U16">
        <f>('Pink hourly counts 2007'!U16)*3</f>
        <v>0</v>
      </c>
      <c r="V16">
        <f>('Pink hourly counts 2007'!V16)*3</f>
        <v>0</v>
      </c>
      <c r="W16">
        <f>('Pink hourly counts 2007'!W16)*3</f>
        <v>12</v>
      </c>
      <c r="X16">
        <f>('Pink hourly counts 2007'!X16)*3</f>
        <v>0</v>
      </c>
      <c r="Y16">
        <f>('Pink hourly counts 2007'!Y16)*3</f>
        <v>3</v>
      </c>
      <c r="Z16">
        <f t="shared" si="3"/>
        <v>12</v>
      </c>
      <c r="AB16">
        <f t="shared" si="4"/>
        <v>12</v>
      </c>
      <c r="AC16">
        <f t="shared" si="5"/>
        <v>109.56521739130437</v>
      </c>
      <c r="AE16">
        <f t="shared" si="6"/>
        <v>24</v>
      </c>
      <c r="AF16">
        <f t="shared" si="0"/>
        <v>0.76086956521739135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1</v>
      </c>
      <c r="AU16">
        <f t="shared" si="1"/>
        <v>1</v>
      </c>
      <c r="AV16">
        <f t="shared" si="1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16</v>
      </c>
      <c r="BB16">
        <f t="shared" si="2"/>
        <v>16</v>
      </c>
      <c r="BC16">
        <f t="shared" si="2"/>
        <v>1</v>
      </c>
    </row>
    <row r="17" spans="1:55" x14ac:dyDescent="0.2">
      <c r="A17" s="1">
        <v>43647</v>
      </c>
      <c r="B17">
        <f>('Pink hourly counts 2007'!B17)*3</f>
        <v>0</v>
      </c>
      <c r="C17">
        <f>('Pink hourly counts 2007'!C17)*3</f>
        <v>0</v>
      </c>
      <c r="D17">
        <f>('Pink hourly counts 2007'!D17)*3</f>
        <v>0</v>
      </c>
      <c r="E17">
        <f>('Pink hourly counts 2007'!E17)*3</f>
        <v>0</v>
      </c>
      <c r="F17">
        <f>('Pink hourly counts 2007'!F17)*3</f>
        <v>0</v>
      </c>
      <c r="G17">
        <f>('Pink hourly counts 2007'!G17)*3</f>
        <v>0</v>
      </c>
      <c r="H17">
        <f>('Pink hourly counts 2007'!H17)*3</f>
        <v>0</v>
      </c>
      <c r="I17">
        <f>('Pink hourly counts 2007'!I17)*3</f>
        <v>0</v>
      </c>
      <c r="J17">
        <f>('Pink hourly counts 2007'!J17)*3</f>
        <v>0</v>
      </c>
      <c r="K17">
        <f>('Pink hourly counts 2007'!K17)*3</f>
        <v>0</v>
      </c>
      <c r="L17">
        <f>('Pink hourly counts 2007'!L17)*3</f>
        <v>0</v>
      </c>
      <c r="M17">
        <f>('Pink hourly counts 2007'!M17)*3</f>
        <v>0</v>
      </c>
      <c r="N17">
        <f>('Pink hourly counts 2007'!N17)*3</f>
        <v>0</v>
      </c>
      <c r="O17">
        <f>('Pink hourly counts 2007'!O17)*3</f>
        <v>0</v>
      </c>
      <c r="P17">
        <f>('Pink hourly counts 2007'!P17)*3</f>
        <v>0</v>
      </c>
      <c r="Q17">
        <f>('Pink hourly counts 2007'!Q17)*3</f>
        <v>0</v>
      </c>
      <c r="R17">
        <f>('Pink hourly counts 2007'!R17)*3</f>
        <v>0</v>
      </c>
      <c r="S17">
        <f>('Pink hourly counts 2007'!S17)*3</f>
        <v>0</v>
      </c>
      <c r="T17">
        <f>('Pink hourly counts 2007'!T17)*3</f>
        <v>0</v>
      </c>
      <c r="U17">
        <f>('Pink hourly counts 2007'!U17)*3</f>
        <v>0</v>
      </c>
      <c r="V17">
        <f>('Pink hourly counts 2007'!V17)*3</f>
        <v>6</v>
      </c>
      <c r="W17">
        <f>('Pink hourly counts 2007'!W17)*3</f>
        <v>3</v>
      </c>
      <c r="X17">
        <f>('Pink hourly counts 2007'!X17)*3</f>
        <v>3</v>
      </c>
      <c r="Y17">
        <f>('Pink hourly counts 2007'!Y17)*3</f>
        <v>12</v>
      </c>
      <c r="Z17">
        <f t="shared" si="3"/>
        <v>24</v>
      </c>
      <c r="AB17">
        <f t="shared" si="4"/>
        <v>24</v>
      </c>
      <c r="AC17">
        <f t="shared" si="5"/>
        <v>43.826086956521749</v>
      </c>
      <c r="AE17">
        <f t="shared" si="6"/>
        <v>24</v>
      </c>
      <c r="AF17">
        <f t="shared" si="0"/>
        <v>0.30434782608695654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4</v>
      </c>
      <c r="BA17">
        <f t="shared" si="2"/>
        <v>1</v>
      </c>
      <c r="BB17">
        <f t="shared" si="2"/>
        <v>0</v>
      </c>
      <c r="BC17">
        <f t="shared" si="2"/>
        <v>9</v>
      </c>
    </row>
    <row r="18" spans="1:55" x14ac:dyDescent="0.2">
      <c r="A18" s="1">
        <v>43648</v>
      </c>
      <c r="B18">
        <f>('Pink hourly counts 2007'!B18)*3</f>
        <v>0</v>
      </c>
      <c r="C18">
        <f>('Pink hourly counts 2007'!C18)*3</f>
        <v>0</v>
      </c>
      <c r="D18">
        <f>('Pink hourly counts 2007'!D18)*3</f>
        <v>0</v>
      </c>
      <c r="E18">
        <f>('Pink hourly counts 2007'!E18)*3</f>
        <v>0</v>
      </c>
      <c r="F18">
        <f>('Pink hourly counts 2007'!F18)*3</f>
        <v>0</v>
      </c>
      <c r="G18">
        <f>('Pink hourly counts 2007'!G18)*3</f>
        <v>0</v>
      </c>
      <c r="H18">
        <f>('Pink hourly counts 2007'!H18)*3</f>
        <v>0</v>
      </c>
      <c r="I18">
        <f>('Pink hourly counts 2007'!I18)*3</f>
        <v>0</v>
      </c>
      <c r="J18">
        <f>('Pink hourly counts 2007'!J18)*3</f>
        <v>0</v>
      </c>
      <c r="K18">
        <f>('Pink hourly counts 2007'!K18)*3</f>
        <v>0</v>
      </c>
      <c r="L18">
        <f>('Pink hourly counts 2007'!L18)*3</f>
        <v>0</v>
      </c>
      <c r="M18">
        <f>('Pink hourly counts 2007'!M18)*3</f>
        <v>3</v>
      </c>
      <c r="N18">
        <f>('Pink hourly counts 2007'!N18)*3</f>
        <v>0</v>
      </c>
      <c r="O18">
        <f>('Pink hourly counts 2007'!O18)*3</f>
        <v>0</v>
      </c>
      <c r="P18">
        <f>('Pink hourly counts 2007'!P18)*3</f>
        <v>3</v>
      </c>
      <c r="Q18">
        <f>('Pink hourly counts 2007'!Q18)*3</f>
        <v>0</v>
      </c>
      <c r="R18">
        <f>('Pink hourly counts 2007'!R18)*3</f>
        <v>0</v>
      </c>
      <c r="S18">
        <f>('Pink hourly counts 2007'!S18)*3</f>
        <v>0</v>
      </c>
      <c r="T18">
        <f>('Pink hourly counts 2007'!T18)*3</f>
        <v>3</v>
      </c>
      <c r="U18">
        <f>('Pink hourly counts 2007'!U18)*3</f>
        <v>3</v>
      </c>
      <c r="V18">
        <f>('Pink hourly counts 2007'!V18)*3</f>
        <v>0</v>
      </c>
      <c r="W18">
        <f>('Pink hourly counts 2007'!W18)*3</f>
        <v>0</v>
      </c>
      <c r="X18">
        <f>('Pink hourly counts 2007'!X18)*3</f>
        <v>6</v>
      </c>
      <c r="Y18">
        <f>('Pink hourly counts 2007'!Y18)*3</f>
        <v>3</v>
      </c>
      <c r="Z18">
        <f t="shared" si="3"/>
        <v>21</v>
      </c>
      <c r="AB18">
        <f t="shared" si="4"/>
        <v>21</v>
      </c>
      <c r="AC18">
        <f t="shared" si="5"/>
        <v>34.434782608695663</v>
      </c>
      <c r="AE18">
        <f t="shared" si="6"/>
        <v>24</v>
      </c>
      <c r="AF18">
        <f t="shared" si="0"/>
        <v>0.2391304347826087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1</v>
      </c>
      <c r="AR18">
        <f t="shared" si="1"/>
        <v>1</v>
      </c>
      <c r="AS18">
        <f t="shared" si="1"/>
        <v>0</v>
      </c>
      <c r="AT18">
        <f t="shared" si="1"/>
        <v>1</v>
      </c>
      <c r="AU18">
        <f t="shared" si="1"/>
        <v>1</v>
      </c>
      <c r="AV18">
        <f t="shared" si="1"/>
        <v>0</v>
      </c>
      <c r="AW18">
        <f t="shared" si="2"/>
        <v>0</v>
      </c>
      <c r="AX18">
        <f t="shared" si="2"/>
        <v>1</v>
      </c>
      <c r="AY18">
        <f t="shared" si="2"/>
        <v>0</v>
      </c>
      <c r="AZ18">
        <f t="shared" si="2"/>
        <v>1</v>
      </c>
      <c r="BA18">
        <f t="shared" si="2"/>
        <v>0</v>
      </c>
      <c r="BB18">
        <f t="shared" si="2"/>
        <v>4</v>
      </c>
      <c r="BC18">
        <f t="shared" si="2"/>
        <v>1</v>
      </c>
    </row>
    <row r="19" spans="1:55" x14ac:dyDescent="0.2">
      <c r="A19" s="1">
        <v>43649</v>
      </c>
      <c r="B19">
        <f>('Pink hourly counts 2007'!B19)*3</f>
        <v>3</v>
      </c>
      <c r="C19">
        <f>('Pink hourly counts 2007'!C19)*3</f>
        <v>0</v>
      </c>
      <c r="D19">
        <f>('Pink hourly counts 2007'!D19)*3</f>
        <v>3</v>
      </c>
      <c r="E19">
        <f>('Pink hourly counts 2007'!E19)*3</f>
        <v>6</v>
      </c>
      <c r="F19">
        <f>('Pink hourly counts 2007'!F19)*3</f>
        <v>6</v>
      </c>
      <c r="G19">
        <f>('Pink hourly counts 2007'!G19)*3</f>
        <v>0</v>
      </c>
      <c r="H19">
        <f>('Pink hourly counts 2007'!H19)*3</f>
        <v>0</v>
      </c>
      <c r="I19">
        <f>('Pink hourly counts 2007'!I19)*3</f>
        <v>0</v>
      </c>
      <c r="J19">
        <f>('Pink hourly counts 2007'!J19)*3</f>
        <v>0</v>
      </c>
      <c r="K19">
        <f>('Pink hourly counts 2007'!K19)*3</f>
        <v>0</v>
      </c>
      <c r="L19">
        <f>('Pink hourly counts 2007'!L19)*3</f>
        <v>0</v>
      </c>
      <c r="M19">
        <f>('Pink hourly counts 2007'!M19)*3</f>
        <v>0</v>
      </c>
      <c r="N19">
        <f>('Pink hourly counts 2007'!N19)*3</f>
        <v>0</v>
      </c>
      <c r="O19">
        <f>('Pink hourly counts 2007'!O19)*3</f>
        <v>0</v>
      </c>
      <c r="P19">
        <f>('Pink hourly counts 2007'!P19)*3</f>
        <v>0</v>
      </c>
      <c r="Q19">
        <f>('Pink hourly counts 2007'!Q19)*3</f>
        <v>6</v>
      </c>
      <c r="R19">
        <f>('Pink hourly counts 2007'!R19)*3</f>
        <v>0</v>
      </c>
      <c r="S19">
        <f>('Pink hourly counts 2007'!S19)*3</f>
        <v>0</v>
      </c>
      <c r="T19">
        <f>('Pink hourly counts 2007'!T19)*3</f>
        <v>0</v>
      </c>
      <c r="U19">
        <f>('Pink hourly counts 2007'!U19)*3</f>
        <v>0</v>
      </c>
      <c r="V19">
        <f>('Pink hourly counts 2007'!V19)*3</f>
        <v>21</v>
      </c>
      <c r="W19">
        <f>('Pink hourly counts 2007'!W19)*3</f>
        <v>12</v>
      </c>
      <c r="X19">
        <f>('Pink hourly counts 2007'!X19)*3</f>
        <v>3</v>
      </c>
      <c r="Y19">
        <f>('Pink hourly counts 2007'!Y19)*3</f>
        <v>27</v>
      </c>
      <c r="Z19">
        <f t="shared" si="3"/>
        <v>87</v>
      </c>
      <c r="AB19">
        <f t="shared" si="4"/>
        <v>87</v>
      </c>
      <c r="AC19">
        <f t="shared" si="5"/>
        <v>457.04347826086962</v>
      </c>
      <c r="AE19">
        <f t="shared" si="6"/>
        <v>24</v>
      </c>
      <c r="AF19">
        <f t="shared" si="0"/>
        <v>3.1739130434782608</v>
      </c>
      <c r="AG19">
        <f t="shared" si="1"/>
        <v>1</v>
      </c>
      <c r="AH19">
        <f t="shared" si="1"/>
        <v>1</v>
      </c>
      <c r="AI19">
        <f t="shared" si="1"/>
        <v>1</v>
      </c>
      <c r="AJ19">
        <f t="shared" si="1"/>
        <v>0</v>
      </c>
      <c r="AK19">
        <f t="shared" si="1"/>
        <v>4</v>
      </c>
      <c r="AL19">
        <f t="shared" si="1"/>
        <v>0</v>
      </c>
      <c r="AM19">
        <f t="shared" si="1"/>
        <v>0</v>
      </c>
      <c r="AN19">
        <f t="shared" si="1"/>
        <v>0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1"/>
        <v>0</v>
      </c>
      <c r="AS19">
        <f t="shared" si="1"/>
        <v>0</v>
      </c>
      <c r="AT19">
        <f t="shared" si="1"/>
        <v>0</v>
      </c>
      <c r="AU19">
        <f t="shared" si="1"/>
        <v>4</v>
      </c>
      <c r="AV19">
        <f t="shared" si="1"/>
        <v>4</v>
      </c>
      <c r="AW19">
        <f t="shared" si="2"/>
        <v>0</v>
      </c>
      <c r="AX19">
        <f t="shared" si="2"/>
        <v>0</v>
      </c>
      <c r="AY19">
        <f t="shared" si="2"/>
        <v>0</v>
      </c>
      <c r="AZ19">
        <f t="shared" si="2"/>
        <v>49</v>
      </c>
      <c r="BA19">
        <f t="shared" si="2"/>
        <v>9</v>
      </c>
      <c r="BB19">
        <f t="shared" si="2"/>
        <v>9</v>
      </c>
      <c r="BC19">
        <f t="shared" si="2"/>
        <v>64</v>
      </c>
    </row>
    <row r="20" spans="1:55" x14ac:dyDescent="0.2">
      <c r="A20" s="1">
        <v>43650</v>
      </c>
      <c r="B20">
        <f>('Pink hourly counts 2007'!B20)*3</f>
        <v>33</v>
      </c>
      <c r="C20">
        <f>('Pink hourly counts 2007'!C20)*3</f>
        <v>78</v>
      </c>
      <c r="D20">
        <f>('Pink hourly counts 2007'!D20)*3</f>
        <v>12</v>
      </c>
      <c r="E20">
        <f>('Pink hourly counts 2007'!E20)*3</f>
        <v>9</v>
      </c>
      <c r="F20">
        <f>('Pink hourly counts 2007'!F20)*3</f>
        <v>6</v>
      </c>
      <c r="G20">
        <f>('Pink hourly counts 2007'!G20)*3</f>
        <v>3</v>
      </c>
      <c r="H20">
        <f>('Pink hourly counts 2007'!H20)*3</f>
        <v>0</v>
      </c>
      <c r="I20">
        <f>('Pink hourly counts 2007'!I20)*3</f>
        <v>0</v>
      </c>
      <c r="J20">
        <f>('Pink hourly counts 2007'!J20)*3</f>
        <v>0</v>
      </c>
      <c r="K20">
        <f>('Pink hourly counts 2007'!K20)*3</f>
        <v>0</v>
      </c>
      <c r="L20">
        <f>('Pink hourly counts 2007'!L20)*3</f>
        <v>0</v>
      </c>
      <c r="M20">
        <f>('Pink hourly counts 2007'!M20)*3</f>
        <v>0</v>
      </c>
      <c r="N20">
        <f>('Pink hourly counts 2007'!N20)*3</f>
        <v>0</v>
      </c>
      <c r="O20">
        <f>('Pink hourly counts 2007'!O20)*3</f>
        <v>0</v>
      </c>
      <c r="P20">
        <f>('Pink hourly counts 2007'!P20)*3</f>
        <v>0</v>
      </c>
      <c r="Q20">
        <f>('Pink hourly counts 2007'!Q20)*3</f>
        <v>6</v>
      </c>
      <c r="R20">
        <f>('Pink hourly counts 2007'!R20)*3</f>
        <v>12</v>
      </c>
      <c r="S20">
        <f>('Pink hourly counts 2007'!S20)*3</f>
        <v>12</v>
      </c>
      <c r="T20">
        <f>('Pink hourly counts 2007'!T20)*3</f>
        <v>3</v>
      </c>
      <c r="U20">
        <f>('Pink hourly counts 2007'!U20)*3</f>
        <v>0</v>
      </c>
      <c r="V20">
        <f>('Pink hourly counts 2007'!V20)*3</f>
        <v>0</v>
      </c>
      <c r="W20">
        <f>('Pink hourly counts 2007'!W20)*3</f>
        <v>0</v>
      </c>
      <c r="X20">
        <f>('Pink hourly counts 2007'!X20)*3</f>
        <v>138</v>
      </c>
      <c r="Y20">
        <f>('Pink hourly counts 2007'!Y20)*3</f>
        <v>126</v>
      </c>
      <c r="Z20">
        <f t="shared" si="3"/>
        <v>438</v>
      </c>
      <c r="AB20">
        <f t="shared" si="4"/>
        <v>438</v>
      </c>
      <c r="AC20">
        <f t="shared" si="5"/>
        <v>8962.4347826086978</v>
      </c>
      <c r="AE20">
        <f t="shared" si="6"/>
        <v>24</v>
      </c>
      <c r="AF20">
        <f t="shared" si="0"/>
        <v>62.239130434782609</v>
      </c>
      <c r="AG20">
        <f t="shared" si="1"/>
        <v>225</v>
      </c>
      <c r="AH20">
        <f t="shared" si="1"/>
        <v>484</v>
      </c>
      <c r="AI20">
        <f t="shared" si="1"/>
        <v>1</v>
      </c>
      <c r="AJ20">
        <f t="shared" si="1"/>
        <v>1</v>
      </c>
      <c r="AK20">
        <f t="shared" si="1"/>
        <v>1</v>
      </c>
      <c r="AL20">
        <f t="shared" si="1"/>
        <v>1</v>
      </c>
      <c r="AM20">
        <f t="shared" si="1"/>
        <v>0</v>
      </c>
      <c r="AN20">
        <f t="shared" si="1"/>
        <v>0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>
        <f t="shared" si="1"/>
        <v>0</v>
      </c>
      <c r="AU20">
        <f t="shared" si="1"/>
        <v>4</v>
      </c>
      <c r="AV20">
        <f t="shared" si="1"/>
        <v>4</v>
      </c>
      <c r="AW20">
        <f t="shared" si="2"/>
        <v>0</v>
      </c>
      <c r="AX20">
        <f t="shared" si="2"/>
        <v>9</v>
      </c>
      <c r="AY20">
        <f t="shared" si="2"/>
        <v>1</v>
      </c>
      <c r="AZ20">
        <f t="shared" si="2"/>
        <v>0</v>
      </c>
      <c r="BA20">
        <f t="shared" si="2"/>
        <v>0</v>
      </c>
      <c r="BB20">
        <f t="shared" si="2"/>
        <v>2116</v>
      </c>
      <c r="BC20">
        <f t="shared" si="2"/>
        <v>16</v>
      </c>
    </row>
    <row r="21" spans="1:55" x14ac:dyDescent="0.2">
      <c r="A21" s="1">
        <v>43651</v>
      </c>
      <c r="B21">
        <f>('Pink hourly counts 2007'!B21)*3</f>
        <v>72</v>
      </c>
      <c r="C21">
        <f>('Pink hourly counts 2007'!C21)*3</f>
        <v>33</v>
      </c>
      <c r="D21">
        <f>('Pink hourly counts 2007'!D21)*3</f>
        <v>15</v>
      </c>
      <c r="E21">
        <f>('Pink hourly counts 2007'!E21)*3</f>
        <v>9</v>
      </c>
      <c r="F21">
        <f>('Pink hourly counts 2007'!F21)*3</f>
        <v>6</v>
      </c>
      <c r="G21">
        <f>('Pink hourly counts 2007'!G21)*3</f>
        <v>3</v>
      </c>
      <c r="H21">
        <f>('Pink hourly counts 2007'!H21)*3</f>
        <v>0</v>
      </c>
      <c r="I21">
        <f>('Pink hourly counts 2007'!I21)*3</f>
        <v>0</v>
      </c>
      <c r="J21">
        <f>('Pink hourly counts 2007'!J21)*3</f>
        <v>0</v>
      </c>
      <c r="K21">
        <f>('Pink hourly counts 2007'!K21)*3</f>
        <v>0</v>
      </c>
      <c r="L21">
        <f>('Pink hourly counts 2007'!L21)*3</f>
        <v>0</v>
      </c>
      <c r="M21">
        <f>('Pink hourly counts 2007'!M21)*3</f>
        <v>0</v>
      </c>
      <c r="N21">
        <f>('Pink hourly counts 2007'!N21)*3</f>
        <v>0</v>
      </c>
      <c r="O21">
        <f>('Pink hourly counts 2007'!O21)*3</f>
        <v>0</v>
      </c>
      <c r="P21">
        <f>('Pink hourly counts 2007'!P21)*3</f>
        <v>0</v>
      </c>
      <c r="Q21">
        <f>('Pink hourly counts 2007'!Q21)*3</f>
        <v>0</v>
      </c>
      <c r="R21">
        <f>('Pink hourly counts 2007'!R21)*3</f>
        <v>0</v>
      </c>
      <c r="S21">
        <f>('Pink hourly counts 2007'!S21)*3</f>
        <v>0</v>
      </c>
      <c r="T21">
        <f>('Pink hourly counts 2007'!T21)*3</f>
        <v>0</v>
      </c>
      <c r="U21">
        <f>('Pink hourly counts 2007'!U21)*3</f>
        <v>0</v>
      </c>
      <c r="V21">
        <f>('Pink hourly counts 2007'!V21)*3</f>
        <v>0</v>
      </c>
      <c r="W21">
        <f>('Pink hourly counts 2007'!W21)*3</f>
        <v>3</v>
      </c>
      <c r="X21">
        <f>('Pink hourly counts 2007'!X21)*3</f>
        <v>0</v>
      </c>
      <c r="Y21">
        <f>('Pink hourly counts 2007'!Y21)*3</f>
        <v>9</v>
      </c>
      <c r="Z21">
        <f t="shared" si="3"/>
        <v>150</v>
      </c>
      <c r="AB21">
        <f t="shared" si="4"/>
        <v>150</v>
      </c>
      <c r="AC21">
        <f t="shared" si="5"/>
        <v>698.08695652173913</v>
      </c>
      <c r="AE21">
        <f t="shared" si="6"/>
        <v>24</v>
      </c>
      <c r="AF21">
        <f t="shared" si="0"/>
        <v>4.8478260869565215</v>
      </c>
      <c r="AG21">
        <f t="shared" si="1"/>
        <v>169</v>
      </c>
      <c r="AH21">
        <f t="shared" si="1"/>
        <v>36</v>
      </c>
      <c r="AI21">
        <f t="shared" si="1"/>
        <v>4</v>
      </c>
      <c r="AJ21">
        <f t="shared" si="1"/>
        <v>1</v>
      </c>
      <c r="AK21">
        <f t="shared" si="1"/>
        <v>1</v>
      </c>
      <c r="AL21">
        <f t="shared" si="1"/>
        <v>1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2"/>
        <v>0</v>
      </c>
      <c r="AX21">
        <f t="shared" si="2"/>
        <v>0</v>
      </c>
      <c r="AY21">
        <f t="shared" si="2"/>
        <v>0</v>
      </c>
      <c r="AZ21">
        <f t="shared" si="2"/>
        <v>0</v>
      </c>
      <c r="BA21">
        <f t="shared" si="2"/>
        <v>1</v>
      </c>
      <c r="BB21">
        <f t="shared" si="2"/>
        <v>1</v>
      </c>
      <c r="BC21">
        <f t="shared" si="2"/>
        <v>9</v>
      </c>
    </row>
    <row r="22" spans="1:55" x14ac:dyDescent="0.2">
      <c r="A22" s="1">
        <v>43652</v>
      </c>
      <c r="B22">
        <f>('Pink hourly counts 2007'!B22)*3</f>
        <v>24</v>
      </c>
      <c r="C22">
        <f>('Pink hourly counts 2007'!C22)*3</f>
        <v>6</v>
      </c>
      <c r="D22">
        <f>('Pink hourly counts 2007'!D22)*3</f>
        <v>0</v>
      </c>
      <c r="E22">
        <f>('Pink hourly counts 2007'!E22)*3</f>
        <v>0</v>
      </c>
      <c r="F22">
        <f>('Pink hourly counts 2007'!F22)*3</f>
        <v>0</v>
      </c>
      <c r="G22">
        <f>('Pink hourly counts 2007'!G22)*3</f>
        <v>0</v>
      </c>
      <c r="H22">
        <f>('Pink hourly counts 2007'!H22)*3</f>
        <v>0</v>
      </c>
      <c r="I22">
        <f>('Pink hourly counts 2007'!I22)*3</f>
        <v>0</v>
      </c>
      <c r="J22">
        <f>('Pink hourly counts 2007'!J22)*3</f>
        <v>0</v>
      </c>
      <c r="K22">
        <f>('Pink hourly counts 2007'!K22)*3</f>
        <v>0</v>
      </c>
      <c r="L22">
        <f>('Pink hourly counts 2007'!L22)*3</f>
        <v>0</v>
      </c>
      <c r="M22">
        <f>('Pink hourly counts 2007'!M22)*3</f>
        <v>0</v>
      </c>
      <c r="N22">
        <f>('Pink hourly counts 2007'!N22)*3</f>
        <v>0</v>
      </c>
      <c r="O22">
        <f>('Pink hourly counts 2007'!O22)*3</f>
        <v>0</v>
      </c>
      <c r="P22">
        <f>('Pink hourly counts 2007'!P22)*3</f>
        <v>0</v>
      </c>
      <c r="Q22">
        <f>('Pink hourly counts 2007'!Q22)*3</f>
        <v>0</v>
      </c>
      <c r="R22">
        <f>('Pink hourly counts 2007'!R22)*3</f>
        <v>3</v>
      </c>
      <c r="S22">
        <f>('Pink hourly counts 2007'!S22)*3</f>
        <v>9</v>
      </c>
      <c r="T22">
        <f>('Pink hourly counts 2007'!T22)*3</f>
        <v>6</v>
      </c>
      <c r="U22">
        <f>('Pink hourly counts 2007'!U22)*3</f>
        <v>0</v>
      </c>
      <c r="V22">
        <f>('Pink hourly counts 2007'!V22)*3</f>
        <v>9</v>
      </c>
      <c r="W22">
        <f>('Pink hourly counts 2007'!W22)*3</f>
        <v>15</v>
      </c>
      <c r="X22">
        <f>('Pink hourly counts 2007'!X22)*3</f>
        <v>9</v>
      </c>
      <c r="Y22">
        <f>('Pink hourly counts 2007'!Y22)*3</f>
        <v>234</v>
      </c>
      <c r="Z22">
        <f t="shared" si="3"/>
        <v>315</v>
      </c>
      <c r="AB22">
        <f t="shared" si="4"/>
        <v>315</v>
      </c>
      <c r="AC22">
        <f t="shared" si="5"/>
        <v>17818.4347826087</v>
      </c>
      <c r="AE22">
        <f t="shared" si="6"/>
        <v>24</v>
      </c>
      <c r="AF22">
        <f t="shared" si="0"/>
        <v>123.73913043478261</v>
      </c>
      <c r="AG22">
        <f t="shared" si="1"/>
        <v>36</v>
      </c>
      <c r="AH22">
        <f t="shared" si="1"/>
        <v>4</v>
      </c>
      <c r="AI22">
        <f t="shared" si="1"/>
        <v>0</v>
      </c>
      <c r="AJ22">
        <f t="shared" si="1"/>
        <v>0</v>
      </c>
      <c r="AK22">
        <f t="shared" si="1"/>
        <v>0</v>
      </c>
      <c r="AL22">
        <f t="shared" si="1"/>
        <v>0</v>
      </c>
      <c r="AM22">
        <f t="shared" si="1"/>
        <v>0</v>
      </c>
      <c r="AN22">
        <f t="shared" si="1"/>
        <v>0</v>
      </c>
      <c r="AO22">
        <f t="shared" si="1"/>
        <v>0</v>
      </c>
      <c r="AP22">
        <f t="shared" si="1"/>
        <v>0</v>
      </c>
      <c r="AQ22">
        <f t="shared" si="1"/>
        <v>0</v>
      </c>
      <c r="AR22">
        <f t="shared" si="1"/>
        <v>0</v>
      </c>
      <c r="AS22">
        <f t="shared" si="1"/>
        <v>0</v>
      </c>
      <c r="AT22">
        <f t="shared" si="1"/>
        <v>0</v>
      </c>
      <c r="AU22">
        <f t="shared" si="1"/>
        <v>0</v>
      </c>
      <c r="AV22">
        <f t="shared" ref="AV22:BC54" si="7">(Q22/3-R22/3)^2</f>
        <v>1</v>
      </c>
      <c r="AW22">
        <f t="shared" si="2"/>
        <v>4</v>
      </c>
      <c r="AX22">
        <f t="shared" si="2"/>
        <v>1</v>
      </c>
      <c r="AY22">
        <f t="shared" si="2"/>
        <v>4</v>
      </c>
      <c r="AZ22">
        <f t="shared" si="2"/>
        <v>9</v>
      </c>
      <c r="BA22">
        <f t="shared" si="2"/>
        <v>4</v>
      </c>
      <c r="BB22">
        <f t="shared" si="2"/>
        <v>4</v>
      </c>
      <c r="BC22">
        <f t="shared" si="2"/>
        <v>5625</v>
      </c>
    </row>
    <row r="23" spans="1:55" x14ac:dyDescent="0.2">
      <c r="A23" s="1">
        <v>43653</v>
      </c>
      <c r="B23">
        <f>('Pink hourly counts 2007'!B23)*3</f>
        <v>198</v>
      </c>
      <c r="C23">
        <f>('Pink hourly counts 2007'!C23)*3</f>
        <v>81</v>
      </c>
      <c r="D23">
        <f>('Pink hourly counts 2007'!D23)*3</f>
        <v>69</v>
      </c>
      <c r="E23">
        <f>('Pink hourly counts 2007'!E23)*3</f>
        <v>87</v>
      </c>
      <c r="F23">
        <f>('Pink hourly counts 2007'!F23)*3</f>
        <v>30</v>
      </c>
      <c r="G23">
        <f>('Pink hourly counts 2007'!G23)*3</f>
        <v>12</v>
      </c>
      <c r="H23">
        <f>('Pink hourly counts 2007'!H23)*3</f>
        <v>0</v>
      </c>
      <c r="I23">
        <f>('Pink hourly counts 2007'!I23)*3</f>
        <v>0</v>
      </c>
      <c r="J23">
        <f>('Pink hourly counts 2007'!J23)*3</f>
        <v>0</v>
      </c>
      <c r="K23">
        <f>('Pink hourly counts 2007'!K23)*3</f>
        <v>0</v>
      </c>
      <c r="L23">
        <f>('Pink hourly counts 2007'!L23)*3</f>
        <v>0</v>
      </c>
      <c r="M23">
        <f>('Pink hourly counts 2007'!M23)*3</f>
        <v>0</v>
      </c>
      <c r="N23">
        <f>('Pink hourly counts 2007'!N23)*3</f>
        <v>0</v>
      </c>
      <c r="O23">
        <f>('Pink hourly counts 2007'!O23)*3</f>
        <v>0</v>
      </c>
      <c r="P23">
        <f>('Pink hourly counts 2007'!P23)*3</f>
        <v>0</v>
      </c>
      <c r="Q23">
        <f>('Pink hourly counts 2007'!Q23)*3</f>
        <v>3</v>
      </c>
      <c r="R23">
        <f>('Pink hourly counts 2007'!R23)*3</f>
        <v>6</v>
      </c>
      <c r="S23">
        <f>('Pink hourly counts 2007'!S23)*3</f>
        <v>3</v>
      </c>
      <c r="T23">
        <f>('Pink hourly counts 2007'!T23)*3</f>
        <v>6</v>
      </c>
      <c r="U23">
        <f>('Pink hourly counts 2007'!U23)*3</f>
        <v>0</v>
      </c>
      <c r="V23">
        <f>('Pink hourly counts 2007'!V23)*3</f>
        <v>0</v>
      </c>
      <c r="W23">
        <f>('Pink hourly counts 2007'!W23)*3</f>
        <v>0</v>
      </c>
      <c r="X23">
        <f>('Pink hourly counts 2007'!X23)*3</f>
        <v>0</v>
      </c>
      <c r="Y23">
        <f>('Pink hourly counts 2007'!Y23)*3</f>
        <v>0</v>
      </c>
      <c r="Z23">
        <f t="shared" si="3"/>
        <v>495</v>
      </c>
      <c r="AB23">
        <f t="shared" si="4"/>
        <v>495</v>
      </c>
      <c r="AC23">
        <f t="shared" si="5"/>
        <v>6242.0869565217408</v>
      </c>
      <c r="AE23">
        <f t="shared" si="6"/>
        <v>24</v>
      </c>
      <c r="AF23">
        <f t="shared" si="0"/>
        <v>43.347826086956523</v>
      </c>
      <c r="AG23">
        <f t="shared" ref="AG23:AU39" si="8">(B23/3-C23/3)^2</f>
        <v>1521</v>
      </c>
      <c r="AH23">
        <f t="shared" si="8"/>
        <v>16</v>
      </c>
      <c r="AI23">
        <f t="shared" si="8"/>
        <v>36</v>
      </c>
      <c r="AJ23">
        <f t="shared" si="8"/>
        <v>361</v>
      </c>
      <c r="AK23">
        <f t="shared" si="8"/>
        <v>36</v>
      </c>
      <c r="AL23">
        <f t="shared" si="8"/>
        <v>16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1</v>
      </c>
      <c r="AV23">
        <f t="shared" si="7"/>
        <v>1</v>
      </c>
      <c r="AW23">
        <f t="shared" si="7"/>
        <v>1</v>
      </c>
      <c r="AX23">
        <f t="shared" si="7"/>
        <v>1</v>
      </c>
      <c r="AY23">
        <f t="shared" si="7"/>
        <v>4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</row>
    <row r="24" spans="1:55" x14ac:dyDescent="0.2">
      <c r="A24" s="1">
        <v>43654</v>
      </c>
      <c r="B24">
        <f>('Pink hourly counts 2007'!B24)*3</f>
        <v>432</v>
      </c>
      <c r="C24">
        <f>('Pink hourly counts 2007'!C24)*3</f>
        <v>78</v>
      </c>
      <c r="D24">
        <f>('Pink hourly counts 2007'!D24)*3</f>
        <v>30</v>
      </c>
      <c r="E24">
        <f>('Pink hourly counts 2007'!E24)*3</f>
        <v>0</v>
      </c>
      <c r="F24">
        <f>('Pink hourly counts 2007'!F24)*3</f>
        <v>0</v>
      </c>
      <c r="G24">
        <f>('Pink hourly counts 2007'!G24)*3</f>
        <v>0</v>
      </c>
      <c r="H24">
        <f>('Pink hourly counts 2007'!H24)*3</f>
        <v>0</v>
      </c>
      <c r="I24">
        <f>('Pink hourly counts 2007'!I24)*3</f>
        <v>0</v>
      </c>
      <c r="J24">
        <f>('Pink hourly counts 2007'!J24)*3</f>
        <v>-3</v>
      </c>
      <c r="K24">
        <f>('Pink hourly counts 2007'!K24)*3</f>
        <v>-12</v>
      </c>
      <c r="L24">
        <f>('Pink hourly counts 2007'!L24)*3</f>
        <v>0</v>
      </c>
      <c r="M24">
        <f>('Pink hourly counts 2007'!M24)*3</f>
        <v>0</v>
      </c>
      <c r="N24">
        <f>('Pink hourly counts 2007'!N24)*3</f>
        <v>9</v>
      </c>
      <c r="O24">
        <f>('Pink hourly counts 2007'!O24)*3</f>
        <v>0</v>
      </c>
      <c r="P24">
        <f>('Pink hourly counts 2007'!P24)*3</f>
        <v>0</v>
      </c>
      <c r="Q24">
        <f>('Pink hourly counts 2007'!Q24)*3</f>
        <v>3</v>
      </c>
      <c r="R24">
        <f>('Pink hourly counts 2007'!R24)*3</f>
        <v>0</v>
      </c>
      <c r="S24">
        <f>('Pink hourly counts 2007'!S24)*3</f>
        <v>0</v>
      </c>
      <c r="T24">
        <f>('Pink hourly counts 2007'!T24)*3</f>
        <v>0</v>
      </c>
      <c r="U24">
        <f>('Pink hourly counts 2007'!U24)*3</f>
        <v>15</v>
      </c>
      <c r="V24">
        <f>('Pink hourly counts 2007'!V24)*3</f>
        <v>117</v>
      </c>
      <c r="W24">
        <f>('Pink hourly counts 2007'!W24)*3</f>
        <v>33</v>
      </c>
      <c r="X24">
        <f>('Pink hourly counts 2007'!X24)*3</f>
        <v>3</v>
      </c>
      <c r="Y24">
        <f>('Pink hourly counts 2007'!Y24)*3</f>
        <v>312</v>
      </c>
      <c r="Z24">
        <f t="shared" si="3"/>
        <v>1017</v>
      </c>
      <c r="AB24">
        <f t="shared" si="4"/>
        <v>1017</v>
      </c>
      <c r="AC24">
        <f t="shared" si="5"/>
        <v>84521.739130434784</v>
      </c>
      <c r="AE24">
        <f t="shared" si="6"/>
        <v>24</v>
      </c>
      <c r="AF24">
        <f t="shared" si="0"/>
        <v>586.95652173913038</v>
      </c>
      <c r="AG24">
        <f t="shared" si="8"/>
        <v>13924</v>
      </c>
      <c r="AH24">
        <f t="shared" si="8"/>
        <v>256</v>
      </c>
      <c r="AI24">
        <f t="shared" si="8"/>
        <v>100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1</v>
      </c>
      <c r="AO24">
        <f t="shared" si="8"/>
        <v>9</v>
      </c>
      <c r="AP24">
        <f t="shared" si="8"/>
        <v>16</v>
      </c>
      <c r="AQ24">
        <f t="shared" si="8"/>
        <v>0</v>
      </c>
      <c r="AR24">
        <f t="shared" si="8"/>
        <v>9</v>
      </c>
      <c r="AS24">
        <f t="shared" si="8"/>
        <v>9</v>
      </c>
      <c r="AT24">
        <f t="shared" si="8"/>
        <v>0</v>
      </c>
      <c r="AU24">
        <f t="shared" si="8"/>
        <v>1</v>
      </c>
      <c r="AV24">
        <f t="shared" si="7"/>
        <v>1</v>
      </c>
      <c r="AW24">
        <f t="shared" si="7"/>
        <v>0</v>
      </c>
      <c r="AX24">
        <f t="shared" si="7"/>
        <v>0</v>
      </c>
      <c r="AY24">
        <f t="shared" si="7"/>
        <v>25</v>
      </c>
      <c r="AZ24">
        <f t="shared" si="7"/>
        <v>1156</v>
      </c>
      <c r="BA24">
        <f t="shared" si="7"/>
        <v>784</v>
      </c>
      <c r="BB24">
        <f t="shared" si="7"/>
        <v>100</v>
      </c>
      <c r="BC24">
        <f t="shared" si="7"/>
        <v>10609</v>
      </c>
    </row>
    <row r="25" spans="1:55" x14ac:dyDescent="0.2">
      <c r="A25" s="1">
        <v>43655</v>
      </c>
      <c r="B25">
        <f>('Pink hourly counts 2007'!B25)*3</f>
        <v>141</v>
      </c>
      <c r="C25">
        <f>('Pink hourly counts 2007'!C25)*3</f>
        <v>42</v>
      </c>
      <c r="D25">
        <f>('Pink hourly counts 2007'!D25)*3</f>
        <v>36</v>
      </c>
      <c r="E25">
        <f>('Pink hourly counts 2007'!E25)*3</f>
        <v>21</v>
      </c>
      <c r="F25">
        <f>('Pink hourly counts 2007'!F25)*3</f>
        <v>6</v>
      </c>
      <c r="G25">
        <f>('Pink hourly counts 2007'!G25)*3</f>
        <v>33</v>
      </c>
      <c r="H25">
        <f>('Pink hourly counts 2007'!H25)*3</f>
        <v>3</v>
      </c>
      <c r="I25">
        <f>('Pink hourly counts 2007'!I25)*3</f>
        <v>0</v>
      </c>
      <c r="J25">
        <f>('Pink hourly counts 2007'!J25)*3</f>
        <v>0</v>
      </c>
      <c r="K25">
        <f>('Pink hourly counts 2007'!K25)*3</f>
        <v>0</v>
      </c>
      <c r="L25">
        <f>('Pink hourly counts 2007'!L25)*3</f>
        <v>0</v>
      </c>
      <c r="M25">
        <f>('Pink hourly counts 2007'!M25)*3</f>
        <v>0</v>
      </c>
      <c r="N25">
        <f>('Pink hourly counts 2007'!N25)*3</f>
        <v>0</v>
      </c>
      <c r="O25">
        <f>('Pink hourly counts 2007'!O25)*3</f>
        <v>0</v>
      </c>
      <c r="P25">
        <f>('Pink hourly counts 2007'!P25)*3</f>
        <v>6</v>
      </c>
      <c r="Q25">
        <f>('Pink hourly counts 2007'!Q25)*3</f>
        <v>9</v>
      </c>
      <c r="R25">
        <f>('Pink hourly counts 2007'!R25)*3</f>
        <v>0</v>
      </c>
      <c r="S25">
        <f>('Pink hourly counts 2007'!S25)*3</f>
        <v>0</v>
      </c>
      <c r="T25">
        <f>('Pink hourly counts 2007'!T25)*3</f>
        <v>24</v>
      </c>
      <c r="U25">
        <f>('Pink hourly counts 2007'!U25)*3</f>
        <v>12</v>
      </c>
      <c r="V25">
        <f>('Pink hourly counts 2007'!V25)*3</f>
        <v>66</v>
      </c>
      <c r="W25">
        <f>('Pink hourly counts 2007'!W25)*3</f>
        <v>6</v>
      </c>
      <c r="X25">
        <f>('Pink hourly counts 2007'!X25)*3</f>
        <v>9</v>
      </c>
      <c r="Y25">
        <f>('Pink hourly counts 2007'!Y25)*3</f>
        <v>33</v>
      </c>
      <c r="Z25">
        <f t="shared" si="3"/>
        <v>447</v>
      </c>
      <c r="AB25">
        <f t="shared" si="4"/>
        <v>447</v>
      </c>
      <c r="AC25">
        <f t="shared" si="5"/>
        <v>6912.0000000000009</v>
      </c>
      <c r="AE25">
        <f t="shared" si="6"/>
        <v>24</v>
      </c>
      <c r="AF25">
        <f t="shared" si="0"/>
        <v>48</v>
      </c>
      <c r="AG25">
        <f t="shared" si="8"/>
        <v>1089</v>
      </c>
      <c r="AH25">
        <f t="shared" si="8"/>
        <v>4</v>
      </c>
      <c r="AI25">
        <f t="shared" si="8"/>
        <v>25</v>
      </c>
      <c r="AJ25">
        <f t="shared" si="8"/>
        <v>25</v>
      </c>
      <c r="AK25">
        <f t="shared" si="8"/>
        <v>81</v>
      </c>
      <c r="AL25">
        <f t="shared" si="8"/>
        <v>100</v>
      </c>
      <c r="AM25">
        <f t="shared" si="8"/>
        <v>1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4</v>
      </c>
      <c r="AU25">
        <f t="shared" si="8"/>
        <v>1</v>
      </c>
      <c r="AV25">
        <f t="shared" si="7"/>
        <v>9</v>
      </c>
      <c r="AW25">
        <f t="shared" si="7"/>
        <v>0</v>
      </c>
      <c r="AX25">
        <f t="shared" si="7"/>
        <v>64</v>
      </c>
      <c r="AY25">
        <f t="shared" si="7"/>
        <v>16</v>
      </c>
      <c r="AZ25">
        <f t="shared" si="7"/>
        <v>324</v>
      </c>
      <c r="BA25">
        <f t="shared" si="7"/>
        <v>400</v>
      </c>
      <c r="BB25">
        <f t="shared" si="7"/>
        <v>1</v>
      </c>
      <c r="BC25">
        <f t="shared" si="7"/>
        <v>64</v>
      </c>
    </row>
    <row r="26" spans="1:55" x14ac:dyDescent="0.2">
      <c r="A26" s="1">
        <v>43656</v>
      </c>
      <c r="B26">
        <f>('Pink hourly counts 2007'!B26)*3</f>
        <v>30</v>
      </c>
      <c r="C26">
        <f>('Pink hourly counts 2007'!C26)*3</f>
        <v>144</v>
      </c>
      <c r="D26">
        <f>('Pink hourly counts 2007'!D26)*3</f>
        <v>15</v>
      </c>
      <c r="E26">
        <f>('Pink hourly counts 2007'!E26)*3</f>
        <v>9</v>
      </c>
      <c r="F26">
        <f>('Pink hourly counts 2007'!F26)*3</f>
        <v>6</v>
      </c>
      <c r="G26">
        <f>('Pink hourly counts 2007'!G26)*3</f>
        <v>6</v>
      </c>
      <c r="H26">
        <f>('Pink hourly counts 2007'!H26)*3</f>
        <v>0</v>
      </c>
      <c r="I26">
        <f>('Pink hourly counts 2007'!I26)*3</f>
        <v>0</v>
      </c>
      <c r="J26">
        <f>('Pink hourly counts 2007'!J26)*3</f>
        <v>3</v>
      </c>
      <c r="K26">
        <f>('Pink hourly counts 2007'!K26)*3</f>
        <v>0</v>
      </c>
      <c r="L26">
        <f>('Pink hourly counts 2007'!L26)*3</f>
        <v>0</v>
      </c>
      <c r="M26">
        <f>('Pink hourly counts 2007'!M26)*3</f>
        <v>0</v>
      </c>
      <c r="N26">
        <f>('Pink hourly counts 2007'!N26)*3</f>
        <v>0</v>
      </c>
      <c r="O26">
        <f>('Pink hourly counts 2007'!O26)*3</f>
        <v>0</v>
      </c>
      <c r="P26">
        <f>('Pink hourly counts 2007'!P26)*3</f>
        <v>0</v>
      </c>
      <c r="Q26">
        <f>('Pink hourly counts 2007'!Q26)*3</f>
        <v>0</v>
      </c>
      <c r="R26">
        <f>('Pink hourly counts 2007'!R26)*3</f>
        <v>3</v>
      </c>
      <c r="S26">
        <f>('Pink hourly counts 2007'!S26)*3</f>
        <v>6</v>
      </c>
      <c r="T26">
        <f>('Pink hourly counts 2007'!T26)*3</f>
        <v>3</v>
      </c>
      <c r="U26">
        <f>('Pink hourly counts 2007'!U26)*3</f>
        <v>3</v>
      </c>
      <c r="V26">
        <f>('Pink hourly counts 2007'!V26)*3</f>
        <v>21</v>
      </c>
      <c r="W26">
        <f>('Pink hourly counts 2007'!W26)*3</f>
        <v>186</v>
      </c>
      <c r="X26">
        <f>('Pink hourly counts 2007'!X26)*3</f>
        <v>111</v>
      </c>
      <c r="Y26">
        <f>('Pink hourly counts 2007'!Y26)*3</f>
        <v>33</v>
      </c>
      <c r="Z26">
        <f t="shared" si="3"/>
        <v>579</v>
      </c>
      <c r="AB26">
        <f t="shared" si="4"/>
        <v>579</v>
      </c>
      <c r="AC26">
        <f t="shared" si="5"/>
        <v>24007.304347826088</v>
      </c>
      <c r="AE26">
        <f t="shared" si="6"/>
        <v>24</v>
      </c>
      <c r="AF26">
        <f t="shared" si="0"/>
        <v>166.71739130434781</v>
      </c>
      <c r="AG26">
        <f t="shared" si="8"/>
        <v>1444</v>
      </c>
      <c r="AH26">
        <f t="shared" si="8"/>
        <v>1849</v>
      </c>
      <c r="AI26">
        <f t="shared" si="8"/>
        <v>4</v>
      </c>
      <c r="AJ26">
        <f t="shared" si="8"/>
        <v>1</v>
      </c>
      <c r="AK26">
        <f t="shared" si="8"/>
        <v>0</v>
      </c>
      <c r="AL26">
        <f t="shared" si="8"/>
        <v>4</v>
      </c>
      <c r="AM26">
        <f t="shared" si="8"/>
        <v>0</v>
      </c>
      <c r="AN26">
        <f t="shared" si="8"/>
        <v>1</v>
      </c>
      <c r="AO26">
        <f t="shared" si="8"/>
        <v>1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7"/>
        <v>1</v>
      </c>
      <c r="AW26">
        <f t="shared" si="7"/>
        <v>1</v>
      </c>
      <c r="AX26">
        <f t="shared" si="7"/>
        <v>1</v>
      </c>
      <c r="AY26">
        <f t="shared" si="7"/>
        <v>0</v>
      </c>
      <c r="AZ26">
        <f t="shared" si="7"/>
        <v>36</v>
      </c>
      <c r="BA26">
        <f t="shared" si="7"/>
        <v>3025</v>
      </c>
      <c r="BB26">
        <f t="shared" si="7"/>
        <v>625</v>
      </c>
      <c r="BC26">
        <f t="shared" si="7"/>
        <v>676</v>
      </c>
    </row>
    <row r="27" spans="1:55" x14ac:dyDescent="0.2">
      <c r="A27" s="1">
        <v>43657</v>
      </c>
      <c r="B27">
        <f>('Pink hourly counts 2007'!B27)*3</f>
        <v>45</v>
      </c>
      <c r="C27">
        <f>('Pink hourly counts 2007'!C27)*3</f>
        <v>99</v>
      </c>
      <c r="D27">
        <f>('Pink hourly counts 2007'!D27)*3</f>
        <v>3</v>
      </c>
      <c r="E27">
        <f>('Pink hourly counts 2007'!E27)*3</f>
        <v>6</v>
      </c>
      <c r="F27">
        <f>('Pink hourly counts 2007'!F27)*3</f>
        <v>0</v>
      </c>
      <c r="G27">
        <f>('Pink hourly counts 2007'!G27)*3</f>
        <v>0</v>
      </c>
      <c r="H27">
        <f>('Pink hourly counts 2007'!H27)*3</f>
        <v>0</v>
      </c>
      <c r="I27">
        <f>('Pink hourly counts 2007'!I27)*3</f>
        <v>0</v>
      </c>
      <c r="J27">
        <f>('Pink hourly counts 2007'!J27)*3</f>
        <v>0</v>
      </c>
      <c r="K27">
        <f>('Pink hourly counts 2007'!K27)*3</f>
        <v>0</v>
      </c>
      <c r="L27">
        <f>('Pink hourly counts 2007'!L27)*3</f>
        <v>0</v>
      </c>
      <c r="M27">
        <f>('Pink hourly counts 2007'!M27)*3</f>
        <v>0</v>
      </c>
      <c r="N27">
        <f>('Pink hourly counts 2007'!N27)*3</f>
        <v>0</v>
      </c>
      <c r="O27">
        <f>('Pink hourly counts 2007'!O27)*3</f>
        <v>3</v>
      </c>
      <c r="P27">
        <f>('Pink hourly counts 2007'!P27)*3</f>
        <v>3</v>
      </c>
      <c r="Q27">
        <f>('Pink hourly counts 2007'!Q27)*3</f>
        <v>9</v>
      </c>
      <c r="R27">
        <f>('Pink hourly counts 2007'!R27)*3</f>
        <v>3</v>
      </c>
      <c r="S27">
        <f>('Pink hourly counts 2007'!S27)*3</f>
        <v>0</v>
      </c>
      <c r="T27">
        <f>('Pink hourly counts 2007'!T27)*3</f>
        <v>9</v>
      </c>
      <c r="U27">
        <f>('Pink hourly counts 2007'!U27)*3</f>
        <v>0</v>
      </c>
      <c r="V27">
        <f>('Pink hourly counts 2007'!V27)*3</f>
        <v>0</v>
      </c>
      <c r="W27">
        <f>('Pink hourly counts 2007'!W27)*3</f>
        <v>0</v>
      </c>
      <c r="X27">
        <f>('Pink hourly counts 2007'!X27)*3</f>
        <v>414</v>
      </c>
      <c r="Y27">
        <f>('Pink hourly counts 2007'!Y27)*3</f>
        <v>1134</v>
      </c>
      <c r="Z27">
        <f t="shared" si="3"/>
        <v>1728</v>
      </c>
      <c r="AB27">
        <f t="shared" si="4"/>
        <v>1728</v>
      </c>
      <c r="AC27">
        <f t="shared" si="5"/>
        <v>244252.17391304349</v>
      </c>
      <c r="AE27">
        <f t="shared" si="6"/>
        <v>24</v>
      </c>
      <c r="AF27">
        <f t="shared" si="0"/>
        <v>1696.195652173913</v>
      </c>
      <c r="AG27">
        <f t="shared" si="8"/>
        <v>324</v>
      </c>
      <c r="AH27">
        <f t="shared" si="8"/>
        <v>1024</v>
      </c>
      <c r="AI27">
        <f t="shared" si="8"/>
        <v>1</v>
      </c>
      <c r="AJ27">
        <f t="shared" si="8"/>
        <v>4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1</v>
      </c>
      <c r="AT27">
        <f t="shared" si="8"/>
        <v>0</v>
      </c>
      <c r="AU27">
        <f t="shared" si="8"/>
        <v>4</v>
      </c>
      <c r="AV27">
        <f t="shared" si="7"/>
        <v>4</v>
      </c>
      <c r="AW27">
        <f t="shared" si="7"/>
        <v>1</v>
      </c>
      <c r="AX27">
        <f t="shared" si="7"/>
        <v>9</v>
      </c>
      <c r="AY27">
        <f t="shared" si="7"/>
        <v>9</v>
      </c>
      <c r="AZ27">
        <f t="shared" si="7"/>
        <v>0</v>
      </c>
      <c r="BA27">
        <f t="shared" si="7"/>
        <v>0</v>
      </c>
      <c r="BB27">
        <f t="shared" si="7"/>
        <v>19044</v>
      </c>
      <c r="BC27">
        <f t="shared" si="7"/>
        <v>57600</v>
      </c>
    </row>
    <row r="28" spans="1:55" x14ac:dyDescent="0.2">
      <c r="A28" s="1">
        <v>43658</v>
      </c>
      <c r="B28">
        <f>('Pink hourly counts 2007'!B28)*3</f>
        <v>858</v>
      </c>
      <c r="C28">
        <f>('Pink hourly counts 2007'!C28)*3</f>
        <v>558</v>
      </c>
      <c r="D28">
        <f>('Pink hourly counts 2007'!D28)*3</f>
        <v>48</v>
      </c>
      <c r="E28">
        <f>('Pink hourly counts 2007'!E28)*3</f>
        <v>0</v>
      </c>
      <c r="F28">
        <f>('Pink hourly counts 2007'!F28)*3</f>
        <v>18</v>
      </c>
      <c r="G28">
        <f>('Pink hourly counts 2007'!G28)*3</f>
        <v>0</v>
      </c>
      <c r="H28">
        <f>('Pink hourly counts 2007'!H28)*3</f>
        <v>-3</v>
      </c>
      <c r="I28">
        <f>('Pink hourly counts 2007'!I28)*3</f>
        <v>0</v>
      </c>
      <c r="J28">
        <f>('Pink hourly counts 2007'!J28)*3</f>
        <v>3</v>
      </c>
      <c r="K28">
        <f>('Pink hourly counts 2007'!K28)*3</f>
        <v>-6</v>
      </c>
      <c r="L28">
        <f>('Pink hourly counts 2007'!L28)*3</f>
        <v>0</v>
      </c>
      <c r="M28">
        <f>('Pink hourly counts 2007'!M28)*3</f>
        <v>0</v>
      </c>
      <c r="N28">
        <f>('Pink hourly counts 2007'!N28)*3</f>
        <v>3</v>
      </c>
      <c r="O28">
        <f>('Pink hourly counts 2007'!O28)*3</f>
        <v>0</v>
      </c>
      <c r="P28">
        <f>('Pink hourly counts 2007'!P28)*3</f>
        <v>0</v>
      </c>
      <c r="Q28">
        <f>('Pink hourly counts 2007'!Q28)*3</f>
        <v>0</v>
      </c>
      <c r="R28">
        <f>('Pink hourly counts 2007'!R28)*3</f>
        <v>0</v>
      </c>
      <c r="S28">
        <f>('Pink hourly counts 2007'!S28)*3</f>
        <v>0</v>
      </c>
      <c r="T28">
        <f>('Pink hourly counts 2007'!T28)*3</f>
        <v>0</v>
      </c>
      <c r="U28">
        <f>('Pink hourly counts 2007'!U28)*3</f>
        <v>3</v>
      </c>
      <c r="V28">
        <f>('Pink hourly counts 2007'!V28)*3</f>
        <v>21</v>
      </c>
      <c r="W28">
        <f>('Pink hourly counts 2007'!W28)*3</f>
        <v>18</v>
      </c>
      <c r="X28">
        <f>('Pink hourly counts 2007'!X28)*3</f>
        <v>3</v>
      </c>
      <c r="Y28">
        <f>('Pink hourly counts 2007'!Y28)*3</f>
        <v>357</v>
      </c>
      <c r="Z28">
        <f t="shared" si="3"/>
        <v>1881</v>
      </c>
      <c r="AB28">
        <f t="shared" si="4"/>
        <v>1881</v>
      </c>
      <c r="AC28">
        <f t="shared" si="5"/>
        <v>166642.4347826087</v>
      </c>
      <c r="AE28">
        <f t="shared" si="6"/>
        <v>24</v>
      </c>
      <c r="AF28">
        <f t="shared" si="0"/>
        <v>1157.2391304347825</v>
      </c>
      <c r="AG28">
        <f t="shared" si="8"/>
        <v>10000</v>
      </c>
      <c r="AH28">
        <f t="shared" si="8"/>
        <v>28900</v>
      </c>
      <c r="AI28">
        <f t="shared" si="8"/>
        <v>256</v>
      </c>
      <c r="AJ28">
        <f t="shared" si="8"/>
        <v>36</v>
      </c>
      <c r="AK28">
        <f t="shared" si="8"/>
        <v>36</v>
      </c>
      <c r="AL28">
        <f t="shared" si="8"/>
        <v>1</v>
      </c>
      <c r="AM28">
        <f t="shared" si="8"/>
        <v>1</v>
      </c>
      <c r="AN28">
        <f t="shared" si="8"/>
        <v>1</v>
      </c>
      <c r="AO28">
        <f t="shared" si="8"/>
        <v>9</v>
      </c>
      <c r="AP28">
        <f t="shared" si="8"/>
        <v>4</v>
      </c>
      <c r="AQ28">
        <f t="shared" si="8"/>
        <v>0</v>
      </c>
      <c r="AR28">
        <f t="shared" si="8"/>
        <v>1</v>
      </c>
      <c r="AS28">
        <f t="shared" si="8"/>
        <v>1</v>
      </c>
      <c r="AT28">
        <f t="shared" si="8"/>
        <v>0</v>
      </c>
      <c r="AU28">
        <f t="shared" si="8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1</v>
      </c>
      <c r="AZ28">
        <f t="shared" si="7"/>
        <v>36</v>
      </c>
      <c r="BA28">
        <f t="shared" si="7"/>
        <v>1</v>
      </c>
      <c r="BB28">
        <f t="shared" si="7"/>
        <v>25</v>
      </c>
      <c r="BC28">
        <f t="shared" si="7"/>
        <v>13924</v>
      </c>
    </row>
    <row r="29" spans="1:55" x14ac:dyDescent="0.2">
      <c r="A29" s="1">
        <v>43659</v>
      </c>
      <c r="B29">
        <f>('Pink hourly counts 2007'!B29)*3</f>
        <v>126</v>
      </c>
      <c r="C29">
        <f>('Pink hourly counts 2007'!C29)*3</f>
        <v>807</v>
      </c>
      <c r="D29">
        <f>('Pink hourly counts 2007'!D29)*3</f>
        <v>15</v>
      </c>
      <c r="E29">
        <f>('Pink hourly counts 2007'!E29)*3</f>
        <v>0</v>
      </c>
      <c r="F29">
        <f>('Pink hourly counts 2007'!F29)*3</f>
        <v>3</v>
      </c>
      <c r="G29">
        <f>('Pink hourly counts 2007'!G29)*3</f>
        <v>0</v>
      </c>
      <c r="H29">
        <f>('Pink hourly counts 2007'!H29)*3</f>
        <v>0</v>
      </c>
      <c r="I29">
        <f>('Pink hourly counts 2007'!I29)*3</f>
        <v>0</v>
      </c>
      <c r="J29">
        <f>('Pink hourly counts 2007'!J29)*3</f>
        <v>0</v>
      </c>
      <c r="K29">
        <f>('Pink hourly counts 2007'!K29)*3</f>
        <v>0</v>
      </c>
      <c r="L29">
        <f>('Pink hourly counts 2007'!L29)*3</f>
        <v>0</v>
      </c>
      <c r="M29">
        <f>('Pink hourly counts 2007'!M29)*3</f>
        <v>0</v>
      </c>
      <c r="N29">
        <f>('Pink hourly counts 2007'!N29)*3</f>
        <v>-12</v>
      </c>
      <c r="O29">
        <f>('Pink hourly counts 2007'!O29)*3</f>
        <v>0</v>
      </c>
      <c r="P29">
        <f>('Pink hourly counts 2007'!P29)*3</f>
        <v>0</v>
      </c>
      <c r="Q29">
        <f>('Pink hourly counts 2007'!Q29)*3</f>
        <v>0</v>
      </c>
      <c r="R29">
        <f>('Pink hourly counts 2007'!R29)*3</f>
        <v>24</v>
      </c>
      <c r="S29">
        <f>('Pink hourly counts 2007'!S29)*3</f>
        <v>51</v>
      </c>
      <c r="T29">
        <f>('Pink hourly counts 2007'!T29)*3</f>
        <v>6</v>
      </c>
      <c r="U29">
        <f>('Pink hourly counts 2007'!U29)*3</f>
        <v>87</v>
      </c>
      <c r="V29">
        <f>('Pink hourly counts 2007'!V29)*3</f>
        <v>78</v>
      </c>
      <c r="W29">
        <f>('Pink hourly counts 2007'!W29)*3</f>
        <v>33</v>
      </c>
      <c r="X29">
        <f>('Pink hourly counts 2007'!X29)*3</f>
        <v>111</v>
      </c>
      <c r="Y29">
        <f>('Pink hourly counts 2007'!Y29)*3</f>
        <v>2292</v>
      </c>
      <c r="Z29">
        <f t="shared" si="3"/>
        <v>3621</v>
      </c>
      <c r="AB29">
        <f t="shared" si="4"/>
        <v>3621</v>
      </c>
      <c r="AC29">
        <f t="shared" si="5"/>
        <v>2040486.2608695657</v>
      </c>
      <c r="AE29">
        <f t="shared" si="6"/>
        <v>24</v>
      </c>
      <c r="AF29">
        <f t="shared" si="0"/>
        <v>14170.04347826087</v>
      </c>
      <c r="AG29">
        <f t="shared" si="8"/>
        <v>51529</v>
      </c>
      <c r="AH29">
        <f t="shared" si="8"/>
        <v>69696</v>
      </c>
      <c r="AI29">
        <f t="shared" si="8"/>
        <v>25</v>
      </c>
      <c r="AJ29">
        <f t="shared" si="8"/>
        <v>1</v>
      </c>
      <c r="AK29">
        <f t="shared" si="8"/>
        <v>1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16</v>
      </c>
      <c r="AS29">
        <f t="shared" si="8"/>
        <v>16</v>
      </c>
      <c r="AT29">
        <f t="shared" si="8"/>
        <v>0</v>
      </c>
      <c r="AU29">
        <f t="shared" si="8"/>
        <v>0</v>
      </c>
      <c r="AV29">
        <f t="shared" si="7"/>
        <v>64</v>
      </c>
      <c r="AW29">
        <f t="shared" si="7"/>
        <v>81</v>
      </c>
      <c r="AX29">
        <f t="shared" si="7"/>
        <v>225</v>
      </c>
      <c r="AY29">
        <f t="shared" si="7"/>
        <v>729</v>
      </c>
      <c r="AZ29">
        <f t="shared" si="7"/>
        <v>9</v>
      </c>
      <c r="BA29">
        <f t="shared" si="7"/>
        <v>225</v>
      </c>
      <c r="BB29">
        <f t="shared" si="7"/>
        <v>676</v>
      </c>
      <c r="BC29">
        <f t="shared" si="7"/>
        <v>528529</v>
      </c>
    </row>
    <row r="30" spans="1:55" x14ac:dyDescent="0.2">
      <c r="A30" s="1">
        <v>43660</v>
      </c>
      <c r="B30">
        <f>('Pink hourly counts 2007'!B30)*3</f>
        <v>72</v>
      </c>
      <c r="C30">
        <f>('Pink hourly counts 2007'!C30)*3</f>
        <v>-18</v>
      </c>
      <c r="D30">
        <f>('Pink hourly counts 2007'!D30)*3</f>
        <v>24</v>
      </c>
      <c r="E30">
        <f>('Pink hourly counts 2007'!E30)*3</f>
        <v>0</v>
      </c>
      <c r="F30">
        <f>('Pink hourly counts 2007'!F30)*3</f>
        <v>3</v>
      </c>
      <c r="G30">
        <f>('Pink hourly counts 2007'!G30)*3</f>
        <v>81</v>
      </c>
      <c r="H30">
        <f>('Pink hourly counts 2007'!H30)*3</f>
        <v>0</v>
      </c>
      <c r="I30">
        <f>('Pink hourly counts 2007'!I30)*3</f>
        <v>-6</v>
      </c>
      <c r="J30">
        <f>('Pink hourly counts 2007'!J30)*3</f>
        <v>3</v>
      </c>
      <c r="K30">
        <f>('Pink hourly counts 2007'!K30)*3</f>
        <v>0</v>
      </c>
      <c r="L30">
        <f>('Pink hourly counts 2007'!L30)*3</f>
        <v>0</v>
      </c>
      <c r="M30">
        <f>('Pink hourly counts 2007'!M30)*3</f>
        <v>0</v>
      </c>
      <c r="N30">
        <f>('Pink hourly counts 2007'!N30)*3</f>
        <v>0</v>
      </c>
      <c r="O30">
        <f>('Pink hourly counts 2007'!O30)*3</f>
        <v>3</v>
      </c>
      <c r="P30">
        <f>('Pink hourly counts 2007'!P30)*3</f>
        <v>3</v>
      </c>
      <c r="Q30">
        <f>('Pink hourly counts 2007'!Q30)*3</f>
        <v>12</v>
      </c>
      <c r="R30">
        <f>('Pink hourly counts 2007'!R30)*3</f>
        <v>21</v>
      </c>
      <c r="S30">
        <f>('Pink hourly counts 2007'!S30)*3</f>
        <v>12</v>
      </c>
      <c r="T30">
        <f>('Pink hourly counts 2007'!T30)*3</f>
        <v>3</v>
      </c>
      <c r="U30">
        <f>('Pink hourly counts 2007'!U30)*3</f>
        <v>30</v>
      </c>
      <c r="V30">
        <f>('Pink hourly counts 2007'!V30)*3</f>
        <v>12</v>
      </c>
      <c r="W30">
        <f>('Pink hourly counts 2007'!W30)*3</f>
        <v>0</v>
      </c>
      <c r="X30">
        <f>('Pink hourly counts 2007'!X30)*3</f>
        <v>3</v>
      </c>
      <c r="Y30">
        <f>('Pink hourly counts 2007'!Y30)*3</f>
        <v>24</v>
      </c>
      <c r="Z30">
        <f t="shared" si="3"/>
        <v>282</v>
      </c>
      <c r="AB30">
        <f t="shared" si="4"/>
        <v>282</v>
      </c>
      <c r="AC30">
        <f t="shared" si="5"/>
        <v>8765.2173913043498</v>
      </c>
      <c r="AE30">
        <f t="shared" si="6"/>
        <v>24</v>
      </c>
      <c r="AF30">
        <f t="shared" si="0"/>
        <v>60.869565217391305</v>
      </c>
      <c r="AG30">
        <f t="shared" si="8"/>
        <v>900</v>
      </c>
      <c r="AH30">
        <f t="shared" si="8"/>
        <v>196</v>
      </c>
      <c r="AI30">
        <f t="shared" si="8"/>
        <v>64</v>
      </c>
      <c r="AJ30">
        <f t="shared" si="8"/>
        <v>1</v>
      </c>
      <c r="AK30">
        <f t="shared" si="8"/>
        <v>676</v>
      </c>
      <c r="AL30">
        <f t="shared" si="8"/>
        <v>729</v>
      </c>
      <c r="AM30">
        <f t="shared" si="8"/>
        <v>4</v>
      </c>
      <c r="AN30">
        <f t="shared" si="8"/>
        <v>9</v>
      </c>
      <c r="AO30">
        <f t="shared" si="8"/>
        <v>1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1</v>
      </c>
      <c r="AT30">
        <f t="shared" si="8"/>
        <v>0</v>
      </c>
      <c r="AU30">
        <f t="shared" si="8"/>
        <v>9</v>
      </c>
      <c r="AV30">
        <f t="shared" si="7"/>
        <v>9</v>
      </c>
      <c r="AW30">
        <f t="shared" si="7"/>
        <v>9</v>
      </c>
      <c r="AX30">
        <f t="shared" si="7"/>
        <v>9</v>
      </c>
      <c r="AY30">
        <f t="shared" si="7"/>
        <v>81</v>
      </c>
      <c r="AZ30">
        <f t="shared" si="7"/>
        <v>36</v>
      </c>
      <c r="BA30">
        <f t="shared" si="7"/>
        <v>16</v>
      </c>
      <c r="BB30">
        <f t="shared" si="7"/>
        <v>1</v>
      </c>
      <c r="BC30">
        <f t="shared" si="7"/>
        <v>49</v>
      </c>
    </row>
    <row r="31" spans="1:55" x14ac:dyDescent="0.2">
      <c r="A31" s="1">
        <v>43661</v>
      </c>
      <c r="B31">
        <f>('Pink hourly counts 2007'!B31)*3</f>
        <v>123</v>
      </c>
      <c r="C31">
        <f>('Pink hourly counts 2007'!C31)*3</f>
        <v>237</v>
      </c>
      <c r="D31">
        <f>('Pink hourly counts 2007'!D31)*3</f>
        <v>66</v>
      </c>
      <c r="E31">
        <f>('Pink hourly counts 2007'!E31)*3</f>
        <v>18</v>
      </c>
      <c r="F31">
        <f>('Pink hourly counts 2007'!F31)*3</f>
        <v>15</v>
      </c>
      <c r="G31">
        <f>('Pink hourly counts 2007'!G31)*3</f>
        <v>15</v>
      </c>
      <c r="H31">
        <f>('Pink hourly counts 2007'!H31)*3</f>
        <v>156</v>
      </c>
      <c r="I31">
        <f>('Pink hourly counts 2007'!I31)*3</f>
        <v>51</v>
      </c>
      <c r="J31">
        <f>('Pink hourly counts 2007'!J31)*3</f>
        <v>3</v>
      </c>
      <c r="K31">
        <f>('Pink hourly counts 2007'!K31)*3</f>
        <v>15</v>
      </c>
      <c r="L31">
        <f>('Pink hourly counts 2007'!L31)*3</f>
        <v>-6</v>
      </c>
      <c r="M31">
        <f>('Pink hourly counts 2007'!M31)*3</f>
        <v>0</v>
      </c>
      <c r="N31">
        <f>('Pink hourly counts 2007'!N31)*3</f>
        <v>51</v>
      </c>
      <c r="O31">
        <f>('Pink hourly counts 2007'!O31)*3</f>
        <v>21</v>
      </c>
      <c r="P31">
        <f>('Pink hourly counts 2007'!P31)*3</f>
        <v>12</v>
      </c>
      <c r="Q31">
        <f>('Pink hourly counts 2007'!Q31)*3</f>
        <v>45</v>
      </c>
      <c r="R31">
        <f>('Pink hourly counts 2007'!R31)*3</f>
        <v>12</v>
      </c>
      <c r="S31">
        <f>('Pink hourly counts 2007'!S31)*3</f>
        <v>30</v>
      </c>
      <c r="T31">
        <f>('Pink hourly counts 2007'!T31)*3</f>
        <v>0</v>
      </c>
      <c r="U31">
        <f>('Pink hourly counts 2007'!U31)*3</f>
        <v>0</v>
      </c>
      <c r="V31">
        <f>('Pink hourly counts 2007'!V31)*3</f>
        <v>21</v>
      </c>
      <c r="W31">
        <f>('Pink hourly counts 2007'!W31)*3</f>
        <v>0</v>
      </c>
      <c r="X31">
        <f>('Pink hourly counts 2007'!X31)*3</f>
        <v>0</v>
      </c>
      <c r="Y31">
        <f>('Pink hourly counts 2007'!Y31)*3</f>
        <v>675</v>
      </c>
      <c r="Z31">
        <f t="shared" si="3"/>
        <v>1560</v>
      </c>
      <c r="AB31">
        <f t="shared" si="4"/>
        <v>1560</v>
      </c>
      <c r="AC31">
        <f t="shared" si="5"/>
        <v>188477.21739130435</v>
      </c>
      <c r="AE31">
        <f t="shared" si="6"/>
        <v>24</v>
      </c>
      <c r="AF31">
        <f t="shared" si="0"/>
        <v>1308.8695652173913</v>
      </c>
      <c r="AG31">
        <f t="shared" si="8"/>
        <v>1444</v>
      </c>
      <c r="AH31">
        <f t="shared" si="8"/>
        <v>3249</v>
      </c>
      <c r="AI31">
        <f t="shared" si="8"/>
        <v>256</v>
      </c>
      <c r="AJ31">
        <f t="shared" si="8"/>
        <v>1</v>
      </c>
      <c r="AK31">
        <f t="shared" si="8"/>
        <v>0</v>
      </c>
      <c r="AL31">
        <f t="shared" si="8"/>
        <v>2209</v>
      </c>
      <c r="AM31">
        <f t="shared" si="8"/>
        <v>1225</v>
      </c>
      <c r="AN31">
        <f t="shared" si="8"/>
        <v>256</v>
      </c>
      <c r="AO31">
        <f t="shared" si="8"/>
        <v>16</v>
      </c>
      <c r="AP31">
        <f t="shared" si="8"/>
        <v>49</v>
      </c>
      <c r="AQ31">
        <f t="shared" si="8"/>
        <v>4</v>
      </c>
      <c r="AR31">
        <f t="shared" si="8"/>
        <v>289</v>
      </c>
      <c r="AS31">
        <f t="shared" si="8"/>
        <v>100</v>
      </c>
      <c r="AT31">
        <f t="shared" si="8"/>
        <v>9</v>
      </c>
      <c r="AU31">
        <f t="shared" si="8"/>
        <v>121</v>
      </c>
      <c r="AV31">
        <f t="shared" si="7"/>
        <v>121</v>
      </c>
      <c r="AW31">
        <f t="shared" si="7"/>
        <v>36</v>
      </c>
      <c r="AX31">
        <f t="shared" si="7"/>
        <v>100</v>
      </c>
      <c r="AY31">
        <f t="shared" si="7"/>
        <v>0</v>
      </c>
      <c r="AZ31">
        <f t="shared" si="7"/>
        <v>49</v>
      </c>
      <c r="BA31">
        <f t="shared" si="7"/>
        <v>49</v>
      </c>
      <c r="BB31">
        <f t="shared" si="7"/>
        <v>0</v>
      </c>
      <c r="BC31">
        <f t="shared" si="7"/>
        <v>50625</v>
      </c>
    </row>
    <row r="32" spans="1:55" x14ac:dyDescent="0.2">
      <c r="A32" s="1">
        <v>43662</v>
      </c>
      <c r="B32">
        <f>('Pink hourly counts 2007'!B32)*3</f>
        <v>1203</v>
      </c>
      <c r="C32">
        <f>('Pink hourly counts 2007'!C32)*3</f>
        <v>129</v>
      </c>
      <c r="D32">
        <f>('Pink hourly counts 2007'!D32)*3</f>
        <v>255</v>
      </c>
      <c r="E32">
        <f>('Pink hourly counts 2007'!E32)*3</f>
        <v>21</v>
      </c>
      <c r="F32">
        <f>('Pink hourly counts 2007'!F32)*3</f>
        <v>0</v>
      </c>
      <c r="G32">
        <f>('Pink hourly counts 2007'!G32)*3</f>
        <v>6</v>
      </c>
      <c r="H32">
        <f>('Pink hourly counts 2007'!H32)*3</f>
        <v>189</v>
      </c>
      <c r="I32">
        <f>('Pink hourly counts 2007'!I32)*3</f>
        <v>9</v>
      </c>
      <c r="J32">
        <f>('Pink hourly counts 2007'!J32)*3</f>
        <v>0</v>
      </c>
      <c r="K32">
        <f>('Pink hourly counts 2007'!K32)*3</f>
        <v>0</v>
      </c>
      <c r="L32">
        <f>('Pink hourly counts 2007'!L32)*3</f>
        <v>0</v>
      </c>
      <c r="M32">
        <f>('Pink hourly counts 2007'!M32)*3</f>
        <v>0</v>
      </c>
      <c r="N32">
        <f>('Pink hourly counts 2007'!N32)*3</f>
        <v>0</v>
      </c>
      <c r="O32">
        <f>('Pink hourly counts 2007'!O32)*3</f>
        <v>0</v>
      </c>
      <c r="P32">
        <f>('Pink hourly counts 2007'!P32)*3</f>
        <v>0</v>
      </c>
      <c r="Q32">
        <f>('Pink hourly counts 2007'!Q32)*3</f>
        <v>9</v>
      </c>
      <c r="R32">
        <f>('Pink hourly counts 2007'!R32)*3</f>
        <v>0</v>
      </c>
      <c r="S32">
        <f>('Pink hourly counts 2007'!S32)*3</f>
        <v>9</v>
      </c>
      <c r="T32">
        <f>('Pink hourly counts 2007'!T32)*3</f>
        <v>6</v>
      </c>
      <c r="U32">
        <f>('Pink hourly counts 2007'!U32)*3</f>
        <v>0</v>
      </c>
      <c r="V32">
        <f>('Pink hourly counts 2007'!V32)*3</f>
        <v>0</v>
      </c>
      <c r="W32">
        <f>('Pink hourly counts 2007'!W32)*3</f>
        <v>6</v>
      </c>
      <c r="X32">
        <f>('Pink hourly counts 2007'!X32)*3</f>
        <v>0</v>
      </c>
      <c r="Y32">
        <f>('Pink hourly counts 2007'!Y32)*3</f>
        <v>33</v>
      </c>
      <c r="Z32">
        <f t="shared" si="3"/>
        <v>1875</v>
      </c>
      <c r="AB32">
        <f t="shared" si="4"/>
        <v>1875</v>
      </c>
      <c r="AC32">
        <f t="shared" si="5"/>
        <v>449392.69565217389</v>
      </c>
      <c r="AE32">
        <f t="shared" si="6"/>
        <v>24</v>
      </c>
      <c r="AF32">
        <f t="shared" si="0"/>
        <v>3120.782608695652</v>
      </c>
      <c r="AG32">
        <f t="shared" si="8"/>
        <v>128164</v>
      </c>
      <c r="AH32">
        <f t="shared" si="8"/>
        <v>1764</v>
      </c>
      <c r="AI32">
        <f t="shared" si="8"/>
        <v>6084</v>
      </c>
      <c r="AJ32">
        <f t="shared" si="8"/>
        <v>49</v>
      </c>
      <c r="AK32">
        <f t="shared" si="8"/>
        <v>4</v>
      </c>
      <c r="AL32">
        <f t="shared" si="8"/>
        <v>3721</v>
      </c>
      <c r="AM32">
        <f t="shared" si="8"/>
        <v>3600</v>
      </c>
      <c r="AN32">
        <f t="shared" si="8"/>
        <v>9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9</v>
      </c>
      <c r="AV32">
        <f t="shared" si="7"/>
        <v>9</v>
      </c>
      <c r="AW32">
        <f t="shared" si="7"/>
        <v>9</v>
      </c>
      <c r="AX32">
        <f t="shared" si="7"/>
        <v>1</v>
      </c>
      <c r="AY32">
        <f t="shared" si="7"/>
        <v>4</v>
      </c>
      <c r="AZ32">
        <f t="shared" si="7"/>
        <v>0</v>
      </c>
      <c r="BA32">
        <f t="shared" si="7"/>
        <v>4</v>
      </c>
      <c r="BB32">
        <f t="shared" si="7"/>
        <v>4</v>
      </c>
      <c r="BC32">
        <f t="shared" si="7"/>
        <v>121</v>
      </c>
    </row>
    <row r="33" spans="1:55" x14ac:dyDescent="0.2">
      <c r="A33" s="1">
        <v>43663</v>
      </c>
      <c r="B33">
        <f>('Pink hourly counts 2007'!B33)*3</f>
        <v>117</v>
      </c>
      <c r="C33">
        <f>('Pink hourly counts 2007'!C33)*3</f>
        <v>102</v>
      </c>
      <c r="D33">
        <f>('Pink hourly counts 2007'!D33)*3</f>
        <v>72</v>
      </c>
      <c r="E33">
        <f>('Pink hourly counts 2007'!E33)*3</f>
        <v>0</v>
      </c>
      <c r="F33">
        <f>('Pink hourly counts 2007'!F33)*3</f>
        <v>3</v>
      </c>
      <c r="G33">
        <f>('Pink hourly counts 2007'!G33)*3</f>
        <v>30</v>
      </c>
      <c r="H33">
        <f>('Pink hourly counts 2007'!H33)*3</f>
        <v>813</v>
      </c>
      <c r="I33">
        <f>('Pink hourly counts 2007'!I33)*3</f>
        <v>18</v>
      </c>
      <c r="J33">
        <f>('Pink hourly counts 2007'!J33)*3</f>
        <v>0</v>
      </c>
      <c r="K33">
        <f>('Pink hourly counts 2007'!K33)*3</f>
        <v>0</v>
      </c>
      <c r="L33">
        <f>('Pink hourly counts 2007'!L33)*3</f>
        <v>0</v>
      </c>
      <c r="M33">
        <f>('Pink hourly counts 2007'!M33)*3</f>
        <v>0</v>
      </c>
      <c r="N33">
        <f>('Pink hourly counts 2007'!N33)*3</f>
        <v>0</v>
      </c>
      <c r="O33">
        <f>('Pink hourly counts 2007'!O33)*3</f>
        <v>0</v>
      </c>
      <c r="P33">
        <f>('Pink hourly counts 2007'!P33)*3</f>
        <v>0</v>
      </c>
      <c r="Q33">
        <f>('Pink hourly counts 2007'!Q33)*3</f>
        <v>0</v>
      </c>
      <c r="R33">
        <f>('Pink hourly counts 2007'!R33)*3</f>
        <v>6</v>
      </c>
      <c r="S33">
        <f>('Pink hourly counts 2007'!S33)*3</f>
        <v>3</v>
      </c>
      <c r="T33">
        <f>('Pink hourly counts 2007'!T33)*3</f>
        <v>0</v>
      </c>
      <c r="U33">
        <f>('Pink hourly counts 2007'!U33)*3</f>
        <v>0</v>
      </c>
      <c r="V33">
        <f>('Pink hourly counts 2007'!V33)*3</f>
        <v>0</v>
      </c>
      <c r="W33">
        <f>('Pink hourly counts 2007'!W33)*3</f>
        <v>0</v>
      </c>
      <c r="X33">
        <f>('Pink hourly counts 2007'!X33)*3</f>
        <v>6</v>
      </c>
      <c r="Y33">
        <f>('Pink hourly counts 2007'!Y33)*3</f>
        <v>132</v>
      </c>
      <c r="Z33">
        <f t="shared" si="3"/>
        <v>1302</v>
      </c>
      <c r="AB33">
        <f t="shared" si="4"/>
        <v>1302</v>
      </c>
      <c r="AC33">
        <f t="shared" si="5"/>
        <v>441200.34782608703</v>
      </c>
      <c r="AE33">
        <f t="shared" si="6"/>
        <v>24</v>
      </c>
      <c r="AF33">
        <f t="shared" si="0"/>
        <v>3063.891304347826</v>
      </c>
      <c r="AG33">
        <f t="shared" si="8"/>
        <v>25</v>
      </c>
      <c r="AH33">
        <f t="shared" si="8"/>
        <v>100</v>
      </c>
      <c r="AI33">
        <f t="shared" si="8"/>
        <v>576</v>
      </c>
      <c r="AJ33">
        <f t="shared" si="8"/>
        <v>1</v>
      </c>
      <c r="AK33">
        <f t="shared" si="8"/>
        <v>81</v>
      </c>
      <c r="AL33">
        <f t="shared" si="8"/>
        <v>68121</v>
      </c>
      <c r="AM33">
        <f t="shared" si="8"/>
        <v>70225</v>
      </c>
      <c r="AN33">
        <f t="shared" si="8"/>
        <v>36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8"/>
        <v>0</v>
      </c>
      <c r="AU33">
        <f t="shared" si="8"/>
        <v>0</v>
      </c>
      <c r="AV33">
        <f t="shared" si="7"/>
        <v>4</v>
      </c>
      <c r="AW33">
        <f t="shared" si="7"/>
        <v>1</v>
      </c>
      <c r="AX33">
        <f t="shared" si="7"/>
        <v>1</v>
      </c>
      <c r="AY33">
        <f t="shared" si="7"/>
        <v>0</v>
      </c>
      <c r="AZ33">
        <f t="shared" si="7"/>
        <v>0</v>
      </c>
      <c r="BA33">
        <f t="shared" si="7"/>
        <v>0</v>
      </c>
      <c r="BB33">
        <f t="shared" si="7"/>
        <v>4</v>
      </c>
      <c r="BC33">
        <f t="shared" si="7"/>
        <v>1764</v>
      </c>
    </row>
    <row r="34" spans="1:55" x14ac:dyDescent="0.2">
      <c r="A34" s="1">
        <v>43664</v>
      </c>
      <c r="B34">
        <f>('Pink hourly counts 2007'!B34)*3</f>
        <v>648</v>
      </c>
      <c r="C34">
        <f>('Pink hourly counts 2007'!C34)*3</f>
        <v>471</v>
      </c>
      <c r="D34">
        <f>('Pink hourly counts 2007'!D34)*3</f>
        <v>297</v>
      </c>
      <c r="E34">
        <f>('Pink hourly counts 2007'!E34)*3</f>
        <v>27</v>
      </c>
      <c r="F34">
        <f>('Pink hourly counts 2007'!F34)*3</f>
        <v>9</v>
      </c>
      <c r="G34">
        <f>('Pink hourly counts 2007'!G34)*3</f>
        <v>12</v>
      </c>
      <c r="H34">
        <f>('Pink hourly counts 2007'!H34)*3</f>
        <v>0</v>
      </c>
      <c r="I34">
        <f>('Pink hourly counts 2007'!I34)*3</f>
        <v>-6</v>
      </c>
      <c r="J34">
        <f>('Pink hourly counts 2007'!J34)*3</f>
        <v>177</v>
      </c>
      <c r="K34">
        <f>('Pink hourly counts 2007'!K34)*3</f>
        <v>0</v>
      </c>
      <c r="L34">
        <f>('Pink hourly counts 2007'!L34)*3</f>
        <v>0</v>
      </c>
      <c r="M34">
        <f>('Pink hourly counts 2007'!M34)*3</f>
        <v>0</v>
      </c>
      <c r="N34">
        <f>('Pink hourly counts 2007'!N34)*3</f>
        <v>0</v>
      </c>
      <c r="O34">
        <f>('Pink hourly counts 2007'!O34)*3</f>
        <v>0</v>
      </c>
      <c r="P34">
        <f>('Pink hourly counts 2007'!P34)*3</f>
        <v>0</v>
      </c>
      <c r="Q34">
        <f>('Pink hourly counts 2007'!Q34)*3</f>
        <v>0</v>
      </c>
      <c r="R34">
        <f>('Pink hourly counts 2007'!R34)*3</f>
        <v>9</v>
      </c>
      <c r="S34">
        <f>('Pink hourly counts 2007'!S34)*3</f>
        <v>30</v>
      </c>
      <c r="T34">
        <f>('Pink hourly counts 2007'!T34)*3</f>
        <v>336</v>
      </c>
      <c r="U34">
        <f>('Pink hourly counts 2007'!U34)*3</f>
        <v>906</v>
      </c>
      <c r="V34">
        <f>('Pink hourly counts 2007'!V34)*3</f>
        <v>777</v>
      </c>
      <c r="W34">
        <f>('Pink hourly counts 2007'!W34)*3</f>
        <v>1092</v>
      </c>
      <c r="X34">
        <f>('Pink hourly counts 2007'!X34)*3</f>
        <v>18</v>
      </c>
      <c r="Y34">
        <f>('Pink hourly counts 2007'!Y34)*3</f>
        <v>93</v>
      </c>
      <c r="Z34">
        <f t="shared" si="3"/>
        <v>4896</v>
      </c>
      <c r="AB34">
        <f t="shared" si="4"/>
        <v>4896</v>
      </c>
      <c r="AC34">
        <f t="shared" si="5"/>
        <v>658734.26086956542</v>
      </c>
      <c r="AE34">
        <f t="shared" si="6"/>
        <v>24</v>
      </c>
      <c r="AF34">
        <f t="shared" si="0"/>
        <v>4574.54347826087</v>
      </c>
      <c r="AG34">
        <f t="shared" si="8"/>
        <v>3481</v>
      </c>
      <c r="AH34">
        <f t="shared" si="8"/>
        <v>3364</v>
      </c>
      <c r="AI34">
        <f t="shared" si="8"/>
        <v>8100</v>
      </c>
      <c r="AJ34">
        <f t="shared" si="8"/>
        <v>36</v>
      </c>
      <c r="AK34">
        <f t="shared" si="8"/>
        <v>1</v>
      </c>
      <c r="AL34">
        <f t="shared" si="8"/>
        <v>16</v>
      </c>
      <c r="AM34">
        <f t="shared" si="8"/>
        <v>4</v>
      </c>
      <c r="AN34">
        <f t="shared" si="8"/>
        <v>3721</v>
      </c>
      <c r="AO34">
        <f t="shared" si="8"/>
        <v>3481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0</v>
      </c>
      <c r="AU34">
        <f t="shared" si="8"/>
        <v>0</v>
      </c>
      <c r="AV34">
        <f t="shared" si="7"/>
        <v>9</v>
      </c>
      <c r="AW34">
        <f t="shared" si="7"/>
        <v>49</v>
      </c>
      <c r="AX34">
        <f t="shared" si="7"/>
        <v>10404</v>
      </c>
      <c r="AY34">
        <f t="shared" si="7"/>
        <v>36100</v>
      </c>
      <c r="AZ34">
        <f t="shared" si="7"/>
        <v>1849</v>
      </c>
      <c r="BA34">
        <f t="shared" si="7"/>
        <v>11025</v>
      </c>
      <c r="BB34">
        <f t="shared" si="7"/>
        <v>128164</v>
      </c>
      <c r="BC34">
        <f t="shared" si="7"/>
        <v>625</v>
      </c>
    </row>
    <row r="35" spans="1:55" x14ac:dyDescent="0.2">
      <c r="A35" s="1">
        <v>43665</v>
      </c>
      <c r="B35">
        <f>('Pink hourly counts 2007'!B35)*3</f>
        <v>453</v>
      </c>
      <c r="C35">
        <f>('Pink hourly counts 2007'!C35)*3</f>
        <v>216</v>
      </c>
      <c r="D35">
        <f>('Pink hourly counts 2007'!D35)*3</f>
        <v>306</v>
      </c>
      <c r="E35">
        <f>('Pink hourly counts 2007'!E35)*3</f>
        <v>39</v>
      </c>
      <c r="F35">
        <f>('Pink hourly counts 2007'!F35)*3</f>
        <v>9</v>
      </c>
      <c r="G35">
        <f>('Pink hourly counts 2007'!G35)*3</f>
        <v>51</v>
      </c>
      <c r="H35">
        <f>('Pink hourly counts 2007'!H35)*3</f>
        <v>9</v>
      </c>
      <c r="I35">
        <f>('Pink hourly counts 2007'!I35)*3</f>
        <v>18</v>
      </c>
      <c r="J35">
        <f>('Pink hourly counts 2007'!J35)*3</f>
        <v>0</v>
      </c>
      <c r="K35">
        <f>('Pink hourly counts 2007'!K35)*3</f>
        <v>0</v>
      </c>
      <c r="L35">
        <f>('Pink hourly counts 2007'!L35)*3</f>
        <v>0</v>
      </c>
      <c r="M35">
        <f>('Pink hourly counts 2007'!M35)*3</f>
        <v>0</v>
      </c>
      <c r="N35">
        <f>('Pink hourly counts 2007'!N35)*3</f>
        <v>0</v>
      </c>
      <c r="O35">
        <f>('Pink hourly counts 2007'!O35)*3</f>
        <v>3</v>
      </c>
      <c r="P35">
        <f>('Pink hourly counts 2007'!P35)*3</f>
        <v>3</v>
      </c>
      <c r="Q35">
        <f>('Pink hourly counts 2007'!Q35)*3</f>
        <v>3</v>
      </c>
      <c r="R35">
        <f>('Pink hourly counts 2007'!R35)*3</f>
        <v>0</v>
      </c>
      <c r="S35">
        <f>('Pink hourly counts 2007'!S35)*3</f>
        <v>0</v>
      </c>
      <c r="T35">
        <f>('Pink hourly counts 2007'!T35)*3</f>
        <v>9</v>
      </c>
      <c r="U35">
        <f>('Pink hourly counts 2007'!U35)*3</f>
        <v>0</v>
      </c>
      <c r="V35">
        <f>('Pink hourly counts 2007'!V35)*3</f>
        <v>3</v>
      </c>
      <c r="W35">
        <f>('Pink hourly counts 2007'!W35)*3</f>
        <v>264</v>
      </c>
      <c r="X35">
        <f>('Pink hourly counts 2007'!X35)*3</f>
        <v>771</v>
      </c>
      <c r="Y35">
        <f>('Pink hourly counts 2007'!Y35)*3</f>
        <v>174</v>
      </c>
      <c r="Z35">
        <f t="shared" si="3"/>
        <v>2331</v>
      </c>
      <c r="AB35">
        <f t="shared" si="4"/>
        <v>2331</v>
      </c>
      <c r="AC35">
        <f t="shared" si="5"/>
        <v>285968.34782608697</v>
      </c>
      <c r="AE35">
        <f t="shared" si="6"/>
        <v>24</v>
      </c>
      <c r="AF35">
        <f t="shared" si="0"/>
        <v>1985.891304347826</v>
      </c>
      <c r="AG35">
        <f t="shared" si="8"/>
        <v>6241</v>
      </c>
      <c r="AH35">
        <f t="shared" si="8"/>
        <v>900</v>
      </c>
      <c r="AI35">
        <f t="shared" si="8"/>
        <v>7921</v>
      </c>
      <c r="AJ35">
        <f t="shared" si="8"/>
        <v>100</v>
      </c>
      <c r="AK35">
        <f t="shared" si="8"/>
        <v>196</v>
      </c>
      <c r="AL35">
        <f t="shared" si="8"/>
        <v>196</v>
      </c>
      <c r="AM35">
        <f t="shared" si="8"/>
        <v>9</v>
      </c>
      <c r="AN35">
        <f t="shared" si="8"/>
        <v>36</v>
      </c>
      <c r="AO35">
        <f t="shared" si="8"/>
        <v>0</v>
      </c>
      <c r="AP35">
        <f t="shared" si="8"/>
        <v>0</v>
      </c>
      <c r="AQ35">
        <f t="shared" si="8"/>
        <v>0</v>
      </c>
      <c r="AR35">
        <f t="shared" si="8"/>
        <v>0</v>
      </c>
      <c r="AS35">
        <f t="shared" si="8"/>
        <v>1</v>
      </c>
      <c r="AT35">
        <f t="shared" si="8"/>
        <v>0</v>
      </c>
      <c r="AU35">
        <f t="shared" si="8"/>
        <v>0</v>
      </c>
      <c r="AV35">
        <f t="shared" si="7"/>
        <v>1</v>
      </c>
      <c r="AW35">
        <f t="shared" si="7"/>
        <v>0</v>
      </c>
      <c r="AX35">
        <f t="shared" si="7"/>
        <v>9</v>
      </c>
      <c r="AY35">
        <f t="shared" si="7"/>
        <v>9</v>
      </c>
      <c r="AZ35">
        <f t="shared" si="7"/>
        <v>1</v>
      </c>
      <c r="BA35">
        <f t="shared" si="7"/>
        <v>7569</v>
      </c>
      <c r="BB35">
        <f t="shared" si="7"/>
        <v>28561</v>
      </c>
      <c r="BC35">
        <f t="shared" si="7"/>
        <v>39601</v>
      </c>
    </row>
    <row r="36" spans="1:55" x14ac:dyDescent="0.2">
      <c r="A36" s="1">
        <v>43666</v>
      </c>
      <c r="B36">
        <f>('Pink hourly counts 2007'!B36)*3</f>
        <v>1098</v>
      </c>
      <c r="C36">
        <f>('Pink hourly counts 2007'!C36)*3</f>
        <v>579</v>
      </c>
      <c r="D36">
        <f>('Pink hourly counts 2007'!D36)*3</f>
        <v>999</v>
      </c>
      <c r="E36">
        <f>('Pink hourly counts 2007'!E36)*3</f>
        <v>153</v>
      </c>
      <c r="F36">
        <f>('Pink hourly counts 2007'!F36)*3</f>
        <v>48</v>
      </c>
      <c r="G36">
        <f>('Pink hourly counts 2007'!G36)*3</f>
        <v>189</v>
      </c>
      <c r="H36">
        <f>('Pink hourly counts 2007'!H36)*3</f>
        <v>105</v>
      </c>
      <c r="I36">
        <f>('Pink hourly counts 2007'!I36)*3</f>
        <v>9</v>
      </c>
      <c r="J36">
        <f>('Pink hourly counts 2007'!J36)*3</f>
        <v>3</v>
      </c>
      <c r="K36">
        <f>('Pink hourly counts 2007'!K36)*3</f>
        <v>0</v>
      </c>
      <c r="L36">
        <f>('Pink hourly counts 2007'!L36)*3</f>
        <v>0</v>
      </c>
      <c r="M36">
        <f>('Pink hourly counts 2007'!M36)*3</f>
        <v>18</v>
      </c>
      <c r="N36">
        <f>('Pink hourly counts 2007'!N36)*3</f>
        <v>0</v>
      </c>
      <c r="O36">
        <f>('Pink hourly counts 2007'!O36)*3</f>
        <v>0</v>
      </c>
      <c r="P36">
        <f>('Pink hourly counts 2007'!P36)*3</f>
        <v>3</v>
      </c>
      <c r="Q36">
        <f>('Pink hourly counts 2007'!Q36)*3</f>
        <v>0</v>
      </c>
      <c r="R36">
        <f>('Pink hourly counts 2007'!R36)*3</f>
        <v>48</v>
      </c>
      <c r="S36">
        <f>('Pink hourly counts 2007'!S36)*3</f>
        <v>3</v>
      </c>
      <c r="T36">
        <f>('Pink hourly counts 2007'!T36)*3</f>
        <v>0</v>
      </c>
      <c r="U36">
        <f>('Pink hourly counts 2007'!U36)*3</f>
        <v>6</v>
      </c>
      <c r="V36">
        <f>('Pink hourly counts 2007'!V36)*3</f>
        <v>0</v>
      </c>
      <c r="W36">
        <f>('Pink hourly counts 2007'!W36)*3</f>
        <v>9</v>
      </c>
      <c r="X36">
        <f>('Pink hourly counts 2007'!X36)*3</f>
        <v>0</v>
      </c>
      <c r="Y36">
        <f>('Pink hourly counts 2007'!Y36)*3</f>
        <v>192</v>
      </c>
      <c r="Z36">
        <f t="shared" si="3"/>
        <v>3462</v>
      </c>
      <c r="AB36">
        <f t="shared" si="4"/>
        <v>3462</v>
      </c>
      <c r="AC36">
        <f t="shared" si="5"/>
        <v>435061.56521739135</v>
      </c>
      <c r="AE36">
        <f t="shared" si="6"/>
        <v>24</v>
      </c>
      <c r="AF36">
        <f t="shared" si="0"/>
        <v>3021.2608695652175</v>
      </c>
      <c r="AG36">
        <f t="shared" si="8"/>
        <v>29929</v>
      </c>
      <c r="AH36">
        <f t="shared" si="8"/>
        <v>19600</v>
      </c>
      <c r="AI36">
        <f t="shared" si="8"/>
        <v>79524</v>
      </c>
      <c r="AJ36">
        <f t="shared" si="8"/>
        <v>1225</v>
      </c>
      <c r="AK36">
        <f t="shared" si="8"/>
        <v>2209</v>
      </c>
      <c r="AL36">
        <f t="shared" si="8"/>
        <v>784</v>
      </c>
      <c r="AM36">
        <f t="shared" si="8"/>
        <v>1024</v>
      </c>
      <c r="AN36">
        <f t="shared" si="8"/>
        <v>4</v>
      </c>
      <c r="AO36">
        <f t="shared" si="8"/>
        <v>1</v>
      </c>
      <c r="AP36">
        <f t="shared" si="8"/>
        <v>0</v>
      </c>
      <c r="AQ36">
        <f t="shared" si="8"/>
        <v>36</v>
      </c>
      <c r="AR36">
        <f t="shared" si="8"/>
        <v>36</v>
      </c>
      <c r="AS36">
        <f t="shared" si="8"/>
        <v>0</v>
      </c>
      <c r="AT36">
        <f t="shared" si="8"/>
        <v>1</v>
      </c>
      <c r="AU36">
        <f t="shared" si="8"/>
        <v>1</v>
      </c>
      <c r="AV36">
        <f t="shared" si="7"/>
        <v>256</v>
      </c>
      <c r="AW36">
        <f t="shared" si="7"/>
        <v>225</v>
      </c>
      <c r="AX36">
        <f t="shared" si="7"/>
        <v>1</v>
      </c>
      <c r="AY36">
        <f t="shared" si="7"/>
        <v>4</v>
      </c>
      <c r="AZ36">
        <f t="shared" si="7"/>
        <v>4</v>
      </c>
      <c r="BA36">
        <f t="shared" si="7"/>
        <v>9</v>
      </c>
      <c r="BB36">
        <f t="shared" si="7"/>
        <v>9</v>
      </c>
      <c r="BC36">
        <f t="shared" si="7"/>
        <v>4096</v>
      </c>
    </row>
    <row r="37" spans="1:55" x14ac:dyDescent="0.2">
      <c r="A37" s="1">
        <v>43667</v>
      </c>
      <c r="B37">
        <f>('Pink hourly counts 2007'!B37)*3</f>
        <v>489</v>
      </c>
      <c r="C37">
        <f>('Pink hourly counts 2007'!C37)*3</f>
        <v>81</v>
      </c>
      <c r="D37">
        <f>('Pink hourly counts 2007'!D37)*3</f>
        <v>6</v>
      </c>
      <c r="E37">
        <f>('Pink hourly counts 2007'!E37)*3</f>
        <v>6</v>
      </c>
      <c r="F37">
        <f>('Pink hourly counts 2007'!F37)*3</f>
        <v>3</v>
      </c>
      <c r="G37">
        <f>('Pink hourly counts 2007'!G37)*3</f>
        <v>0</v>
      </c>
      <c r="H37">
        <f>('Pink hourly counts 2007'!H37)*3</f>
        <v>15</v>
      </c>
      <c r="I37">
        <f>('Pink hourly counts 2007'!I37)*3</f>
        <v>0</v>
      </c>
      <c r="J37">
        <f>('Pink hourly counts 2007'!J37)*3</f>
        <v>0</v>
      </c>
      <c r="K37">
        <f>('Pink hourly counts 2007'!K37)*3</f>
        <v>3</v>
      </c>
      <c r="L37">
        <f>('Pink hourly counts 2007'!L37)*3</f>
        <v>0</v>
      </c>
      <c r="M37">
        <f>('Pink hourly counts 2007'!M37)*3</f>
        <v>0</v>
      </c>
      <c r="N37">
        <f>('Pink hourly counts 2007'!N37)*3</f>
        <v>0</v>
      </c>
      <c r="O37">
        <f>('Pink hourly counts 2007'!O37)*3</f>
        <v>0</v>
      </c>
      <c r="P37">
        <f>('Pink hourly counts 2007'!P37)*3</f>
        <v>3</v>
      </c>
      <c r="Q37">
        <f>('Pink hourly counts 2007'!Q37)*3</f>
        <v>0</v>
      </c>
      <c r="R37">
        <f>('Pink hourly counts 2007'!R37)*3</f>
        <v>0</v>
      </c>
      <c r="S37">
        <f>('Pink hourly counts 2007'!S37)*3</f>
        <v>21</v>
      </c>
      <c r="T37">
        <f>('Pink hourly counts 2007'!T37)*3</f>
        <v>723</v>
      </c>
      <c r="U37">
        <f>('Pink hourly counts 2007'!U37)*3</f>
        <v>90</v>
      </c>
      <c r="V37">
        <f>('Pink hourly counts 2007'!V37)*3</f>
        <v>3</v>
      </c>
      <c r="W37">
        <f>('Pink hourly counts 2007'!W37)*3</f>
        <v>6</v>
      </c>
      <c r="X37">
        <f>('Pink hourly counts 2007'!X37)*3</f>
        <v>21</v>
      </c>
      <c r="Y37">
        <f>('Pink hourly counts 2007'!Y37)*3</f>
        <v>351</v>
      </c>
      <c r="Z37">
        <f t="shared" si="3"/>
        <v>1821</v>
      </c>
      <c r="AB37">
        <f t="shared" si="4"/>
        <v>1821</v>
      </c>
      <c r="AC37">
        <f t="shared" si="5"/>
        <v>411558.2608695653</v>
      </c>
      <c r="AE37">
        <f t="shared" si="6"/>
        <v>24</v>
      </c>
      <c r="AF37">
        <f t="shared" si="0"/>
        <v>2858.0434782608695</v>
      </c>
      <c r="AG37">
        <f t="shared" si="8"/>
        <v>18496</v>
      </c>
      <c r="AH37">
        <f t="shared" si="8"/>
        <v>625</v>
      </c>
      <c r="AI37">
        <f t="shared" si="8"/>
        <v>0</v>
      </c>
      <c r="AJ37">
        <f t="shared" si="8"/>
        <v>1</v>
      </c>
      <c r="AK37">
        <f t="shared" si="8"/>
        <v>1</v>
      </c>
      <c r="AL37">
        <f t="shared" si="8"/>
        <v>25</v>
      </c>
      <c r="AM37">
        <f t="shared" si="8"/>
        <v>25</v>
      </c>
      <c r="AN37">
        <f t="shared" si="8"/>
        <v>0</v>
      </c>
      <c r="AO37">
        <f t="shared" si="8"/>
        <v>1</v>
      </c>
      <c r="AP37">
        <f t="shared" si="8"/>
        <v>1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1</v>
      </c>
      <c r="AU37">
        <f t="shared" si="8"/>
        <v>1</v>
      </c>
      <c r="AV37">
        <f t="shared" si="7"/>
        <v>0</v>
      </c>
      <c r="AW37">
        <f t="shared" si="7"/>
        <v>49</v>
      </c>
      <c r="AX37">
        <f t="shared" si="7"/>
        <v>54756</v>
      </c>
      <c r="AY37">
        <f t="shared" si="7"/>
        <v>44521</v>
      </c>
      <c r="AZ37">
        <f t="shared" si="7"/>
        <v>841</v>
      </c>
      <c r="BA37">
        <f t="shared" si="7"/>
        <v>1</v>
      </c>
      <c r="BB37">
        <f t="shared" si="7"/>
        <v>25</v>
      </c>
      <c r="BC37">
        <f t="shared" si="7"/>
        <v>12100</v>
      </c>
    </row>
    <row r="38" spans="1:55" x14ac:dyDescent="0.2">
      <c r="A38" s="1">
        <v>43668</v>
      </c>
      <c r="B38">
        <f>('Pink hourly counts 2007'!B38)*3</f>
        <v>69</v>
      </c>
      <c r="C38">
        <f>('Pink hourly counts 2007'!C38)*3</f>
        <v>171</v>
      </c>
      <c r="D38">
        <f>('Pink hourly counts 2007'!D38)*3</f>
        <v>21</v>
      </c>
      <c r="E38">
        <f>('Pink hourly counts 2007'!E38)*3</f>
        <v>3</v>
      </c>
      <c r="F38">
        <f>('Pink hourly counts 2007'!F38)*3</f>
        <v>0</v>
      </c>
      <c r="G38">
        <f>('Pink hourly counts 2007'!G38)*3</f>
        <v>0</v>
      </c>
      <c r="H38">
        <f>('Pink hourly counts 2007'!H38)*3</f>
        <v>0</v>
      </c>
      <c r="I38">
        <f>('Pink hourly counts 2007'!I38)*3</f>
        <v>0</v>
      </c>
      <c r="J38">
        <f>('Pink hourly counts 2007'!J38)*3</f>
        <v>9</v>
      </c>
      <c r="K38">
        <f>('Pink hourly counts 2007'!K38)*3</f>
        <v>0</v>
      </c>
      <c r="L38">
        <f>('Pink hourly counts 2007'!L38)*3</f>
        <v>0</v>
      </c>
      <c r="M38">
        <f>('Pink hourly counts 2007'!M38)*3</f>
        <v>0</v>
      </c>
      <c r="N38">
        <f>('Pink hourly counts 2007'!N38)*3</f>
        <v>0</v>
      </c>
      <c r="O38">
        <f>('Pink hourly counts 2007'!O38)*3</f>
        <v>3</v>
      </c>
      <c r="P38">
        <f>('Pink hourly counts 2007'!P38)*3</f>
        <v>0</v>
      </c>
      <c r="Q38">
        <f>('Pink hourly counts 2007'!Q38)*3</f>
        <v>0</v>
      </c>
      <c r="R38">
        <f>('Pink hourly counts 2007'!R38)*3</f>
        <v>0</v>
      </c>
      <c r="S38">
        <f>('Pink hourly counts 2007'!S38)*3</f>
        <v>0</v>
      </c>
      <c r="T38">
        <f>('Pink hourly counts 2007'!T38)*3</f>
        <v>3</v>
      </c>
      <c r="U38">
        <f>('Pink hourly counts 2007'!U38)*3</f>
        <v>0</v>
      </c>
      <c r="V38">
        <f>('Pink hourly counts 2007'!V38)*3</f>
        <v>12</v>
      </c>
      <c r="W38">
        <f>('Pink hourly counts 2007'!W38)*3</f>
        <v>0</v>
      </c>
      <c r="X38">
        <f>('Pink hourly counts 2007'!X38)*3</f>
        <v>3</v>
      </c>
      <c r="Y38">
        <f>('Pink hourly counts 2007'!Y38)*3</f>
        <v>6</v>
      </c>
      <c r="Z38">
        <f t="shared" si="3"/>
        <v>300</v>
      </c>
      <c r="AB38">
        <f t="shared" si="4"/>
        <v>300</v>
      </c>
      <c r="AC38">
        <f t="shared" si="5"/>
        <v>11736.000000000002</v>
      </c>
      <c r="AE38">
        <f t="shared" si="6"/>
        <v>24</v>
      </c>
      <c r="AF38">
        <f t="shared" si="0"/>
        <v>81.5</v>
      </c>
      <c r="AG38">
        <f t="shared" si="8"/>
        <v>1156</v>
      </c>
      <c r="AH38">
        <f t="shared" si="8"/>
        <v>2500</v>
      </c>
      <c r="AI38">
        <f t="shared" si="8"/>
        <v>36</v>
      </c>
      <c r="AJ38">
        <f t="shared" si="8"/>
        <v>1</v>
      </c>
      <c r="AK38">
        <f t="shared" si="8"/>
        <v>0</v>
      </c>
      <c r="AL38">
        <f t="shared" si="8"/>
        <v>0</v>
      </c>
      <c r="AM38">
        <f t="shared" si="8"/>
        <v>0</v>
      </c>
      <c r="AN38">
        <f t="shared" si="8"/>
        <v>9</v>
      </c>
      <c r="AO38">
        <f t="shared" si="8"/>
        <v>9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1</v>
      </c>
      <c r="AT38">
        <f t="shared" si="8"/>
        <v>1</v>
      </c>
      <c r="AU38">
        <f t="shared" si="8"/>
        <v>0</v>
      </c>
      <c r="AV38">
        <f t="shared" si="7"/>
        <v>0</v>
      </c>
      <c r="AW38">
        <f t="shared" si="7"/>
        <v>0</v>
      </c>
      <c r="AX38">
        <f t="shared" si="7"/>
        <v>1</v>
      </c>
      <c r="AY38">
        <f t="shared" si="7"/>
        <v>1</v>
      </c>
      <c r="AZ38">
        <f t="shared" si="7"/>
        <v>16</v>
      </c>
      <c r="BA38">
        <f t="shared" si="7"/>
        <v>16</v>
      </c>
      <c r="BB38">
        <f t="shared" si="7"/>
        <v>1</v>
      </c>
      <c r="BC38">
        <f t="shared" si="7"/>
        <v>1</v>
      </c>
    </row>
    <row r="39" spans="1:55" x14ac:dyDescent="0.2">
      <c r="A39" s="1">
        <v>43669</v>
      </c>
      <c r="B39">
        <f>('Pink hourly counts 2007'!B39)*3</f>
        <v>126</v>
      </c>
      <c r="C39">
        <f>('Pink hourly counts 2007'!C39)*3</f>
        <v>189</v>
      </c>
      <c r="D39">
        <f>('Pink hourly counts 2007'!D39)*3</f>
        <v>15</v>
      </c>
      <c r="E39">
        <f>('Pink hourly counts 2007'!E39)*3</f>
        <v>0</v>
      </c>
      <c r="F39">
        <f>('Pink hourly counts 2007'!F39)*3</f>
        <v>0</v>
      </c>
      <c r="G39">
        <f>('Pink hourly counts 2007'!G39)*3</f>
        <v>0</v>
      </c>
      <c r="H39">
        <f>('Pink hourly counts 2007'!H39)*3</f>
        <v>0</v>
      </c>
      <c r="I39">
        <f>('Pink hourly counts 2007'!I39)*3</f>
        <v>0</v>
      </c>
      <c r="J39">
        <f>('Pink hourly counts 2007'!J39)*3</f>
        <v>0</v>
      </c>
      <c r="K39">
        <f>('Pink hourly counts 2007'!K39)*3</f>
        <v>3</v>
      </c>
      <c r="L39">
        <f>('Pink hourly counts 2007'!L39)*3</f>
        <v>0</v>
      </c>
      <c r="M39">
        <f>('Pink hourly counts 2007'!M39)*3</f>
        <v>0</v>
      </c>
      <c r="N39">
        <f>('Pink hourly counts 2007'!N39)*3</f>
        <v>0</v>
      </c>
      <c r="O39">
        <f>('Pink hourly counts 2007'!O39)*3</f>
        <v>0</v>
      </c>
      <c r="P39">
        <f>('Pink hourly counts 2007'!P39)*3</f>
        <v>0</v>
      </c>
      <c r="Q39">
        <f>('Pink hourly counts 2007'!Q39)*3</f>
        <v>0</v>
      </c>
      <c r="R39">
        <f>('Pink hourly counts 2007'!R39)*3</f>
        <v>0</v>
      </c>
      <c r="S39">
        <f>('Pink hourly counts 2007'!S39)*3</f>
        <v>132</v>
      </c>
      <c r="T39">
        <f>('Pink hourly counts 2007'!T39)*3</f>
        <v>504</v>
      </c>
      <c r="U39">
        <f>('Pink hourly counts 2007'!U39)*3</f>
        <v>186</v>
      </c>
      <c r="V39">
        <f>('Pink hourly counts 2007'!V39)*3</f>
        <v>417</v>
      </c>
      <c r="W39">
        <f>('Pink hourly counts 2007'!W39)*3</f>
        <v>1140</v>
      </c>
      <c r="X39">
        <f>('Pink hourly counts 2007'!X39)*3</f>
        <v>225</v>
      </c>
      <c r="Y39">
        <f>('Pink hourly counts 2007'!Y39)*3</f>
        <v>123</v>
      </c>
      <c r="Z39">
        <f t="shared" si="3"/>
        <v>3060</v>
      </c>
      <c r="AB39">
        <f t="shared" si="4"/>
        <v>3060</v>
      </c>
      <c r="AC39">
        <f t="shared" si="5"/>
        <v>596570.08695652185</v>
      </c>
      <c r="AE39">
        <f t="shared" si="6"/>
        <v>24</v>
      </c>
      <c r="AF39">
        <f t="shared" si="0"/>
        <v>4142.847826086957</v>
      </c>
      <c r="AG39">
        <f t="shared" si="8"/>
        <v>441</v>
      </c>
      <c r="AH39">
        <f t="shared" si="8"/>
        <v>3364</v>
      </c>
      <c r="AI39">
        <f t="shared" si="8"/>
        <v>25</v>
      </c>
      <c r="AJ39">
        <f t="shared" si="8"/>
        <v>0</v>
      </c>
      <c r="AK39">
        <f t="shared" si="8"/>
        <v>0</v>
      </c>
      <c r="AL39">
        <f t="shared" si="8"/>
        <v>0</v>
      </c>
      <c r="AM39">
        <f t="shared" si="8"/>
        <v>0</v>
      </c>
      <c r="AN39">
        <f t="shared" si="8"/>
        <v>0</v>
      </c>
      <c r="AO39">
        <f t="shared" si="8"/>
        <v>1</v>
      </c>
      <c r="AP39">
        <f t="shared" si="8"/>
        <v>1</v>
      </c>
      <c r="AQ39">
        <f t="shared" si="8"/>
        <v>0</v>
      </c>
      <c r="AR39">
        <f t="shared" si="8"/>
        <v>0</v>
      </c>
      <c r="AS39">
        <f t="shared" si="8"/>
        <v>0</v>
      </c>
      <c r="AT39">
        <f t="shared" si="8"/>
        <v>0</v>
      </c>
      <c r="AU39">
        <f t="shared" si="8"/>
        <v>0</v>
      </c>
      <c r="AV39">
        <f t="shared" si="7"/>
        <v>0</v>
      </c>
      <c r="AW39">
        <f t="shared" si="7"/>
        <v>1936</v>
      </c>
      <c r="AX39">
        <f t="shared" si="7"/>
        <v>15376</v>
      </c>
      <c r="AY39">
        <f t="shared" si="7"/>
        <v>11236</v>
      </c>
      <c r="AZ39">
        <f t="shared" si="7"/>
        <v>5929</v>
      </c>
      <c r="BA39">
        <f t="shared" si="7"/>
        <v>58081</v>
      </c>
      <c r="BB39">
        <f t="shared" si="7"/>
        <v>93025</v>
      </c>
      <c r="BC39">
        <f t="shared" si="7"/>
        <v>1156</v>
      </c>
    </row>
    <row r="40" spans="1:55" x14ac:dyDescent="0.2">
      <c r="A40" s="1">
        <v>43670</v>
      </c>
      <c r="B40">
        <f>('Pink hourly counts 2007'!B40)*3</f>
        <v>168</v>
      </c>
      <c r="C40">
        <f>('Pink hourly counts 2007'!C40)*3</f>
        <v>126</v>
      </c>
      <c r="D40">
        <f>('Pink hourly counts 2007'!D40)*3</f>
        <v>120</v>
      </c>
      <c r="E40">
        <f>('Pink hourly counts 2007'!E40)*3</f>
        <v>30</v>
      </c>
      <c r="F40">
        <f>('Pink hourly counts 2007'!F40)*3</f>
        <v>15</v>
      </c>
      <c r="G40">
        <f>('Pink hourly counts 2007'!G40)*3</f>
        <v>216</v>
      </c>
      <c r="H40">
        <f>('Pink hourly counts 2007'!H40)*3</f>
        <v>471</v>
      </c>
      <c r="I40">
        <f>('Pink hourly counts 2007'!I40)*3</f>
        <v>6</v>
      </c>
      <c r="J40">
        <f>('Pink hourly counts 2007'!J40)*3</f>
        <v>21</v>
      </c>
      <c r="K40">
        <f>('Pink hourly counts 2007'!K40)*3</f>
        <v>6</v>
      </c>
      <c r="L40">
        <f>('Pink hourly counts 2007'!L40)*3</f>
        <v>6</v>
      </c>
      <c r="M40">
        <f>('Pink hourly counts 2007'!M40)*3</f>
        <v>0</v>
      </c>
      <c r="N40">
        <f>('Pink hourly counts 2007'!N40)*3</f>
        <v>3</v>
      </c>
      <c r="O40">
        <f>('Pink hourly counts 2007'!O40)*3</f>
        <v>0</v>
      </c>
      <c r="P40">
        <f>('Pink hourly counts 2007'!P40)*3</f>
        <v>0</v>
      </c>
      <c r="Q40">
        <f>('Pink hourly counts 2007'!Q40)*3</f>
        <v>0</v>
      </c>
      <c r="R40">
        <f>('Pink hourly counts 2007'!R40)*3</f>
        <v>0</v>
      </c>
      <c r="S40">
        <f>('Pink hourly counts 2007'!S40)*3</f>
        <v>204</v>
      </c>
      <c r="T40">
        <f>('Pink hourly counts 2007'!T40)*3</f>
        <v>36</v>
      </c>
      <c r="U40">
        <f>('Pink hourly counts 2007'!U40)*3</f>
        <v>90</v>
      </c>
      <c r="V40">
        <f>('Pink hourly counts 2007'!V40)*3</f>
        <v>675</v>
      </c>
      <c r="W40">
        <f>('Pink hourly counts 2007'!W40)*3</f>
        <v>111</v>
      </c>
      <c r="X40">
        <f>('Pink hourly counts 2007'!X40)*3</f>
        <v>171</v>
      </c>
      <c r="Y40">
        <f>('Pink hourly counts 2007'!Y40)*3</f>
        <v>186</v>
      </c>
      <c r="Z40">
        <f t="shared" si="3"/>
        <v>2661</v>
      </c>
      <c r="AB40">
        <f t="shared" si="4"/>
        <v>2661</v>
      </c>
      <c r="AC40">
        <f t="shared" si="5"/>
        <v>371889.3913043479</v>
      </c>
      <c r="AE40">
        <f t="shared" si="6"/>
        <v>24</v>
      </c>
      <c r="AF40">
        <f t="shared" si="0"/>
        <v>2582.5652173913045</v>
      </c>
      <c r="AG40">
        <f t="shared" ref="AG40:AV56" si="9">(B40/3-C40/3)^2</f>
        <v>196</v>
      </c>
      <c r="AH40">
        <f t="shared" si="9"/>
        <v>4</v>
      </c>
      <c r="AI40">
        <f t="shared" si="9"/>
        <v>900</v>
      </c>
      <c r="AJ40">
        <f t="shared" si="9"/>
        <v>25</v>
      </c>
      <c r="AK40">
        <f t="shared" si="9"/>
        <v>4489</v>
      </c>
      <c r="AL40">
        <f t="shared" si="9"/>
        <v>7225</v>
      </c>
      <c r="AM40">
        <f t="shared" si="9"/>
        <v>24025</v>
      </c>
      <c r="AN40">
        <f t="shared" si="9"/>
        <v>25</v>
      </c>
      <c r="AO40">
        <f t="shared" si="9"/>
        <v>25</v>
      </c>
      <c r="AP40">
        <f t="shared" si="9"/>
        <v>0</v>
      </c>
      <c r="AQ40">
        <f t="shared" si="9"/>
        <v>4</v>
      </c>
      <c r="AR40">
        <f t="shared" si="9"/>
        <v>1</v>
      </c>
      <c r="AS40">
        <f t="shared" si="9"/>
        <v>1</v>
      </c>
      <c r="AT40">
        <f t="shared" si="9"/>
        <v>0</v>
      </c>
      <c r="AU40">
        <f t="shared" si="9"/>
        <v>0</v>
      </c>
      <c r="AV40">
        <f t="shared" si="7"/>
        <v>0</v>
      </c>
      <c r="AW40">
        <f t="shared" si="7"/>
        <v>4624</v>
      </c>
      <c r="AX40">
        <f t="shared" si="7"/>
        <v>3136</v>
      </c>
      <c r="AY40">
        <f t="shared" si="7"/>
        <v>324</v>
      </c>
      <c r="AZ40">
        <f t="shared" si="7"/>
        <v>38025</v>
      </c>
      <c r="BA40">
        <f t="shared" si="7"/>
        <v>35344</v>
      </c>
      <c r="BB40">
        <f t="shared" si="7"/>
        <v>400</v>
      </c>
      <c r="BC40">
        <f t="shared" si="7"/>
        <v>25</v>
      </c>
    </row>
    <row r="41" spans="1:55" x14ac:dyDescent="0.2">
      <c r="A41" s="1">
        <v>43671</v>
      </c>
      <c r="B41">
        <f>('Pink hourly counts 2007'!B41)*3</f>
        <v>507</v>
      </c>
      <c r="C41">
        <f>('Pink hourly counts 2007'!C41)*3</f>
        <v>300</v>
      </c>
      <c r="D41">
        <f>('Pink hourly counts 2007'!D41)*3</f>
        <v>555</v>
      </c>
      <c r="E41">
        <f>('Pink hourly counts 2007'!E41)*3</f>
        <v>135</v>
      </c>
      <c r="F41">
        <f>('Pink hourly counts 2007'!F41)*3</f>
        <v>51</v>
      </c>
      <c r="G41">
        <f>('Pink hourly counts 2007'!G41)*3</f>
        <v>156</v>
      </c>
      <c r="H41">
        <f>('Pink hourly counts 2007'!H41)*3</f>
        <v>180</v>
      </c>
      <c r="I41">
        <f>('Pink hourly counts 2007'!I41)*3</f>
        <v>21</v>
      </c>
      <c r="J41">
        <f>('Pink hourly counts 2007'!J41)*3</f>
        <v>0</v>
      </c>
      <c r="K41">
        <f>('Pink hourly counts 2007'!K41)*3</f>
        <v>-3</v>
      </c>
      <c r="L41">
        <f>('Pink hourly counts 2007'!L41)*3</f>
        <v>0</v>
      </c>
      <c r="M41">
        <f>('Pink hourly counts 2007'!M41)*3</f>
        <v>0</v>
      </c>
      <c r="N41">
        <f>('Pink hourly counts 2007'!N41)*3</f>
        <v>3</v>
      </c>
      <c r="O41">
        <f>('Pink hourly counts 2007'!O41)*3</f>
        <v>6</v>
      </c>
      <c r="P41">
        <f>('Pink hourly counts 2007'!P41)*3</f>
        <v>0</v>
      </c>
      <c r="Q41">
        <f>('Pink hourly counts 2007'!Q41)*3</f>
        <v>0</v>
      </c>
      <c r="R41">
        <f>('Pink hourly counts 2007'!R41)*3</f>
        <v>0</v>
      </c>
      <c r="S41">
        <f>('Pink hourly counts 2007'!S41)*3</f>
        <v>0</v>
      </c>
      <c r="T41">
        <f>('Pink hourly counts 2007'!T41)*3</f>
        <v>0</v>
      </c>
      <c r="U41">
        <f>('Pink hourly counts 2007'!U41)*3</f>
        <v>3</v>
      </c>
      <c r="V41">
        <f>('Pink hourly counts 2007'!V41)*3</f>
        <v>24</v>
      </c>
      <c r="W41">
        <f>('Pink hourly counts 2007'!W41)*3</f>
        <v>822</v>
      </c>
      <c r="X41">
        <f>('Pink hourly counts 2007'!X41)*3</f>
        <v>684</v>
      </c>
      <c r="Y41">
        <f>('Pink hourly counts 2007'!Y41)*3</f>
        <v>2313</v>
      </c>
      <c r="Z41">
        <f t="shared" si="3"/>
        <v>5757</v>
      </c>
      <c r="AB41">
        <f t="shared" si="4"/>
        <v>5757</v>
      </c>
      <c r="AC41">
        <f t="shared" si="5"/>
        <v>1265622.2608695654</v>
      </c>
      <c r="AE41">
        <f t="shared" si="6"/>
        <v>24</v>
      </c>
      <c r="AF41">
        <f t="shared" si="0"/>
        <v>8789.04347826087</v>
      </c>
      <c r="AG41">
        <f t="shared" si="9"/>
        <v>4761</v>
      </c>
      <c r="AH41">
        <f t="shared" si="9"/>
        <v>7225</v>
      </c>
      <c r="AI41">
        <f t="shared" si="9"/>
        <v>19600</v>
      </c>
      <c r="AJ41">
        <f t="shared" si="9"/>
        <v>784</v>
      </c>
      <c r="AK41">
        <f t="shared" si="9"/>
        <v>1225</v>
      </c>
      <c r="AL41">
        <f t="shared" si="9"/>
        <v>64</v>
      </c>
      <c r="AM41">
        <f t="shared" si="9"/>
        <v>2809</v>
      </c>
      <c r="AN41">
        <f t="shared" si="9"/>
        <v>49</v>
      </c>
      <c r="AO41">
        <f t="shared" si="9"/>
        <v>1</v>
      </c>
      <c r="AP41">
        <f t="shared" si="9"/>
        <v>1</v>
      </c>
      <c r="AQ41">
        <f t="shared" si="9"/>
        <v>0</v>
      </c>
      <c r="AR41">
        <f t="shared" si="9"/>
        <v>1</v>
      </c>
      <c r="AS41">
        <f t="shared" si="9"/>
        <v>1</v>
      </c>
      <c r="AT41">
        <f t="shared" si="9"/>
        <v>4</v>
      </c>
      <c r="AU41">
        <f t="shared" si="9"/>
        <v>0</v>
      </c>
      <c r="AV41">
        <f t="shared" si="7"/>
        <v>0</v>
      </c>
      <c r="AW41">
        <f t="shared" si="7"/>
        <v>0</v>
      </c>
      <c r="AX41">
        <f t="shared" si="7"/>
        <v>0</v>
      </c>
      <c r="AY41">
        <f t="shared" si="7"/>
        <v>1</v>
      </c>
      <c r="AZ41">
        <f t="shared" si="7"/>
        <v>49</v>
      </c>
      <c r="BA41">
        <f t="shared" si="7"/>
        <v>70756</v>
      </c>
      <c r="BB41">
        <f t="shared" si="7"/>
        <v>2116</v>
      </c>
      <c r="BC41">
        <f t="shared" si="7"/>
        <v>294849</v>
      </c>
    </row>
    <row r="42" spans="1:55" x14ac:dyDescent="0.2">
      <c r="A42" s="1">
        <v>43672</v>
      </c>
      <c r="B42">
        <f>('Pink hourly counts 2007'!B42)*3</f>
        <v>1350</v>
      </c>
      <c r="C42">
        <f>('Pink hourly counts 2007'!C42)*3</f>
        <v>291</v>
      </c>
      <c r="D42">
        <f>('Pink hourly counts 2007'!D42)*3</f>
        <v>633</v>
      </c>
      <c r="E42">
        <f>('Pink hourly counts 2007'!E42)*3</f>
        <v>102</v>
      </c>
      <c r="F42">
        <f>('Pink hourly counts 2007'!F42)*3</f>
        <v>51</v>
      </c>
      <c r="G42">
        <f>('Pink hourly counts 2007'!G42)*3</f>
        <v>24</v>
      </c>
      <c r="H42">
        <f>('Pink hourly counts 2007'!H42)*3</f>
        <v>27</v>
      </c>
      <c r="I42">
        <f>('Pink hourly counts 2007'!I42)*3</f>
        <v>0</v>
      </c>
      <c r="J42">
        <f>('Pink hourly counts 2007'!J42)*3</f>
        <v>0</v>
      </c>
      <c r="K42">
        <f>('Pink hourly counts 2007'!K42)*3</f>
        <v>0</v>
      </c>
      <c r="L42">
        <f>('Pink hourly counts 2007'!L42)*3</f>
        <v>9</v>
      </c>
      <c r="M42">
        <f>('Pink hourly counts 2007'!M42)*3</f>
        <v>3</v>
      </c>
      <c r="N42">
        <f>('Pink hourly counts 2007'!N42)*3</f>
        <v>9</v>
      </c>
      <c r="O42">
        <f>('Pink hourly counts 2007'!O42)*3</f>
        <v>3</v>
      </c>
      <c r="P42">
        <f>('Pink hourly counts 2007'!P42)*3</f>
        <v>21</v>
      </c>
      <c r="Q42">
        <f>('Pink hourly counts 2007'!Q42)*3</f>
        <v>18</v>
      </c>
      <c r="R42">
        <f>('Pink hourly counts 2007'!R42)*3</f>
        <v>0</v>
      </c>
      <c r="S42">
        <f>('Pink hourly counts 2007'!S42)*3</f>
        <v>0</v>
      </c>
      <c r="T42">
        <f>('Pink hourly counts 2007'!T42)*3</f>
        <v>0</v>
      </c>
      <c r="U42">
        <f>('Pink hourly counts 2007'!U42)*3</f>
        <v>27</v>
      </c>
      <c r="V42">
        <f>('Pink hourly counts 2007'!V42)*3</f>
        <v>123</v>
      </c>
      <c r="W42">
        <f>('Pink hourly counts 2007'!W42)*3</f>
        <v>174</v>
      </c>
      <c r="X42">
        <f>('Pink hourly counts 2007'!X42)*3</f>
        <v>216</v>
      </c>
      <c r="Y42">
        <f>('Pink hourly counts 2007'!Y42)*3</f>
        <v>438</v>
      </c>
      <c r="Z42">
        <f t="shared" si="3"/>
        <v>3519</v>
      </c>
      <c r="AB42">
        <f t="shared" si="4"/>
        <v>3519</v>
      </c>
      <c r="AC42">
        <f t="shared" si="5"/>
        <v>552665.73913043493</v>
      </c>
      <c r="AE42">
        <f t="shared" si="6"/>
        <v>24</v>
      </c>
      <c r="AF42">
        <f t="shared" si="0"/>
        <v>3837.9565217391305</v>
      </c>
      <c r="AG42">
        <f t="shared" si="9"/>
        <v>124609</v>
      </c>
      <c r="AH42">
        <f t="shared" si="9"/>
        <v>12996</v>
      </c>
      <c r="AI42">
        <f t="shared" si="9"/>
        <v>31329</v>
      </c>
      <c r="AJ42">
        <f t="shared" si="9"/>
        <v>289</v>
      </c>
      <c r="AK42">
        <f t="shared" si="9"/>
        <v>81</v>
      </c>
      <c r="AL42">
        <f t="shared" si="9"/>
        <v>1</v>
      </c>
      <c r="AM42">
        <f t="shared" si="9"/>
        <v>81</v>
      </c>
      <c r="AN42">
        <f t="shared" si="9"/>
        <v>0</v>
      </c>
      <c r="AO42">
        <f t="shared" si="9"/>
        <v>0</v>
      </c>
      <c r="AP42">
        <f t="shared" si="9"/>
        <v>9</v>
      </c>
      <c r="AQ42">
        <f t="shared" si="9"/>
        <v>4</v>
      </c>
      <c r="AR42">
        <f t="shared" si="9"/>
        <v>4</v>
      </c>
      <c r="AS42">
        <f t="shared" si="9"/>
        <v>4</v>
      </c>
      <c r="AT42">
        <f t="shared" si="9"/>
        <v>36</v>
      </c>
      <c r="AU42">
        <f t="shared" si="9"/>
        <v>1</v>
      </c>
      <c r="AV42">
        <f t="shared" si="7"/>
        <v>36</v>
      </c>
      <c r="AW42">
        <f t="shared" si="7"/>
        <v>0</v>
      </c>
      <c r="AX42">
        <f t="shared" si="7"/>
        <v>0</v>
      </c>
      <c r="AY42">
        <f t="shared" si="7"/>
        <v>81</v>
      </c>
      <c r="AZ42">
        <f t="shared" si="7"/>
        <v>1024</v>
      </c>
      <c r="BA42">
        <f t="shared" si="7"/>
        <v>289</v>
      </c>
      <c r="BB42">
        <f t="shared" si="7"/>
        <v>196</v>
      </c>
      <c r="BC42">
        <f t="shared" si="7"/>
        <v>5476</v>
      </c>
    </row>
    <row r="43" spans="1:55" x14ac:dyDescent="0.2">
      <c r="A43" s="1">
        <v>43673</v>
      </c>
      <c r="B43">
        <f>('Pink hourly counts 2007'!B43)*3</f>
        <v>2307</v>
      </c>
      <c r="C43">
        <f>('Pink hourly counts 2007'!C43)*3</f>
        <v>1419</v>
      </c>
      <c r="D43">
        <f>('Pink hourly counts 2007'!D43)*3</f>
        <v>381</v>
      </c>
      <c r="E43">
        <f>('Pink hourly counts 2007'!E43)*3</f>
        <v>63</v>
      </c>
      <c r="F43">
        <f>('Pink hourly counts 2007'!F43)*3</f>
        <v>36</v>
      </c>
      <c r="G43">
        <f>('Pink hourly counts 2007'!G43)*3</f>
        <v>3</v>
      </c>
      <c r="H43">
        <f>('Pink hourly counts 2007'!H43)*3</f>
        <v>33</v>
      </c>
      <c r="I43">
        <f>('Pink hourly counts 2007'!I43)*3</f>
        <v>12</v>
      </c>
      <c r="J43">
        <f>('Pink hourly counts 2007'!J43)*3</f>
        <v>0</v>
      </c>
      <c r="K43">
        <f>('Pink hourly counts 2007'!K43)*3</f>
        <v>0</v>
      </c>
      <c r="L43">
        <f>('Pink hourly counts 2007'!L43)*3</f>
        <v>3</v>
      </c>
      <c r="M43">
        <f>('Pink hourly counts 2007'!M43)*3</f>
        <v>3</v>
      </c>
      <c r="N43">
        <f>('Pink hourly counts 2007'!N43)*3</f>
        <v>0</v>
      </c>
      <c r="O43">
        <f>('Pink hourly counts 2007'!O43)*3</f>
        <v>6</v>
      </c>
      <c r="P43">
        <f>('Pink hourly counts 2007'!P43)*3</f>
        <v>21</v>
      </c>
      <c r="Q43">
        <f>('Pink hourly counts 2007'!Q43)*3</f>
        <v>30</v>
      </c>
      <c r="R43">
        <f>('Pink hourly counts 2007'!R43)*3</f>
        <v>6</v>
      </c>
      <c r="S43">
        <f>('Pink hourly counts 2007'!S43)*3</f>
        <v>42</v>
      </c>
      <c r="T43">
        <f>('Pink hourly counts 2007'!T43)*3</f>
        <v>36</v>
      </c>
      <c r="U43">
        <f>('Pink hourly counts 2007'!U43)*3</f>
        <v>12</v>
      </c>
      <c r="V43">
        <f>('Pink hourly counts 2007'!V43)*3</f>
        <v>12</v>
      </c>
      <c r="W43">
        <f>('Pink hourly counts 2007'!W43)*3</f>
        <v>9</v>
      </c>
      <c r="X43">
        <f>('Pink hourly counts 2007'!X43)*3</f>
        <v>0</v>
      </c>
      <c r="Y43">
        <f>('Pink hourly counts 2007'!Y43)*3</f>
        <v>42</v>
      </c>
      <c r="Z43">
        <f t="shared" si="3"/>
        <v>4476</v>
      </c>
      <c r="AB43">
        <f t="shared" si="4"/>
        <v>4476</v>
      </c>
      <c r="AC43">
        <f t="shared" si="5"/>
        <v>686995.82608695666</v>
      </c>
      <c r="AE43">
        <f t="shared" si="6"/>
        <v>24</v>
      </c>
      <c r="AF43">
        <f t="shared" si="0"/>
        <v>4770.804347826087</v>
      </c>
      <c r="AG43">
        <f t="shared" si="9"/>
        <v>87616</v>
      </c>
      <c r="AH43">
        <f t="shared" si="9"/>
        <v>119716</v>
      </c>
      <c r="AI43">
        <f t="shared" si="9"/>
        <v>11236</v>
      </c>
      <c r="AJ43">
        <f t="shared" si="9"/>
        <v>81</v>
      </c>
      <c r="AK43">
        <f t="shared" si="9"/>
        <v>121</v>
      </c>
      <c r="AL43">
        <f t="shared" si="9"/>
        <v>100</v>
      </c>
      <c r="AM43">
        <f t="shared" si="9"/>
        <v>49</v>
      </c>
      <c r="AN43">
        <f t="shared" si="9"/>
        <v>16</v>
      </c>
      <c r="AO43">
        <f t="shared" si="9"/>
        <v>0</v>
      </c>
      <c r="AP43">
        <f t="shared" si="9"/>
        <v>1</v>
      </c>
      <c r="AQ43">
        <f t="shared" si="9"/>
        <v>0</v>
      </c>
      <c r="AR43">
        <f t="shared" si="9"/>
        <v>1</v>
      </c>
      <c r="AS43">
        <f t="shared" si="9"/>
        <v>4</v>
      </c>
      <c r="AT43">
        <f t="shared" si="9"/>
        <v>25</v>
      </c>
      <c r="AU43">
        <f t="shared" si="9"/>
        <v>9</v>
      </c>
      <c r="AV43">
        <f t="shared" si="7"/>
        <v>64</v>
      </c>
      <c r="AW43">
        <f t="shared" si="7"/>
        <v>144</v>
      </c>
      <c r="AX43">
        <f t="shared" si="7"/>
        <v>4</v>
      </c>
      <c r="AY43">
        <f t="shared" si="7"/>
        <v>64</v>
      </c>
      <c r="AZ43">
        <f t="shared" si="7"/>
        <v>0</v>
      </c>
      <c r="BA43">
        <f t="shared" si="7"/>
        <v>1</v>
      </c>
      <c r="BB43">
        <f t="shared" si="7"/>
        <v>9</v>
      </c>
      <c r="BC43">
        <f t="shared" si="7"/>
        <v>196</v>
      </c>
    </row>
    <row r="44" spans="1:55" x14ac:dyDescent="0.2">
      <c r="A44" s="1">
        <v>43674</v>
      </c>
      <c r="B44">
        <f>('Pink hourly counts 2007'!B44)*3</f>
        <v>54</v>
      </c>
      <c r="C44">
        <f>('Pink hourly counts 2007'!C44)*3</f>
        <v>195</v>
      </c>
      <c r="D44">
        <f>('Pink hourly counts 2007'!D44)*3</f>
        <v>9</v>
      </c>
      <c r="E44">
        <f>('Pink hourly counts 2007'!E44)*3</f>
        <v>9</v>
      </c>
      <c r="F44">
        <f>('Pink hourly counts 2007'!F44)*3</f>
        <v>3</v>
      </c>
      <c r="G44">
        <f>('Pink hourly counts 2007'!G44)*3</f>
        <v>-3</v>
      </c>
      <c r="H44">
        <f>('Pink hourly counts 2007'!H44)*3</f>
        <v>3</v>
      </c>
      <c r="I44">
        <f>('Pink hourly counts 2007'!I44)*3</f>
        <v>0</v>
      </c>
      <c r="J44">
        <f>('Pink hourly counts 2007'!J44)*3</f>
        <v>0</v>
      </c>
      <c r="K44">
        <f>('Pink hourly counts 2007'!K44)*3</f>
        <v>0</v>
      </c>
      <c r="L44">
        <f>('Pink hourly counts 2007'!L44)*3</f>
        <v>3</v>
      </c>
      <c r="M44">
        <f>('Pink hourly counts 2007'!M44)*3</f>
        <v>0</v>
      </c>
      <c r="N44">
        <f>('Pink hourly counts 2007'!N44)*3</f>
        <v>-3</v>
      </c>
      <c r="O44">
        <f>('Pink hourly counts 2007'!O44)*3</f>
        <v>0</v>
      </c>
      <c r="P44">
        <f>('Pink hourly counts 2007'!P44)*3</f>
        <v>0</v>
      </c>
      <c r="Q44">
        <f>('Pink hourly counts 2007'!Q44)*3</f>
        <v>9</v>
      </c>
      <c r="R44">
        <f>('Pink hourly counts 2007'!R44)*3</f>
        <v>0</v>
      </c>
      <c r="S44">
        <f>('Pink hourly counts 2007'!S44)*3</f>
        <v>6</v>
      </c>
      <c r="T44">
        <f>('Pink hourly counts 2007'!T44)*3</f>
        <v>21</v>
      </c>
      <c r="U44">
        <f>('Pink hourly counts 2007'!U44)*3</f>
        <v>27</v>
      </c>
      <c r="V44">
        <f>('Pink hourly counts 2007'!V44)*3</f>
        <v>0</v>
      </c>
      <c r="W44">
        <f>('Pink hourly counts 2007'!W44)*3</f>
        <v>6</v>
      </c>
      <c r="X44">
        <f>('Pink hourly counts 2007'!X44)*3</f>
        <v>36</v>
      </c>
      <c r="Y44">
        <f>('Pink hourly counts 2007'!Y44)*3</f>
        <v>69</v>
      </c>
      <c r="Z44">
        <f t="shared" si="3"/>
        <v>444</v>
      </c>
      <c r="AB44">
        <f t="shared" si="4"/>
        <v>444</v>
      </c>
      <c r="AC44">
        <f t="shared" si="5"/>
        <v>20119.304347826088</v>
      </c>
      <c r="AE44">
        <f t="shared" si="6"/>
        <v>24</v>
      </c>
      <c r="AF44">
        <f t="shared" si="0"/>
        <v>139.71739130434781</v>
      </c>
      <c r="AG44">
        <f t="shared" si="9"/>
        <v>2209</v>
      </c>
      <c r="AH44">
        <f t="shared" si="9"/>
        <v>3844</v>
      </c>
      <c r="AI44">
        <f t="shared" si="9"/>
        <v>0</v>
      </c>
      <c r="AJ44">
        <f t="shared" si="9"/>
        <v>4</v>
      </c>
      <c r="AK44">
        <f t="shared" si="9"/>
        <v>4</v>
      </c>
      <c r="AL44">
        <f t="shared" si="9"/>
        <v>4</v>
      </c>
      <c r="AM44">
        <f t="shared" si="9"/>
        <v>1</v>
      </c>
      <c r="AN44">
        <f t="shared" si="9"/>
        <v>0</v>
      </c>
      <c r="AO44">
        <f t="shared" si="9"/>
        <v>0</v>
      </c>
      <c r="AP44">
        <f t="shared" si="9"/>
        <v>1</v>
      </c>
      <c r="AQ44">
        <f t="shared" si="9"/>
        <v>1</v>
      </c>
      <c r="AR44">
        <f t="shared" si="9"/>
        <v>1</v>
      </c>
      <c r="AS44">
        <f t="shared" si="9"/>
        <v>1</v>
      </c>
      <c r="AT44">
        <f t="shared" si="9"/>
        <v>0</v>
      </c>
      <c r="AU44">
        <f t="shared" si="9"/>
        <v>9</v>
      </c>
      <c r="AV44">
        <f t="shared" si="7"/>
        <v>9</v>
      </c>
      <c r="AW44">
        <f t="shared" si="7"/>
        <v>4</v>
      </c>
      <c r="AX44">
        <f t="shared" si="7"/>
        <v>25</v>
      </c>
      <c r="AY44">
        <f t="shared" si="7"/>
        <v>4</v>
      </c>
      <c r="AZ44">
        <f t="shared" si="7"/>
        <v>81</v>
      </c>
      <c r="BA44">
        <f t="shared" si="7"/>
        <v>4</v>
      </c>
      <c r="BB44">
        <f t="shared" si="7"/>
        <v>100</v>
      </c>
      <c r="BC44">
        <f t="shared" si="7"/>
        <v>121</v>
      </c>
    </row>
    <row r="45" spans="1:55" x14ac:dyDescent="0.2">
      <c r="A45" s="1">
        <v>43675</v>
      </c>
      <c r="B45">
        <f>('Pink hourly counts 2007'!B45)*3</f>
        <v>48</v>
      </c>
      <c r="C45">
        <f>('Pink hourly counts 2007'!C45)*3</f>
        <v>66</v>
      </c>
      <c r="D45">
        <f>('Pink hourly counts 2007'!D45)*3</f>
        <v>9</v>
      </c>
      <c r="E45">
        <f>('Pink hourly counts 2007'!E45)*3</f>
        <v>0</v>
      </c>
      <c r="F45">
        <f>('Pink hourly counts 2007'!F45)*3</f>
        <v>0</v>
      </c>
      <c r="G45">
        <f>('Pink hourly counts 2007'!G45)*3</f>
        <v>6</v>
      </c>
      <c r="H45">
        <f>('Pink hourly counts 2007'!H45)*3</f>
        <v>0</v>
      </c>
      <c r="I45">
        <f>('Pink hourly counts 2007'!I45)*3</f>
        <v>3</v>
      </c>
      <c r="J45">
        <f>('Pink hourly counts 2007'!J45)*3</f>
        <v>0</v>
      </c>
      <c r="K45">
        <f>('Pink hourly counts 2007'!K45)*3</f>
        <v>0</v>
      </c>
      <c r="L45">
        <f>('Pink hourly counts 2007'!L45)*3</f>
        <v>0</v>
      </c>
      <c r="M45">
        <f>('Pink hourly counts 2007'!M45)*3</f>
        <v>3</v>
      </c>
      <c r="N45">
        <f>('Pink hourly counts 2007'!N45)*3</f>
        <v>0</v>
      </c>
      <c r="O45">
        <f>('Pink hourly counts 2007'!O45)*3</f>
        <v>0</v>
      </c>
      <c r="P45">
        <f>('Pink hourly counts 2007'!P45)*3</f>
        <v>6</v>
      </c>
      <c r="Q45">
        <f>('Pink hourly counts 2007'!Q45)*3</f>
        <v>0</v>
      </c>
      <c r="R45">
        <f>('Pink hourly counts 2007'!R45)*3</f>
        <v>0</v>
      </c>
      <c r="S45">
        <f>('Pink hourly counts 2007'!S45)*3</f>
        <v>3</v>
      </c>
      <c r="T45">
        <f>('Pink hourly counts 2007'!T45)*3</f>
        <v>21</v>
      </c>
      <c r="U45">
        <f>('Pink hourly counts 2007'!U45)*3</f>
        <v>57</v>
      </c>
      <c r="V45">
        <f>('Pink hourly counts 2007'!V45)*3</f>
        <v>45</v>
      </c>
      <c r="W45">
        <f>('Pink hourly counts 2007'!W45)*3</f>
        <v>0</v>
      </c>
      <c r="X45">
        <f>('Pink hourly counts 2007'!X45)*3</f>
        <v>12</v>
      </c>
      <c r="Y45">
        <f>('Pink hourly counts 2007'!Y45)*3</f>
        <v>30</v>
      </c>
      <c r="Z45">
        <f t="shared" si="3"/>
        <v>309</v>
      </c>
      <c r="AB45">
        <f t="shared" si="4"/>
        <v>309</v>
      </c>
      <c r="AC45">
        <f t="shared" si="5"/>
        <v>2817.3913043478265</v>
      </c>
      <c r="AE45">
        <f t="shared" si="6"/>
        <v>24</v>
      </c>
      <c r="AF45">
        <f t="shared" si="0"/>
        <v>19.565217391304348</v>
      </c>
      <c r="AG45">
        <f t="shared" si="9"/>
        <v>36</v>
      </c>
      <c r="AH45">
        <f t="shared" si="9"/>
        <v>361</v>
      </c>
      <c r="AI45">
        <f t="shared" si="9"/>
        <v>9</v>
      </c>
      <c r="AJ45">
        <f t="shared" si="9"/>
        <v>0</v>
      </c>
      <c r="AK45">
        <f t="shared" si="9"/>
        <v>4</v>
      </c>
      <c r="AL45">
        <f t="shared" si="9"/>
        <v>4</v>
      </c>
      <c r="AM45">
        <f t="shared" si="9"/>
        <v>1</v>
      </c>
      <c r="AN45">
        <f t="shared" si="9"/>
        <v>1</v>
      </c>
      <c r="AO45">
        <f t="shared" si="9"/>
        <v>0</v>
      </c>
      <c r="AP45">
        <f t="shared" si="9"/>
        <v>0</v>
      </c>
      <c r="AQ45">
        <f t="shared" si="9"/>
        <v>1</v>
      </c>
      <c r="AR45">
        <f t="shared" si="9"/>
        <v>1</v>
      </c>
      <c r="AS45">
        <f t="shared" si="9"/>
        <v>0</v>
      </c>
      <c r="AT45">
        <f t="shared" si="9"/>
        <v>4</v>
      </c>
      <c r="AU45">
        <f t="shared" si="9"/>
        <v>4</v>
      </c>
      <c r="AV45">
        <f t="shared" si="7"/>
        <v>0</v>
      </c>
      <c r="AW45">
        <f t="shared" si="7"/>
        <v>1</v>
      </c>
      <c r="AX45">
        <f t="shared" si="7"/>
        <v>36</v>
      </c>
      <c r="AY45">
        <f t="shared" si="7"/>
        <v>144</v>
      </c>
      <c r="AZ45">
        <f t="shared" si="7"/>
        <v>16</v>
      </c>
      <c r="BA45">
        <f t="shared" si="7"/>
        <v>225</v>
      </c>
      <c r="BB45">
        <f t="shared" si="7"/>
        <v>16</v>
      </c>
      <c r="BC45">
        <f t="shared" si="7"/>
        <v>36</v>
      </c>
    </row>
    <row r="46" spans="1:55" x14ac:dyDescent="0.2">
      <c r="A46" s="1">
        <v>43676</v>
      </c>
      <c r="B46">
        <f>('Pink hourly counts 2007'!B46)*3</f>
        <v>6</v>
      </c>
      <c r="C46">
        <f>('Pink hourly counts 2007'!C46)*3</f>
        <v>15</v>
      </c>
      <c r="D46">
        <f>('Pink hourly counts 2007'!D46)*3</f>
        <v>3</v>
      </c>
      <c r="E46">
        <f>('Pink hourly counts 2007'!E46)*3</f>
        <v>15</v>
      </c>
      <c r="F46">
        <f>('Pink hourly counts 2007'!F46)*3</f>
        <v>15</v>
      </c>
      <c r="G46">
        <f>('Pink hourly counts 2007'!G46)*3</f>
        <v>0</v>
      </c>
      <c r="H46">
        <f>('Pink hourly counts 2007'!H46)*3</f>
        <v>3</v>
      </c>
      <c r="I46">
        <f>('Pink hourly counts 2007'!I46)*3</f>
        <v>0</v>
      </c>
      <c r="J46">
        <f>('Pink hourly counts 2007'!J46)*3</f>
        <v>6</v>
      </c>
      <c r="K46">
        <f>('Pink hourly counts 2007'!K46)*3</f>
        <v>3</v>
      </c>
      <c r="L46">
        <f>('Pink hourly counts 2007'!L46)*3</f>
        <v>0</v>
      </c>
      <c r="M46">
        <f>('Pink hourly counts 2007'!M46)*3</f>
        <v>0</v>
      </c>
      <c r="N46">
        <f>('Pink hourly counts 2007'!N46)*3</f>
        <v>3</v>
      </c>
      <c r="O46">
        <f>('Pink hourly counts 2007'!O46)*3</f>
        <v>0</v>
      </c>
      <c r="P46">
        <f>('Pink hourly counts 2007'!P46)*3</f>
        <v>0</v>
      </c>
      <c r="Q46">
        <f>('Pink hourly counts 2007'!Q46)*3</f>
        <v>0</v>
      </c>
      <c r="R46">
        <f>('Pink hourly counts 2007'!R46)*3</f>
        <v>6</v>
      </c>
      <c r="S46">
        <f>('Pink hourly counts 2007'!S46)*3</f>
        <v>0</v>
      </c>
      <c r="T46">
        <f>('Pink hourly counts 2007'!T46)*3</f>
        <v>36</v>
      </c>
      <c r="U46">
        <f>('Pink hourly counts 2007'!U46)*3</f>
        <v>129</v>
      </c>
      <c r="V46">
        <f>('Pink hourly counts 2007'!V46)*3</f>
        <v>24</v>
      </c>
      <c r="W46">
        <f>('Pink hourly counts 2007'!W46)*3</f>
        <v>27</v>
      </c>
      <c r="X46">
        <f>('Pink hourly counts 2007'!X46)*3</f>
        <v>3</v>
      </c>
      <c r="Y46">
        <f>('Pink hourly counts 2007'!Y46)*3</f>
        <v>9</v>
      </c>
      <c r="Z46">
        <f t="shared" si="3"/>
        <v>303</v>
      </c>
      <c r="AB46">
        <f t="shared" si="4"/>
        <v>303</v>
      </c>
      <c r="AC46">
        <f t="shared" si="5"/>
        <v>7772.8695652173928</v>
      </c>
      <c r="AE46">
        <f t="shared" si="6"/>
        <v>24</v>
      </c>
      <c r="AF46">
        <f t="shared" si="0"/>
        <v>53.978260869565219</v>
      </c>
      <c r="AG46">
        <f t="shared" si="9"/>
        <v>9</v>
      </c>
      <c r="AH46">
        <f t="shared" si="9"/>
        <v>16</v>
      </c>
      <c r="AI46">
        <f t="shared" si="9"/>
        <v>16</v>
      </c>
      <c r="AJ46">
        <f t="shared" si="9"/>
        <v>0</v>
      </c>
      <c r="AK46">
        <f t="shared" si="9"/>
        <v>25</v>
      </c>
      <c r="AL46">
        <f t="shared" si="9"/>
        <v>1</v>
      </c>
      <c r="AM46">
        <f t="shared" si="9"/>
        <v>1</v>
      </c>
      <c r="AN46">
        <f t="shared" si="9"/>
        <v>4</v>
      </c>
      <c r="AO46">
        <f t="shared" si="9"/>
        <v>1</v>
      </c>
      <c r="AP46">
        <f t="shared" si="9"/>
        <v>1</v>
      </c>
      <c r="AQ46">
        <f t="shared" si="9"/>
        <v>0</v>
      </c>
      <c r="AR46">
        <f t="shared" si="9"/>
        <v>1</v>
      </c>
      <c r="AS46">
        <f t="shared" si="9"/>
        <v>1</v>
      </c>
      <c r="AT46">
        <f t="shared" si="9"/>
        <v>0</v>
      </c>
      <c r="AU46">
        <f t="shared" si="9"/>
        <v>0</v>
      </c>
      <c r="AV46">
        <f t="shared" si="7"/>
        <v>4</v>
      </c>
      <c r="AW46">
        <f t="shared" si="7"/>
        <v>4</v>
      </c>
      <c r="AX46">
        <f t="shared" si="7"/>
        <v>144</v>
      </c>
      <c r="AY46">
        <f t="shared" si="7"/>
        <v>961</v>
      </c>
      <c r="AZ46">
        <f t="shared" si="7"/>
        <v>1225</v>
      </c>
      <c r="BA46">
        <f t="shared" si="7"/>
        <v>1</v>
      </c>
      <c r="BB46">
        <f t="shared" si="7"/>
        <v>64</v>
      </c>
      <c r="BC46">
        <f t="shared" si="7"/>
        <v>4</v>
      </c>
    </row>
    <row r="47" spans="1:55" x14ac:dyDescent="0.2">
      <c r="A47" s="1">
        <v>43677</v>
      </c>
      <c r="B47">
        <f>('Pink hourly counts 2007'!B47)*3</f>
        <v>6</v>
      </c>
      <c r="C47">
        <f>('Pink hourly counts 2007'!C47)*3</f>
        <v>30</v>
      </c>
      <c r="D47">
        <f>('Pink hourly counts 2007'!D47)*3</f>
        <v>27</v>
      </c>
      <c r="E47">
        <f>('Pink hourly counts 2007'!E47)*3</f>
        <v>39</v>
      </c>
      <c r="F47">
        <f>('Pink hourly counts 2007'!F47)*3</f>
        <v>12</v>
      </c>
      <c r="G47">
        <f>('Pink hourly counts 2007'!G47)*3</f>
        <v>24</v>
      </c>
      <c r="H47">
        <f>('Pink hourly counts 2007'!H47)*3</f>
        <v>24</v>
      </c>
      <c r="I47">
        <f>('Pink hourly counts 2007'!I47)*3</f>
        <v>0</v>
      </c>
      <c r="J47">
        <f>('Pink hourly counts 2007'!J47)*3</f>
        <v>0</v>
      </c>
      <c r="K47">
        <f>('Pink hourly counts 2007'!K47)*3</f>
        <v>-3</v>
      </c>
      <c r="L47">
        <f>('Pink hourly counts 2007'!L47)*3</f>
        <v>0</v>
      </c>
      <c r="M47">
        <f>('Pink hourly counts 2007'!M47)*3</f>
        <v>6</v>
      </c>
      <c r="N47">
        <f>('Pink hourly counts 2007'!N47)*3</f>
        <v>-3</v>
      </c>
      <c r="O47">
        <f>('Pink hourly counts 2007'!O47)*3</f>
        <v>-3</v>
      </c>
      <c r="P47">
        <f>('Pink hourly counts 2007'!P47)*3</f>
        <v>3</v>
      </c>
      <c r="Q47">
        <f>('Pink hourly counts 2007'!Q47)*3</f>
        <v>6</v>
      </c>
      <c r="R47">
        <f>('Pink hourly counts 2007'!R47)*3</f>
        <v>9</v>
      </c>
      <c r="S47">
        <f>('Pink hourly counts 2007'!S47)*3</f>
        <v>3</v>
      </c>
      <c r="T47">
        <f>('Pink hourly counts 2007'!T47)*3</f>
        <v>27</v>
      </c>
      <c r="U47">
        <f>('Pink hourly counts 2007'!U47)*3</f>
        <v>33</v>
      </c>
      <c r="V47">
        <f>('Pink hourly counts 2007'!V47)*3</f>
        <v>3</v>
      </c>
      <c r="W47">
        <f>('Pink hourly counts 2007'!W47)*3</f>
        <v>-6</v>
      </c>
      <c r="X47">
        <f>('Pink hourly counts 2007'!X47)*3</f>
        <v>0</v>
      </c>
      <c r="Y47">
        <f>('Pink hourly counts 2007'!Y47)*3</f>
        <v>51</v>
      </c>
      <c r="Z47">
        <f t="shared" si="3"/>
        <v>288</v>
      </c>
      <c r="AB47">
        <f t="shared" si="4"/>
        <v>288</v>
      </c>
      <c r="AC47">
        <f t="shared" si="5"/>
        <v>2307.1304347826085</v>
      </c>
      <c r="AE47">
        <f t="shared" si="6"/>
        <v>24</v>
      </c>
      <c r="AF47">
        <f t="shared" si="0"/>
        <v>16.021739130434781</v>
      </c>
      <c r="AG47">
        <f t="shared" si="9"/>
        <v>64</v>
      </c>
      <c r="AH47">
        <f t="shared" si="9"/>
        <v>1</v>
      </c>
      <c r="AI47">
        <f t="shared" si="9"/>
        <v>16</v>
      </c>
      <c r="AJ47">
        <f t="shared" si="9"/>
        <v>81</v>
      </c>
      <c r="AK47">
        <f t="shared" si="9"/>
        <v>16</v>
      </c>
      <c r="AL47">
        <f t="shared" si="9"/>
        <v>0</v>
      </c>
      <c r="AM47">
        <f t="shared" si="9"/>
        <v>64</v>
      </c>
      <c r="AN47">
        <f t="shared" si="9"/>
        <v>0</v>
      </c>
      <c r="AO47">
        <f t="shared" si="9"/>
        <v>1</v>
      </c>
      <c r="AP47">
        <f t="shared" si="9"/>
        <v>1</v>
      </c>
      <c r="AQ47">
        <f t="shared" si="9"/>
        <v>4</v>
      </c>
      <c r="AR47">
        <f t="shared" si="9"/>
        <v>9</v>
      </c>
      <c r="AS47">
        <f t="shared" si="9"/>
        <v>0</v>
      </c>
      <c r="AT47">
        <f t="shared" si="9"/>
        <v>4</v>
      </c>
      <c r="AU47">
        <f t="shared" si="9"/>
        <v>1</v>
      </c>
      <c r="AV47">
        <f t="shared" si="7"/>
        <v>1</v>
      </c>
      <c r="AW47">
        <f t="shared" si="7"/>
        <v>4</v>
      </c>
      <c r="AX47">
        <f t="shared" si="7"/>
        <v>64</v>
      </c>
      <c r="AY47">
        <f t="shared" si="7"/>
        <v>4</v>
      </c>
      <c r="AZ47">
        <f t="shared" si="7"/>
        <v>100</v>
      </c>
      <c r="BA47">
        <f t="shared" si="7"/>
        <v>9</v>
      </c>
      <c r="BB47">
        <f t="shared" si="7"/>
        <v>4</v>
      </c>
      <c r="BC47">
        <f t="shared" si="7"/>
        <v>289</v>
      </c>
    </row>
    <row r="48" spans="1:55" x14ac:dyDescent="0.2">
      <c r="A48" s="1">
        <v>43678</v>
      </c>
      <c r="B48">
        <f>('Pink hourly counts 2007'!B48)*3</f>
        <v>135</v>
      </c>
      <c r="C48">
        <f>('Pink hourly counts 2007'!C48)*3</f>
        <v>240</v>
      </c>
      <c r="D48">
        <f>('Pink hourly counts 2007'!D48)*3</f>
        <v>87</v>
      </c>
      <c r="E48">
        <f>('Pink hourly counts 2007'!E48)*3</f>
        <v>39</v>
      </c>
      <c r="F48">
        <f>('Pink hourly counts 2007'!F48)*3</f>
        <v>18</v>
      </c>
      <c r="G48">
        <f>('Pink hourly counts 2007'!G48)*3</f>
        <v>33</v>
      </c>
      <c r="H48">
        <f>('Pink hourly counts 2007'!H48)*3</f>
        <v>24</v>
      </c>
      <c r="I48">
        <f>('Pink hourly counts 2007'!I48)*3</f>
        <v>3</v>
      </c>
      <c r="J48">
        <f>('Pink hourly counts 2007'!J48)*3</f>
        <v>33</v>
      </c>
      <c r="K48">
        <f>('Pink hourly counts 2007'!K48)*3</f>
        <v>3</v>
      </c>
      <c r="L48">
        <f>('Pink hourly counts 2007'!L48)*3</f>
        <v>-3</v>
      </c>
      <c r="M48">
        <f>('Pink hourly counts 2007'!M48)*3</f>
        <v>3</v>
      </c>
      <c r="N48">
        <f>('Pink hourly counts 2007'!N48)*3</f>
        <v>9</v>
      </c>
      <c r="O48">
        <f>('Pink hourly counts 2007'!O48)*3</f>
        <v>15</v>
      </c>
      <c r="P48">
        <f>('Pink hourly counts 2007'!P48)*3</f>
        <v>3</v>
      </c>
      <c r="Q48">
        <f>('Pink hourly counts 2007'!Q48)*3</f>
        <v>18</v>
      </c>
      <c r="R48">
        <f>('Pink hourly counts 2007'!R48)*3</f>
        <v>15</v>
      </c>
      <c r="S48">
        <f>('Pink hourly counts 2007'!S48)*3</f>
        <v>63</v>
      </c>
      <c r="T48">
        <f>('Pink hourly counts 2007'!T48)*3</f>
        <v>186</v>
      </c>
      <c r="U48">
        <f>('Pink hourly counts 2007'!U48)*3</f>
        <v>12</v>
      </c>
      <c r="V48">
        <f>('Pink hourly counts 2007'!V48)*3</f>
        <v>21</v>
      </c>
      <c r="W48">
        <f>('Pink hourly counts 2007'!W48)*3</f>
        <v>3</v>
      </c>
      <c r="X48">
        <f>('Pink hourly counts 2007'!X48)*3</f>
        <v>9</v>
      </c>
      <c r="Y48">
        <f>('Pink hourly counts 2007'!Y48)*3</f>
        <v>6</v>
      </c>
      <c r="Z48">
        <f t="shared" si="3"/>
        <v>975</v>
      </c>
      <c r="AB48">
        <f t="shared" si="4"/>
        <v>975</v>
      </c>
      <c r="AC48">
        <f t="shared" si="5"/>
        <v>30750.260869565223</v>
      </c>
      <c r="AE48">
        <f t="shared" si="6"/>
        <v>24</v>
      </c>
      <c r="AF48">
        <f t="shared" si="0"/>
        <v>213.54347826086956</v>
      </c>
      <c r="AG48">
        <f t="shared" si="9"/>
        <v>1225</v>
      </c>
      <c r="AH48">
        <f t="shared" si="9"/>
        <v>2601</v>
      </c>
      <c r="AI48">
        <f t="shared" si="9"/>
        <v>256</v>
      </c>
      <c r="AJ48">
        <f t="shared" si="9"/>
        <v>49</v>
      </c>
      <c r="AK48">
        <f t="shared" si="9"/>
        <v>25</v>
      </c>
      <c r="AL48">
        <f t="shared" si="9"/>
        <v>9</v>
      </c>
      <c r="AM48">
        <f t="shared" si="9"/>
        <v>49</v>
      </c>
      <c r="AN48">
        <f t="shared" si="9"/>
        <v>100</v>
      </c>
      <c r="AO48">
        <f t="shared" si="9"/>
        <v>100</v>
      </c>
      <c r="AP48">
        <f t="shared" si="9"/>
        <v>4</v>
      </c>
      <c r="AQ48">
        <f t="shared" si="9"/>
        <v>4</v>
      </c>
      <c r="AR48">
        <f t="shared" si="9"/>
        <v>4</v>
      </c>
      <c r="AS48">
        <f t="shared" si="9"/>
        <v>4</v>
      </c>
      <c r="AT48">
        <f t="shared" si="9"/>
        <v>16</v>
      </c>
      <c r="AU48">
        <f t="shared" si="9"/>
        <v>25</v>
      </c>
      <c r="AV48">
        <f t="shared" si="7"/>
        <v>1</v>
      </c>
      <c r="AW48">
        <f t="shared" si="7"/>
        <v>256</v>
      </c>
      <c r="AX48">
        <f t="shared" si="7"/>
        <v>1681</v>
      </c>
      <c r="AY48">
        <f t="shared" si="7"/>
        <v>3364</v>
      </c>
      <c r="AZ48">
        <f t="shared" si="7"/>
        <v>9</v>
      </c>
      <c r="BA48">
        <f t="shared" si="7"/>
        <v>36</v>
      </c>
      <c r="BB48">
        <f t="shared" si="7"/>
        <v>4</v>
      </c>
      <c r="BC48">
        <f t="shared" si="7"/>
        <v>1</v>
      </c>
    </row>
    <row r="49" spans="1:55" x14ac:dyDescent="0.2">
      <c r="A49" s="1">
        <v>43679</v>
      </c>
      <c r="B49">
        <f>('Pink hourly counts 2007'!B49)*3</f>
        <v>72</v>
      </c>
      <c r="C49">
        <f>('Pink hourly counts 2007'!C49)*3</f>
        <v>-6</v>
      </c>
      <c r="D49">
        <f>('Pink hourly counts 2007'!D49)*3</f>
        <v>6</v>
      </c>
      <c r="E49">
        <f>('Pink hourly counts 2007'!E49)*3</f>
        <v>15</v>
      </c>
      <c r="F49">
        <f>('Pink hourly counts 2007'!F49)*3</f>
        <v>0</v>
      </c>
      <c r="G49">
        <f>('Pink hourly counts 2007'!G49)*3</f>
        <v>0</v>
      </c>
      <c r="H49">
        <f>('Pink hourly counts 2007'!H49)*3</f>
        <v>12</v>
      </c>
      <c r="I49">
        <f>('Pink hourly counts 2007'!I49)*3</f>
        <v>27</v>
      </c>
      <c r="J49">
        <f>('Pink hourly counts 2007'!J49)*3</f>
        <v>-6</v>
      </c>
      <c r="K49">
        <f>('Pink hourly counts 2007'!K49)*3</f>
        <v>3</v>
      </c>
      <c r="L49">
        <f>('Pink hourly counts 2007'!L49)*3</f>
        <v>3</v>
      </c>
      <c r="M49">
        <f>('Pink hourly counts 2007'!M49)*3</f>
        <v>9</v>
      </c>
      <c r="N49">
        <f>('Pink hourly counts 2007'!N49)*3</f>
        <v>6</v>
      </c>
      <c r="O49">
        <f>('Pink hourly counts 2007'!O49)*3</f>
        <v>3</v>
      </c>
      <c r="P49">
        <f>('Pink hourly counts 2007'!P49)*3</f>
        <v>3</v>
      </c>
      <c r="Q49">
        <f>('Pink hourly counts 2007'!Q49)*3</f>
        <v>3</v>
      </c>
      <c r="R49">
        <f>('Pink hourly counts 2007'!R49)*3</f>
        <v>45</v>
      </c>
      <c r="S49">
        <f>('Pink hourly counts 2007'!S49)*3</f>
        <v>39</v>
      </c>
      <c r="T49">
        <f>('Pink hourly counts 2007'!T49)*3</f>
        <v>96</v>
      </c>
      <c r="U49">
        <f>('Pink hourly counts 2007'!U49)*3</f>
        <v>0</v>
      </c>
      <c r="V49">
        <f>('Pink hourly counts 2007'!V49)*3</f>
        <v>3</v>
      </c>
      <c r="W49">
        <f>('Pink hourly counts 2007'!W49)*3</f>
        <v>6</v>
      </c>
      <c r="X49">
        <f>('Pink hourly counts 2007'!X49)*3</f>
        <v>6</v>
      </c>
      <c r="Y49">
        <f>('Pink hourly counts 2007'!Y49)*3</f>
        <v>3</v>
      </c>
      <c r="Z49">
        <f t="shared" si="3"/>
        <v>348</v>
      </c>
      <c r="AB49">
        <f t="shared" si="4"/>
        <v>348</v>
      </c>
      <c r="AC49">
        <f t="shared" si="5"/>
        <v>7797.9130434782619</v>
      </c>
      <c r="AE49">
        <f t="shared" si="6"/>
        <v>24</v>
      </c>
      <c r="AF49">
        <f t="shared" si="0"/>
        <v>54.152173913043477</v>
      </c>
      <c r="AG49">
        <f t="shared" si="9"/>
        <v>676</v>
      </c>
      <c r="AH49">
        <f t="shared" si="9"/>
        <v>16</v>
      </c>
      <c r="AI49">
        <f t="shared" si="9"/>
        <v>9</v>
      </c>
      <c r="AJ49">
        <f t="shared" si="9"/>
        <v>25</v>
      </c>
      <c r="AK49">
        <f t="shared" si="9"/>
        <v>0</v>
      </c>
      <c r="AL49">
        <f t="shared" si="9"/>
        <v>16</v>
      </c>
      <c r="AM49">
        <f t="shared" si="9"/>
        <v>25</v>
      </c>
      <c r="AN49">
        <f t="shared" si="9"/>
        <v>121</v>
      </c>
      <c r="AO49">
        <f t="shared" si="9"/>
        <v>9</v>
      </c>
      <c r="AP49">
        <f t="shared" si="9"/>
        <v>0</v>
      </c>
      <c r="AQ49">
        <f t="shared" si="9"/>
        <v>4</v>
      </c>
      <c r="AR49">
        <f t="shared" si="9"/>
        <v>1</v>
      </c>
      <c r="AS49">
        <f t="shared" si="9"/>
        <v>1</v>
      </c>
      <c r="AT49">
        <f t="shared" si="9"/>
        <v>0</v>
      </c>
      <c r="AU49">
        <f t="shared" si="9"/>
        <v>0</v>
      </c>
      <c r="AV49">
        <f t="shared" si="7"/>
        <v>196</v>
      </c>
      <c r="AW49">
        <f t="shared" si="7"/>
        <v>4</v>
      </c>
      <c r="AX49">
        <f t="shared" si="7"/>
        <v>361</v>
      </c>
      <c r="AY49">
        <f t="shared" si="7"/>
        <v>1024</v>
      </c>
      <c r="AZ49">
        <f t="shared" si="7"/>
        <v>1</v>
      </c>
      <c r="BA49">
        <f t="shared" si="7"/>
        <v>1</v>
      </c>
      <c r="BB49">
        <f t="shared" si="7"/>
        <v>0</v>
      </c>
      <c r="BC49">
        <f t="shared" si="7"/>
        <v>1</v>
      </c>
    </row>
    <row r="50" spans="1:55" x14ac:dyDescent="0.2">
      <c r="A50" s="1">
        <v>43680</v>
      </c>
      <c r="B50">
        <f>('Pink hourly counts 2007'!B50)*3</f>
        <v>51</v>
      </c>
      <c r="C50">
        <f>('Pink hourly counts 2007'!C50)*3</f>
        <v>21</v>
      </c>
      <c r="D50">
        <f>('Pink hourly counts 2007'!D50)*3</f>
        <v>12</v>
      </c>
      <c r="E50">
        <f>('Pink hourly counts 2007'!E50)*3</f>
        <v>27</v>
      </c>
      <c r="F50">
        <f>('Pink hourly counts 2007'!F50)*3</f>
        <v>6</v>
      </c>
      <c r="G50">
        <f>('Pink hourly counts 2007'!G50)*3</f>
        <v>3</v>
      </c>
      <c r="H50">
        <f>('Pink hourly counts 2007'!H50)*3</f>
        <v>60</v>
      </c>
      <c r="I50">
        <f>('Pink hourly counts 2007'!I50)*3</f>
        <v>24</v>
      </c>
      <c r="J50">
        <f>('Pink hourly counts 2007'!J50)*3</f>
        <v>3</v>
      </c>
      <c r="K50">
        <f>('Pink hourly counts 2007'!K50)*3</f>
        <v>3</v>
      </c>
      <c r="L50">
        <f>('Pink hourly counts 2007'!L50)*3</f>
        <v>9</v>
      </c>
      <c r="M50">
        <f>('Pink hourly counts 2007'!M50)*3</f>
        <v>3</v>
      </c>
      <c r="N50">
        <f>('Pink hourly counts 2007'!N50)*3</f>
        <v>-6</v>
      </c>
      <c r="O50">
        <f>('Pink hourly counts 2007'!O50)*3</f>
        <v>9</v>
      </c>
      <c r="P50">
        <f>('Pink hourly counts 2007'!P50)*3</f>
        <v>12</v>
      </c>
      <c r="Q50">
        <f>('Pink hourly counts 2007'!Q50)*3</f>
        <v>0</v>
      </c>
      <c r="R50">
        <f>('Pink hourly counts 2007'!R50)*3</f>
        <v>9</v>
      </c>
      <c r="S50">
        <f>('Pink hourly counts 2007'!S50)*3</f>
        <v>-6</v>
      </c>
      <c r="T50">
        <f>('Pink hourly counts 2007'!T50)*3</f>
        <v>21</v>
      </c>
      <c r="U50">
        <f>('Pink hourly counts 2007'!U50)*3</f>
        <v>45</v>
      </c>
      <c r="V50">
        <f>('Pink hourly counts 2007'!V50)*3</f>
        <v>159</v>
      </c>
      <c r="W50">
        <f>('Pink hourly counts 2007'!W50)*3</f>
        <v>225</v>
      </c>
      <c r="X50">
        <f>('Pink hourly counts 2007'!X50)*3</f>
        <v>72</v>
      </c>
      <c r="Y50">
        <f>('Pink hourly counts 2007'!Y50)*3</f>
        <v>51</v>
      </c>
      <c r="Z50">
        <f t="shared" si="3"/>
        <v>813</v>
      </c>
      <c r="AB50">
        <f t="shared" si="4"/>
        <v>813</v>
      </c>
      <c r="AC50">
        <f t="shared" si="5"/>
        <v>17386.4347826087</v>
      </c>
      <c r="AE50">
        <f t="shared" si="6"/>
        <v>24</v>
      </c>
      <c r="AF50">
        <f t="shared" si="0"/>
        <v>120.73913043478261</v>
      </c>
      <c r="AG50">
        <f t="shared" si="9"/>
        <v>100</v>
      </c>
      <c r="AH50">
        <f t="shared" si="9"/>
        <v>9</v>
      </c>
      <c r="AI50">
        <f t="shared" si="9"/>
        <v>25</v>
      </c>
      <c r="AJ50">
        <f t="shared" si="9"/>
        <v>49</v>
      </c>
      <c r="AK50">
        <f t="shared" si="9"/>
        <v>1</v>
      </c>
      <c r="AL50">
        <f t="shared" si="9"/>
        <v>361</v>
      </c>
      <c r="AM50">
        <f t="shared" si="9"/>
        <v>144</v>
      </c>
      <c r="AN50">
        <f t="shared" si="9"/>
        <v>49</v>
      </c>
      <c r="AO50">
        <f t="shared" si="9"/>
        <v>0</v>
      </c>
      <c r="AP50">
        <f t="shared" si="9"/>
        <v>4</v>
      </c>
      <c r="AQ50">
        <f t="shared" si="9"/>
        <v>4</v>
      </c>
      <c r="AR50">
        <f t="shared" si="9"/>
        <v>9</v>
      </c>
      <c r="AS50">
        <f t="shared" si="9"/>
        <v>25</v>
      </c>
      <c r="AT50">
        <f t="shared" si="9"/>
        <v>1</v>
      </c>
      <c r="AU50">
        <f t="shared" si="9"/>
        <v>16</v>
      </c>
      <c r="AV50">
        <f t="shared" si="7"/>
        <v>9</v>
      </c>
      <c r="AW50">
        <f t="shared" si="7"/>
        <v>25</v>
      </c>
      <c r="AX50">
        <f t="shared" si="7"/>
        <v>81</v>
      </c>
      <c r="AY50">
        <f t="shared" si="7"/>
        <v>64</v>
      </c>
      <c r="AZ50">
        <f t="shared" si="7"/>
        <v>1444</v>
      </c>
      <c r="BA50">
        <f t="shared" si="7"/>
        <v>484</v>
      </c>
      <c r="BB50">
        <f t="shared" si="7"/>
        <v>2601</v>
      </c>
      <c r="BC50">
        <f t="shared" si="7"/>
        <v>49</v>
      </c>
    </row>
    <row r="51" spans="1:55" x14ac:dyDescent="0.2">
      <c r="A51" s="1">
        <v>43681</v>
      </c>
      <c r="B51">
        <f>('Pink hourly counts 2007'!B51)*3</f>
        <v>51</v>
      </c>
      <c r="C51">
        <f>('Pink hourly counts 2007'!C51)*3</f>
        <v>9</v>
      </c>
      <c r="D51">
        <f>('Pink hourly counts 2007'!D51)*3</f>
        <v>21</v>
      </c>
      <c r="E51">
        <f>('Pink hourly counts 2007'!E51)*3</f>
        <v>18</v>
      </c>
      <c r="F51">
        <f>('Pink hourly counts 2007'!F51)*3</f>
        <v>9</v>
      </c>
      <c r="G51">
        <f>('Pink hourly counts 2007'!G51)*3</f>
        <v>12</v>
      </c>
      <c r="H51">
        <f>('Pink hourly counts 2007'!H51)*3</f>
        <v>51</v>
      </c>
      <c r="I51">
        <f>('Pink hourly counts 2007'!I51)*3</f>
        <v>36</v>
      </c>
      <c r="J51">
        <f>('Pink hourly counts 2007'!J51)*3</f>
        <v>15</v>
      </c>
      <c r="K51">
        <f>('Pink hourly counts 2007'!K51)*3</f>
        <v>-6</v>
      </c>
      <c r="L51">
        <f>('Pink hourly counts 2007'!L51)*3</f>
        <v>9</v>
      </c>
      <c r="M51">
        <f>('Pink hourly counts 2007'!M51)*3</f>
        <v>12</v>
      </c>
      <c r="N51">
        <f>('Pink hourly counts 2007'!N51)*3</f>
        <v>6</v>
      </c>
      <c r="O51">
        <f>('Pink hourly counts 2007'!O51)*3</f>
        <v>15</v>
      </c>
      <c r="P51">
        <f>('Pink hourly counts 2007'!P51)*3</f>
        <v>3</v>
      </c>
      <c r="Q51">
        <f>('Pink hourly counts 2007'!Q51)*3</f>
        <v>3</v>
      </c>
      <c r="R51">
        <f>('Pink hourly counts 2007'!R51)*3</f>
        <v>24</v>
      </c>
      <c r="S51">
        <f>('Pink hourly counts 2007'!S51)*3</f>
        <v>12</v>
      </c>
      <c r="T51">
        <f>('Pink hourly counts 2007'!T51)*3</f>
        <v>66</v>
      </c>
      <c r="U51">
        <f>('Pink hourly counts 2007'!U51)*3</f>
        <v>48</v>
      </c>
      <c r="V51">
        <f>('Pink hourly counts 2007'!V51)*3</f>
        <v>21</v>
      </c>
      <c r="W51">
        <f>('Pink hourly counts 2007'!W51)*3</f>
        <v>69</v>
      </c>
      <c r="X51">
        <f>('Pink hourly counts 2007'!X51)*3</f>
        <v>15</v>
      </c>
      <c r="Y51">
        <f>('Pink hourly counts 2007'!Y51)*3</f>
        <v>27</v>
      </c>
      <c r="Z51">
        <f t="shared" si="3"/>
        <v>546</v>
      </c>
      <c r="AB51">
        <f t="shared" si="4"/>
        <v>546</v>
      </c>
      <c r="AC51">
        <f t="shared" si="5"/>
        <v>5234.0869565217399</v>
      </c>
      <c r="AE51">
        <f t="shared" si="6"/>
        <v>24</v>
      </c>
      <c r="AF51">
        <f t="shared" si="0"/>
        <v>36.347826086956523</v>
      </c>
      <c r="AG51">
        <f t="shared" si="9"/>
        <v>196</v>
      </c>
      <c r="AH51">
        <f t="shared" si="9"/>
        <v>16</v>
      </c>
      <c r="AI51">
        <f t="shared" si="9"/>
        <v>1</v>
      </c>
      <c r="AJ51">
        <f t="shared" si="9"/>
        <v>9</v>
      </c>
      <c r="AK51">
        <f t="shared" si="9"/>
        <v>1</v>
      </c>
      <c r="AL51">
        <f t="shared" si="9"/>
        <v>169</v>
      </c>
      <c r="AM51">
        <f t="shared" si="9"/>
        <v>25</v>
      </c>
      <c r="AN51">
        <f t="shared" si="9"/>
        <v>49</v>
      </c>
      <c r="AO51">
        <f t="shared" si="9"/>
        <v>49</v>
      </c>
      <c r="AP51">
        <f t="shared" si="9"/>
        <v>25</v>
      </c>
      <c r="AQ51">
        <f t="shared" si="9"/>
        <v>1</v>
      </c>
      <c r="AR51">
        <f t="shared" si="9"/>
        <v>4</v>
      </c>
      <c r="AS51">
        <f t="shared" si="9"/>
        <v>9</v>
      </c>
      <c r="AT51">
        <f t="shared" si="9"/>
        <v>16</v>
      </c>
      <c r="AU51">
        <f t="shared" si="9"/>
        <v>0</v>
      </c>
      <c r="AV51">
        <f t="shared" si="7"/>
        <v>49</v>
      </c>
      <c r="AW51">
        <f t="shared" si="7"/>
        <v>16</v>
      </c>
      <c r="AX51">
        <f t="shared" si="7"/>
        <v>324</v>
      </c>
      <c r="AY51">
        <f t="shared" si="7"/>
        <v>36</v>
      </c>
      <c r="AZ51">
        <f t="shared" si="7"/>
        <v>81</v>
      </c>
      <c r="BA51">
        <f t="shared" si="7"/>
        <v>256</v>
      </c>
      <c r="BB51">
        <f t="shared" si="7"/>
        <v>324</v>
      </c>
      <c r="BC51">
        <f t="shared" si="7"/>
        <v>16</v>
      </c>
    </row>
    <row r="52" spans="1:55" x14ac:dyDescent="0.2">
      <c r="A52" s="1">
        <v>43682</v>
      </c>
      <c r="B52">
        <f>('Pink hourly counts 2007'!B52)*3</f>
        <v>87</v>
      </c>
      <c r="C52">
        <f>('Pink hourly counts 2007'!C52)*3</f>
        <v>15</v>
      </c>
      <c r="D52">
        <f>('Pink hourly counts 2007'!D52)*3</f>
        <v>12</v>
      </c>
      <c r="E52">
        <f>('Pink hourly counts 2007'!E52)*3</f>
        <v>9</v>
      </c>
      <c r="F52">
        <f>('Pink hourly counts 2007'!F52)*3</f>
        <v>3</v>
      </c>
      <c r="G52">
        <f>('Pink hourly counts 2007'!G52)*3</f>
        <v>0</v>
      </c>
      <c r="H52">
        <f>('Pink hourly counts 2007'!H52)*3</f>
        <v>21</v>
      </c>
      <c r="I52">
        <f>('Pink hourly counts 2007'!I52)*3</f>
        <v>-3</v>
      </c>
      <c r="J52">
        <f>('Pink hourly counts 2007'!J52)*3</f>
        <v>12</v>
      </c>
      <c r="K52">
        <f>('Pink hourly counts 2007'!K52)*3</f>
        <v>6</v>
      </c>
      <c r="L52">
        <f>('Pink hourly counts 2007'!L52)*3</f>
        <v>0</v>
      </c>
      <c r="M52">
        <f>('Pink hourly counts 2007'!M52)*3</f>
        <v>21</v>
      </c>
      <c r="N52">
        <f>('Pink hourly counts 2007'!N52)*3</f>
        <v>15</v>
      </c>
      <c r="O52">
        <f>('Pink hourly counts 2007'!O52)*3</f>
        <v>3</v>
      </c>
      <c r="P52">
        <f>('Pink hourly counts 2007'!P52)*3</f>
        <v>12</v>
      </c>
      <c r="Q52">
        <f>('Pink hourly counts 2007'!Q52)*3</f>
        <v>18</v>
      </c>
      <c r="R52">
        <f>('Pink hourly counts 2007'!R52)*3</f>
        <v>9</v>
      </c>
      <c r="S52">
        <f>('Pink hourly counts 2007'!S52)*3</f>
        <v>51</v>
      </c>
      <c r="T52">
        <f>('Pink hourly counts 2007'!T52)*3</f>
        <v>24</v>
      </c>
      <c r="U52">
        <f>('Pink hourly counts 2007'!U52)*3</f>
        <v>9</v>
      </c>
      <c r="V52">
        <f>('Pink hourly counts 2007'!V52)*3</f>
        <v>21</v>
      </c>
      <c r="W52">
        <f>('Pink hourly counts 2007'!W52)*3</f>
        <v>3</v>
      </c>
      <c r="X52">
        <f>('Pink hourly counts 2007'!X52)*3</f>
        <v>9</v>
      </c>
      <c r="Y52">
        <f>('Pink hourly counts 2007'!Y52)*3</f>
        <v>63</v>
      </c>
      <c r="Z52">
        <f t="shared" si="3"/>
        <v>420</v>
      </c>
      <c r="AB52">
        <f t="shared" si="4"/>
        <v>420</v>
      </c>
      <c r="AC52">
        <f t="shared" si="5"/>
        <v>4701.913043478261</v>
      </c>
      <c r="AE52">
        <f t="shared" si="6"/>
        <v>24</v>
      </c>
      <c r="AF52">
        <f t="shared" si="0"/>
        <v>32.652173913043477</v>
      </c>
      <c r="AG52">
        <f t="shared" si="9"/>
        <v>576</v>
      </c>
      <c r="AH52">
        <f t="shared" si="9"/>
        <v>1</v>
      </c>
      <c r="AI52">
        <f t="shared" si="9"/>
        <v>1</v>
      </c>
      <c r="AJ52">
        <f t="shared" si="9"/>
        <v>4</v>
      </c>
      <c r="AK52">
        <f t="shared" si="9"/>
        <v>1</v>
      </c>
      <c r="AL52">
        <f t="shared" si="9"/>
        <v>49</v>
      </c>
      <c r="AM52">
        <f t="shared" si="9"/>
        <v>64</v>
      </c>
      <c r="AN52">
        <f t="shared" si="9"/>
        <v>25</v>
      </c>
      <c r="AO52">
        <f t="shared" si="9"/>
        <v>4</v>
      </c>
      <c r="AP52">
        <f t="shared" si="9"/>
        <v>4</v>
      </c>
      <c r="AQ52">
        <f t="shared" si="9"/>
        <v>49</v>
      </c>
      <c r="AR52">
        <f t="shared" si="9"/>
        <v>4</v>
      </c>
      <c r="AS52">
        <f t="shared" si="9"/>
        <v>16</v>
      </c>
      <c r="AT52">
        <f t="shared" si="9"/>
        <v>9</v>
      </c>
      <c r="AU52">
        <f t="shared" si="9"/>
        <v>4</v>
      </c>
      <c r="AV52">
        <f t="shared" si="7"/>
        <v>9</v>
      </c>
      <c r="AW52">
        <f t="shared" si="7"/>
        <v>196</v>
      </c>
      <c r="AX52">
        <f t="shared" si="7"/>
        <v>81</v>
      </c>
      <c r="AY52">
        <f t="shared" si="7"/>
        <v>25</v>
      </c>
      <c r="AZ52">
        <f t="shared" si="7"/>
        <v>16</v>
      </c>
      <c r="BA52">
        <f t="shared" si="7"/>
        <v>36</v>
      </c>
      <c r="BB52">
        <f t="shared" si="7"/>
        <v>4</v>
      </c>
      <c r="BC52">
        <f t="shared" si="7"/>
        <v>324</v>
      </c>
    </row>
    <row r="53" spans="1:55" x14ac:dyDescent="0.2">
      <c r="A53" s="1">
        <v>43683</v>
      </c>
      <c r="B53">
        <f>('Pink hourly counts 2007'!B53)*3</f>
        <v>33</v>
      </c>
      <c r="C53">
        <f>('Pink hourly counts 2007'!C53)*3</f>
        <v>3</v>
      </c>
      <c r="D53">
        <f>('Pink hourly counts 2007'!D53)*3</f>
        <v>12</v>
      </c>
      <c r="E53">
        <f>('Pink hourly counts 2007'!E53)*3</f>
        <v>9</v>
      </c>
      <c r="F53">
        <f>('Pink hourly counts 2007'!F53)*3</f>
        <v>3</v>
      </c>
      <c r="G53">
        <f>('Pink hourly counts 2007'!G53)*3</f>
        <v>21</v>
      </c>
      <c r="H53">
        <f>('Pink hourly counts 2007'!H53)*3</f>
        <v>30</v>
      </c>
      <c r="I53">
        <f>('Pink hourly counts 2007'!I53)*3</f>
        <v>18</v>
      </c>
      <c r="J53">
        <f>('Pink hourly counts 2007'!J53)*3</f>
        <v>0</v>
      </c>
      <c r="K53">
        <f>('Pink hourly counts 2007'!K53)*3</f>
        <v>3</v>
      </c>
      <c r="L53">
        <f>('Pink hourly counts 2007'!L53)*3</f>
        <v>-3</v>
      </c>
      <c r="M53">
        <f>('Pink hourly counts 2007'!M53)*3</f>
        <v>12</v>
      </c>
      <c r="N53">
        <f>('Pink hourly counts 2007'!N53)*3</f>
        <v>15</v>
      </c>
      <c r="O53">
        <f>('Pink hourly counts 2007'!O53)*3</f>
        <v>9</v>
      </c>
      <c r="P53">
        <f>('Pink hourly counts 2007'!P53)*3</f>
        <v>15</v>
      </c>
      <c r="Q53">
        <f>('Pink hourly counts 2007'!Q53)*3</f>
        <v>12</v>
      </c>
      <c r="R53">
        <f>('Pink hourly counts 2007'!R53)*3</f>
        <v>18</v>
      </c>
      <c r="S53">
        <f>('Pink hourly counts 2007'!S53)*3</f>
        <v>15</v>
      </c>
      <c r="T53">
        <f>('Pink hourly counts 2007'!T53)*3</f>
        <v>18</v>
      </c>
      <c r="U53">
        <f>('Pink hourly counts 2007'!U53)*3</f>
        <v>9</v>
      </c>
      <c r="V53">
        <f>('Pink hourly counts 2007'!V53)*3</f>
        <v>-9</v>
      </c>
      <c r="W53">
        <f>('Pink hourly counts 2007'!W53)*3</f>
        <v>6</v>
      </c>
      <c r="X53">
        <f>('Pink hourly counts 2007'!X53)*3</f>
        <v>6</v>
      </c>
      <c r="Y53">
        <f>('Pink hourly counts 2007'!Y53)*3</f>
        <v>-3</v>
      </c>
      <c r="Z53">
        <f t="shared" si="3"/>
        <v>252</v>
      </c>
      <c r="AB53">
        <f t="shared" si="4"/>
        <v>252</v>
      </c>
      <c r="AC53">
        <f t="shared" si="5"/>
        <v>1051.8260869565217</v>
      </c>
      <c r="AE53">
        <f t="shared" si="6"/>
        <v>24</v>
      </c>
      <c r="AF53">
        <f t="shared" si="0"/>
        <v>7.3043478260869561</v>
      </c>
      <c r="AG53">
        <f t="shared" si="9"/>
        <v>100</v>
      </c>
      <c r="AH53">
        <f t="shared" si="9"/>
        <v>9</v>
      </c>
      <c r="AI53">
        <f t="shared" si="9"/>
        <v>1</v>
      </c>
      <c r="AJ53">
        <f t="shared" si="9"/>
        <v>4</v>
      </c>
      <c r="AK53">
        <f t="shared" si="9"/>
        <v>36</v>
      </c>
      <c r="AL53">
        <f t="shared" si="9"/>
        <v>9</v>
      </c>
      <c r="AM53">
        <f t="shared" si="9"/>
        <v>16</v>
      </c>
      <c r="AN53">
        <f t="shared" si="9"/>
        <v>36</v>
      </c>
      <c r="AO53">
        <f t="shared" si="9"/>
        <v>1</v>
      </c>
      <c r="AP53">
        <f t="shared" si="9"/>
        <v>4</v>
      </c>
      <c r="AQ53">
        <f t="shared" si="9"/>
        <v>25</v>
      </c>
      <c r="AR53">
        <f t="shared" si="9"/>
        <v>1</v>
      </c>
      <c r="AS53">
        <f t="shared" si="9"/>
        <v>4</v>
      </c>
      <c r="AT53">
        <f t="shared" si="9"/>
        <v>4</v>
      </c>
      <c r="AU53">
        <f t="shared" si="9"/>
        <v>1</v>
      </c>
      <c r="AV53">
        <f t="shared" si="7"/>
        <v>4</v>
      </c>
      <c r="AW53">
        <f t="shared" si="7"/>
        <v>1</v>
      </c>
      <c r="AX53">
        <f t="shared" si="7"/>
        <v>1</v>
      </c>
      <c r="AY53">
        <f t="shared" si="7"/>
        <v>9</v>
      </c>
      <c r="AZ53">
        <f t="shared" si="7"/>
        <v>36</v>
      </c>
      <c r="BA53">
        <f t="shared" si="7"/>
        <v>25</v>
      </c>
      <c r="BB53">
        <f t="shared" si="7"/>
        <v>0</v>
      </c>
      <c r="BC53">
        <f t="shared" si="7"/>
        <v>9</v>
      </c>
    </row>
    <row r="54" spans="1:55" x14ac:dyDescent="0.2">
      <c r="A54" s="1">
        <v>43684</v>
      </c>
      <c r="B54">
        <f>('Pink hourly counts 2007'!B54)*3</f>
        <v>24</v>
      </c>
      <c r="C54">
        <f>('Pink hourly counts 2007'!C54)*3</f>
        <v>24</v>
      </c>
      <c r="D54">
        <f>('Pink hourly counts 2007'!D54)*3</f>
        <v>12</v>
      </c>
      <c r="E54">
        <f>('Pink hourly counts 2007'!E54)*3</f>
        <v>3</v>
      </c>
      <c r="F54">
        <f>('Pink hourly counts 2007'!F54)*3</f>
        <v>3</v>
      </c>
      <c r="G54">
        <f>('Pink hourly counts 2007'!G54)*3</f>
        <v>6</v>
      </c>
      <c r="H54">
        <f>('Pink hourly counts 2007'!H54)*3</f>
        <v>9</v>
      </c>
      <c r="I54">
        <f>('Pink hourly counts 2007'!I54)*3</f>
        <v>18</v>
      </c>
      <c r="J54">
        <f>('Pink hourly counts 2007'!J54)*3</f>
        <v>3</v>
      </c>
      <c r="K54">
        <f>('Pink hourly counts 2007'!K54)*3</f>
        <v>9</v>
      </c>
      <c r="L54">
        <f>('Pink hourly counts 2007'!L54)*3</f>
        <v>9</v>
      </c>
      <c r="M54">
        <f>('Pink hourly counts 2007'!M54)*3</f>
        <v>6</v>
      </c>
      <c r="N54">
        <f>('Pink hourly counts 2007'!N54)*3</f>
        <v>0</v>
      </c>
      <c r="O54">
        <f>('Pink hourly counts 2007'!O54)*3</f>
        <v>0</v>
      </c>
      <c r="P54">
        <f>('Pink hourly counts 2007'!P54)*3</f>
        <v>3</v>
      </c>
      <c r="Q54">
        <f>('Pink hourly counts 2007'!Q54)*3</f>
        <v>3</v>
      </c>
      <c r="R54">
        <f>('Pink hourly counts 2007'!R54)*3</f>
        <v>0</v>
      </c>
      <c r="S54">
        <f>('Pink hourly counts 2007'!S54)*3</f>
        <v>0</v>
      </c>
      <c r="T54">
        <f>('Pink hourly counts 2007'!T54)*3</f>
        <v>0</v>
      </c>
      <c r="U54">
        <f>('Pink hourly counts 2007'!U54)*3</f>
        <v>0</v>
      </c>
      <c r="V54">
        <f>('Pink hourly counts 2007'!V54)*3</f>
        <v>3</v>
      </c>
      <c r="W54">
        <f>('Pink hourly counts 2007'!W54)*3</f>
        <v>6</v>
      </c>
      <c r="X54">
        <f>('Pink hourly counts 2007'!X54)*3</f>
        <v>30</v>
      </c>
      <c r="Y54">
        <f>('Pink hourly counts 2007'!Y54)*3</f>
        <v>12</v>
      </c>
      <c r="Z54">
        <f t="shared" si="3"/>
        <v>183</v>
      </c>
      <c r="AB54">
        <f t="shared" si="4"/>
        <v>183</v>
      </c>
      <c r="AC54">
        <f t="shared" si="5"/>
        <v>544.69565217391312</v>
      </c>
      <c r="AE54">
        <f t="shared" si="6"/>
        <v>24</v>
      </c>
      <c r="AF54">
        <f t="shared" si="0"/>
        <v>3.7826086956521738</v>
      </c>
      <c r="AG54">
        <f t="shared" si="9"/>
        <v>0</v>
      </c>
      <c r="AH54">
        <f t="shared" si="9"/>
        <v>16</v>
      </c>
      <c r="AI54">
        <f t="shared" si="9"/>
        <v>9</v>
      </c>
      <c r="AJ54">
        <f t="shared" si="9"/>
        <v>0</v>
      </c>
      <c r="AK54">
        <f t="shared" si="9"/>
        <v>1</v>
      </c>
      <c r="AL54">
        <f t="shared" si="9"/>
        <v>1</v>
      </c>
      <c r="AM54">
        <f t="shared" si="9"/>
        <v>9</v>
      </c>
      <c r="AN54">
        <f t="shared" si="9"/>
        <v>25</v>
      </c>
      <c r="AO54">
        <f t="shared" si="9"/>
        <v>4</v>
      </c>
      <c r="AP54">
        <f t="shared" si="9"/>
        <v>0</v>
      </c>
      <c r="AQ54">
        <f t="shared" si="9"/>
        <v>1</v>
      </c>
      <c r="AR54">
        <f t="shared" si="9"/>
        <v>4</v>
      </c>
      <c r="AS54">
        <f t="shared" si="9"/>
        <v>0</v>
      </c>
      <c r="AT54">
        <f t="shared" si="9"/>
        <v>1</v>
      </c>
      <c r="AU54">
        <f t="shared" si="9"/>
        <v>0</v>
      </c>
      <c r="AV54">
        <f t="shared" si="7"/>
        <v>1</v>
      </c>
      <c r="AW54">
        <f t="shared" si="7"/>
        <v>0</v>
      </c>
      <c r="AX54">
        <f t="shared" si="7"/>
        <v>0</v>
      </c>
      <c r="AY54">
        <f t="shared" si="7"/>
        <v>0</v>
      </c>
      <c r="AZ54">
        <f t="shared" si="7"/>
        <v>1</v>
      </c>
      <c r="BA54">
        <f t="shared" si="7"/>
        <v>1</v>
      </c>
      <c r="BB54">
        <f t="shared" ref="BB54:BC86" si="10">(W54/3-X54/3)^2</f>
        <v>64</v>
      </c>
      <c r="BC54">
        <f t="shared" si="10"/>
        <v>36</v>
      </c>
    </row>
    <row r="55" spans="1:55" x14ac:dyDescent="0.2">
      <c r="A55" s="1">
        <v>43685</v>
      </c>
      <c r="B55">
        <f>('Pink hourly counts 2007'!B55)*3</f>
        <v>51</v>
      </c>
      <c r="C55">
        <f>('Pink hourly counts 2007'!C55)*3</f>
        <v>15</v>
      </c>
      <c r="D55">
        <f>('Pink hourly counts 2007'!D55)*3</f>
        <v>33</v>
      </c>
      <c r="E55">
        <f>('Pink hourly counts 2007'!E55)*3</f>
        <v>6</v>
      </c>
      <c r="F55">
        <f>('Pink hourly counts 2007'!F55)*3</f>
        <v>6</v>
      </c>
      <c r="G55">
        <f>('Pink hourly counts 2007'!G55)*3</f>
        <v>3</v>
      </c>
      <c r="H55">
        <f>('Pink hourly counts 2007'!H55)*3</f>
        <v>36</v>
      </c>
      <c r="I55">
        <f>('Pink hourly counts 2007'!I55)*3</f>
        <v>3</v>
      </c>
      <c r="J55">
        <f>('Pink hourly counts 2007'!J55)*3</f>
        <v>9</v>
      </c>
      <c r="K55">
        <f>('Pink hourly counts 2007'!K55)*3</f>
        <v>9</v>
      </c>
      <c r="L55">
        <f>('Pink hourly counts 2007'!L55)*3</f>
        <v>0</v>
      </c>
      <c r="M55">
        <f>('Pink hourly counts 2007'!M55)*3</f>
        <v>0</v>
      </c>
      <c r="N55">
        <f>('Pink hourly counts 2007'!N55)*3</f>
        <v>0</v>
      </c>
      <c r="O55">
        <f>('Pink hourly counts 2007'!O55)*3</f>
        <v>6</v>
      </c>
      <c r="P55">
        <f>('Pink hourly counts 2007'!P55)*3</f>
        <v>0</v>
      </c>
      <c r="Q55">
        <f>('Pink hourly counts 2007'!Q55)*3</f>
        <v>3</v>
      </c>
      <c r="R55">
        <f>('Pink hourly counts 2007'!R55)*3</f>
        <v>0</v>
      </c>
      <c r="S55">
        <f>('Pink hourly counts 2007'!S55)*3</f>
        <v>3</v>
      </c>
      <c r="T55">
        <f>('Pink hourly counts 2007'!T55)*3</f>
        <v>9</v>
      </c>
      <c r="U55">
        <f>('Pink hourly counts 2007'!U55)*3</f>
        <v>3</v>
      </c>
      <c r="V55">
        <f>('Pink hourly counts 2007'!V55)*3</f>
        <v>6</v>
      </c>
      <c r="W55">
        <f>('Pink hourly counts 2007'!W55)*3</f>
        <v>3</v>
      </c>
      <c r="X55">
        <f>('Pink hourly counts 2007'!X55)*3</f>
        <v>6</v>
      </c>
      <c r="Y55">
        <f>('Pink hourly counts 2007'!Y55)*3</f>
        <v>30</v>
      </c>
      <c r="Z55">
        <f t="shared" si="3"/>
        <v>240</v>
      </c>
      <c r="AB55">
        <f t="shared" si="4"/>
        <v>240</v>
      </c>
      <c r="AC55">
        <f t="shared" si="5"/>
        <v>1887.6521739130435</v>
      </c>
      <c r="AE55">
        <f t="shared" si="6"/>
        <v>24</v>
      </c>
      <c r="AF55">
        <f t="shared" si="0"/>
        <v>13.108695652173912</v>
      </c>
      <c r="AG55">
        <f t="shared" si="9"/>
        <v>144</v>
      </c>
      <c r="AH55">
        <f t="shared" si="9"/>
        <v>36</v>
      </c>
      <c r="AI55">
        <f t="shared" si="9"/>
        <v>81</v>
      </c>
      <c r="AJ55">
        <f t="shared" si="9"/>
        <v>0</v>
      </c>
      <c r="AK55">
        <f t="shared" si="9"/>
        <v>1</v>
      </c>
      <c r="AL55">
        <f t="shared" si="9"/>
        <v>121</v>
      </c>
      <c r="AM55">
        <f t="shared" si="9"/>
        <v>121</v>
      </c>
      <c r="AN55">
        <f t="shared" si="9"/>
        <v>4</v>
      </c>
      <c r="AO55">
        <f t="shared" si="9"/>
        <v>0</v>
      </c>
      <c r="AP55">
        <f t="shared" si="9"/>
        <v>9</v>
      </c>
      <c r="AQ55">
        <f t="shared" si="9"/>
        <v>0</v>
      </c>
      <c r="AR55">
        <f t="shared" si="9"/>
        <v>0</v>
      </c>
      <c r="AS55">
        <f t="shared" si="9"/>
        <v>4</v>
      </c>
      <c r="AT55">
        <f t="shared" si="9"/>
        <v>4</v>
      </c>
      <c r="AU55">
        <f t="shared" si="9"/>
        <v>1</v>
      </c>
      <c r="AV55">
        <f t="shared" si="9"/>
        <v>1</v>
      </c>
      <c r="AW55">
        <f t="shared" ref="AW55:BA86" si="11">(R55/3-S55/3)^2</f>
        <v>1</v>
      </c>
      <c r="AX55">
        <f t="shared" si="11"/>
        <v>4</v>
      </c>
      <c r="AY55">
        <f t="shared" si="11"/>
        <v>4</v>
      </c>
      <c r="AZ55">
        <f t="shared" si="11"/>
        <v>1</v>
      </c>
      <c r="BA55">
        <f t="shared" si="11"/>
        <v>1</v>
      </c>
      <c r="BB55">
        <f t="shared" si="10"/>
        <v>1</v>
      </c>
      <c r="BC55">
        <f t="shared" si="10"/>
        <v>64</v>
      </c>
    </row>
    <row r="56" spans="1:55" x14ac:dyDescent="0.2">
      <c r="A56" s="1">
        <v>43686</v>
      </c>
      <c r="B56">
        <f>('Pink hourly counts 2007'!B56)*3</f>
        <v>45</v>
      </c>
      <c r="C56">
        <f>('Pink hourly counts 2007'!C56)*3</f>
        <v>9</v>
      </c>
      <c r="D56">
        <f>('Pink hourly counts 2007'!D56)*3</f>
        <v>3</v>
      </c>
      <c r="E56">
        <f>('Pink hourly counts 2007'!E56)*3</f>
        <v>3</v>
      </c>
      <c r="F56">
        <f>('Pink hourly counts 2007'!F56)*3</f>
        <v>0</v>
      </c>
      <c r="G56">
        <f>('Pink hourly counts 2007'!G56)*3</f>
        <v>6</v>
      </c>
      <c r="H56">
        <f>('Pink hourly counts 2007'!H56)*3</f>
        <v>9</v>
      </c>
      <c r="I56">
        <f>('Pink hourly counts 2007'!I56)*3</f>
        <v>12</v>
      </c>
      <c r="J56">
        <f>('Pink hourly counts 2007'!J56)*3</f>
        <v>15</v>
      </c>
      <c r="K56">
        <f>('Pink hourly counts 2007'!K56)*3</f>
        <v>0</v>
      </c>
      <c r="L56">
        <f>('Pink hourly counts 2007'!L56)*3</f>
        <v>6</v>
      </c>
      <c r="M56">
        <f>('Pink hourly counts 2007'!M56)*3</f>
        <v>27</v>
      </c>
      <c r="N56">
        <f>('Pink hourly counts 2007'!N56)*3</f>
        <v>0</v>
      </c>
      <c r="O56">
        <f>('Pink hourly counts 2007'!O56)*3</f>
        <v>3</v>
      </c>
      <c r="P56">
        <f>('Pink hourly counts 2007'!P56)*3</f>
        <v>0</v>
      </c>
      <c r="Q56">
        <f>('Pink hourly counts 2007'!Q56)*3</f>
        <v>3</v>
      </c>
      <c r="R56">
        <f>('Pink hourly counts 2007'!R56)*3</f>
        <v>9</v>
      </c>
      <c r="S56">
        <f>('Pink hourly counts 2007'!S56)*3</f>
        <v>15</v>
      </c>
      <c r="T56">
        <f>('Pink hourly counts 2007'!T56)*3</f>
        <v>6</v>
      </c>
      <c r="U56">
        <f>('Pink hourly counts 2007'!U56)*3</f>
        <v>6</v>
      </c>
      <c r="V56">
        <f>('Pink hourly counts 2007'!V56)*3</f>
        <v>9</v>
      </c>
      <c r="W56">
        <f>('Pink hourly counts 2007'!W56)*3</f>
        <v>3</v>
      </c>
      <c r="X56">
        <f>('Pink hourly counts 2007'!X56)*3</f>
        <v>15</v>
      </c>
      <c r="Y56">
        <f>('Pink hourly counts 2007'!Y56)*3</f>
        <v>15</v>
      </c>
      <c r="Z56">
        <f t="shared" si="3"/>
        <v>219</v>
      </c>
      <c r="AB56">
        <f t="shared" si="4"/>
        <v>219</v>
      </c>
      <c r="AC56">
        <f t="shared" si="5"/>
        <v>1114.4347826086957</v>
      </c>
      <c r="AE56">
        <f t="shared" si="6"/>
        <v>24</v>
      </c>
      <c r="AF56">
        <f t="shared" si="0"/>
        <v>7.7391304347826084</v>
      </c>
      <c r="AG56">
        <f t="shared" si="9"/>
        <v>144</v>
      </c>
      <c r="AH56">
        <f t="shared" si="9"/>
        <v>4</v>
      </c>
      <c r="AI56">
        <f t="shared" si="9"/>
        <v>0</v>
      </c>
      <c r="AJ56">
        <f t="shared" si="9"/>
        <v>1</v>
      </c>
      <c r="AK56">
        <f t="shared" si="9"/>
        <v>4</v>
      </c>
      <c r="AL56">
        <f t="shared" si="9"/>
        <v>1</v>
      </c>
      <c r="AM56">
        <f t="shared" si="9"/>
        <v>1</v>
      </c>
      <c r="AN56">
        <f t="shared" si="9"/>
        <v>1</v>
      </c>
      <c r="AO56">
        <f t="shared" si="9"/>
        <v>25</v>
      </c>
      <c r="AP56">
        <f t="shared" si="9"/>
        <v>4</v>
      </c>
      <c r="AQ56">
        <f t="shared" si="9"/>
        <v>49</v>
      </c>
      <c r="AR56">
        <f t="shared" si="9"/>
        <v>81</v>
      </c>
      <c r="AS56">
        <f t="shared" si="9"/>
        <v>1</v>
      </c>
      <c r="AT56">
        <f t="shared" si="9"/>
        <v>1</v>
      </c>
      <c r="AU56">
        <f t="shared" ref="AU56:AV86" si="12">(P56/3-Q56/3)^2</f>
        <v>1</v>
      </c>
      <c r="AV56">
        <f t="shared" si="12"/>
        <v>4</v>
      </c>
      <c r="AW56">
        <f t="shared" si="11"/>
        <v>4</v>
      </c>
      <c r="AX56">
        <f t="shared" si="11"/>
        <v>9</v>
      </c>
      <c r="AY56">
        <f t="shared" si="11"/>
        <v>0</v>
      </c>
      <c r="AZ56">
        <f t="shared" si="11"/>
        <v>1</v>
      </c>
      <c r="BA56">
        <f t="shared" si="11"/>
        <v>4</v>
      </c>
      <c r="BB56">
        <f t="shared" si="10"/>
        <v>16</v>
      </c>
      <c r="BC56">
        <f t="shared" si="10"/>
        <v>0</v>
      </c>
    </row>
    <row r="57" spans="1:55" x14ac:dyDescent="0.2">
      <c r="A57" s="1">
        <v>43687</v>
      </c>
      <c r="B57">
        <f>('Pink hourly counts 2007'!B57)*3</f>
        <v>30</v>
      </c>
      <c r="C57">
        <f>('Pink hourly counts 2007'!C57)*3</f>
        <v>15</v>
      </c>
      <c r="D57">
        <f>('Pink hourly counts 2007'!D57)*3</f>
        <v>21</v>
      </c>
      <c r="E57">
        <f>('Pink hourly counts 2007'!E57)*3</f>
        <v>9</v>
      </c>
      <c r="F57">
        <f>('Pink hourly counts 2007'!F57)*3</f>
        <v>0</v>
      </c>
      <c r="G57">
        <f>('Pink hourly counts 2007'!G57)*3</f>
        <v>0</v>
      </c>
      <c r="H57">
        <f>('Pink hourly counts 2007'!H57)*3</f>
        <v>12</v>
      </c>
      <c r="I57">
        <f>('Pink hourly counts 2007'!I57)*3</f>
        <v>0</v>
      </c>
      <c r="J57">
        <f>('Pink hourly counts 2007'!J57)*3</f>
        <v>-3</v>
      </c>
      <c r="K57">
        <f>('Pink hourly counts 2007'!K57)*3</f>
        <v>-12</v>
      </c>
      <c r="L57">
        <f>('Pink hourly counts 2007'!L57)*3</f>
        <v>0</v>
      </c>
      <c r="M57">
        <f>('Pink hourly counts 2007'!M57)*3</f>
        <v>3</v>
      </c>
      <c r="N57">
        <f>('Pink hourly counts 2007'!N57)*3</f>
        <v>0</v>
      </c>
      <c r="O57">
        <f>('Pink hourly counts 2007'!O57)*3</f>
        <v>6</v>
      </c>
      <c r="P57">
        <f>('Pink hourly counts 2007'!P57)*3</f>
        <v>3</v>
      </c>
      <c r="Q57">
        <f>('Pink hourly counts 2007'!Q57)*3</f>
        <v>6</v>
      </c>
      <c r="R57">
        <f>('Pink hourly counts 2007'!R57)*3</f>
        <v>0</v>
      </c>
      <c r="S57">
        <f>('Pink hourly counts 2007'!S57)*3</f>
        <v>3</v>
      </c>
      <c r="T57">
        <f>('Pink hourly counts 2007'!T57)*3</f>
        <v>9</v>
      </c>
      <c r="U57">
        <f>('Pink hourly counts 2007'!U57)*3</f>
        <v>9</v>
      </c>
      <c r="V57">
        <f>('Pink hourly counts 2007'!V57)*3</f>
        <v>12</v>
      </c>
      <c r="W57">
        <f>('Pink hourly counts 2007'!W57)*3</f>
        <v>24</v>
      </c>
      <c r="X57">
        <f>('Pink hourly counts 2007'!X57)*3</f>
        <v>30</v>
      </c>
      <c r="Y57">
        <f>('Pink hourly counts 2007'!Y57)*3</f>
        <v>3</v>
      </c>
      <c r="Z57">
        <f t="shared" si="3"/>
        <v>180</v>
      </c>
      <c r="AB57">
        <f t="shared" si="4"/>
        <v>180</v>
      </c>
      <c r="AC57">
        <f t="shared" si="5"/>
        <v>723.13043478260875</v>
      </c>
      <c r="AE57">
        <f t="shared" si="6"/>
        <v>24</v>
      </c>
      <c r="AF57">
        <f t="shared" si="0"/>
        <v>5.0217391304347823</v>
      </c>
      <c r="AG57">
        <f t="shared" ref="AG57:AT75" si="13">(B57/3-C57/3)^2</f>
        <v>25</v>
      </c>
      <c r="AH57">
        <f t="shared" si="13"/>
        <v>4</v>
      </c>
      <c r="AI57">
        <f t="shared" si="13"/>
        <v>16</v>
      </c>
      <c r="AJ57">
        <f t="shared" si="13"/>
        <v>9</v>
      </c>
      <c r="AK57">
        <f t="shared" si="13"/>
        <v>0</v>
      </c>
      <c r="AL57">
        <f t="shared" si="13"/>
        <v>16</v>
      </c>
      <c r="AM57">
        <f t="shared" si="13"/>
        <v>16</v>
      </c>
      <c r="AN57">
        <f t="shared" si="13"/>
        <v>1</v>
      </c>
      <c r="AO57">
        <f t="shared" si="13"/>
        <v>9</v>
      </c>
      <c r="AP57">
        <f t="shared" si="13"/>
        <v>16</v>
      </c>
      <c r="AQ57">
        <f t="shared" si="13"/>
        <v>1</v>
      </c>
      <c r="AR57">
        <f t="shared" si="13"/>
        <v>1</v>
      </c>
      <c r="AS57">
        <f t="shared" si="13"/>
        <v>4</v>
      </c>
      <c r="AT57">
        <f t="shared" si="13"/>
        <v>1</v>
      </c>
      <c r="AU57">
        <f t="shared" si="12"/>
        <v>1</v>
      </c>
      <c r="AV57">
        <f t="shared" si="12"/>
        <v>4</v>
      </c>
      <c r="AW57">
        <f t="shared" si="11"/>
        <v>1</v>
      </c>
      <c r="AX57">
        <f t="shared" si="11"/>
        <v>4</v>
      </c>
      <c r="AY57">
        <f t="shared" si="11"/>
        <v>0</v>
      </c>
      <c r="AZ57">
        <f t="shared" si="11"/>
        <v>1</v>
      </c>
      <c r="BA57">
        <f t="shared" si="11"/>
        <v>16</v>
      </c>
      <c r="BB57">
        <f t="shared" si="10"/>
        <v>4</v>
      </c>
      <c r="BC57">
        <f t="shared" si="10"/>
        <v>81</v>
      </c>
    </row>
    <row r="58" spans="1:55" x14ac:dyDescent="0.2">
      <c r="A58" s="1">
        <v>43688</v>
      </c>
      <c r="B58">
        <f>('Pink hourly counts 2007'!B58)*3</f>
        <v>60</v>
      </c>
      <c r="C58">
        <f>('Pink hourly counts 2007'!C58)*3</f>
        <v>6</v>
      </c>
      <c r="D58">
        <f>('Pink hourly counts 2007'!D58)*3</f>
        <v>3</v>
      </c>
      <c r="E58">
        <f>('Pink hourly counts 2007'!E58)*3</f>
        <v>9</v>
      </c>
      <c r="F58">
        <f>('Pink hourly counts 2007'!F58)*3</f>
        <v>0</v>
      </c>
      <c r="G58">
        <f>('Pink hourly counts 2007'!G58)*3</f>
        <v>6</v>
      </c>
      <c r="H58">
        <f>('Pink hourly counts 2007'!H58)*3</f>
        <v>9</v>
      </c>
      <c r="I58">
        <f>('Pink hourly counts 2007'!I58)*3</f>
        <v>3</v>
      </c>
      <c r="J58">
        <f>('Pink hourly counts 2007'!J58)*3</f>
        <v>6</v>
      </c>
      <c r="K58">
        <f>('Pink hourly counts 2007'!K58)*3</f>
        <v>0</v>
      </c>
      <c r="L58">
        <f>('Pink hourly counts 2007'!L58)*3</f>
        <v>3</v>
      </c>
      <c r="M58">
        <f>('Pink hourly counts 2007'!M58)*3</f>
        <v>0</v>
      </c>
      <c r="N58">
        <f>('Pink hourly counts 2007'!N58)*3</f>
        <v>0</v>
      </c>
      <c r="O58">
        <f>('Pink hourly counts 2007'!O58)*3</f>
        <v>6</v>
      </c>
      <c r="P58">
        <f>('Pink hourly counts 2007'!P58)*3</f>
        <v>3</v>
      </c>
      <c r="Q58">
        <f>('Pink hourly counts 2007'!Q58)*3</f>
        <v>3</v>
      </c>
      <c r="R58">
        <f>('Pink hourly counts 2007'!R58)*3</f>
        <v>12</v>
      </c>
      <c r="S58">
        <f>('Pink hourly counts 2007'!S58)*3</f>
        <v>9</v>
      </c>
      <c r="T58">
        <f>('Pink hourly counts 2007'!T58)*3</f>
        <v>12</v>
      </c>
      <c r="U58">
        <f>('Pink hourly counts 2007'!U58)*3</f>
        <v>6</v>
      </c>
      <c r="V58">
        <f>('Pink hourly counts 2007'!V58)*3</f>
        <v>6</v>
      </c>
      <c r="W58">
        <f>('Pink hourly counts 2007'!W58)*3</f>
        <v>3</v>
      </c>
      <c r="X58">
        <f>('Pink hourly counts 2007'!X58)*3</f>
        <v>3</v>
      </c>
      <c r="Y58">
        <f>('Pink hourly counts 2007'!Y58)*3</f>
        <v>3</v>
      </c>
      <c r="Z58">
        <f t="shared" si="3"/>
        <v>171</v>
      </c>
      <c r="AB58">
        <f t="shared" si="4"/>
        <v>171</v>
      </c>
      <c r="AC58">
        <f t="shared" si="5"/>
        <v>1173.913043478261</v>
      </c>
      <c r="AE58">
        <f t="shared" si="6"/>
        <v>24</v>
      </c>
      <c r="AF58">
        <f t="shared" si="0"/>
        <v>8.1521739130434785</v>
      </c>
      <c r="AG58">
        <f t="shared" si="13"/>
        <v>324</v>
      </c>
      <c r="AH58">
        <f t="shared" si="13"/>
        <v>1</v>
      </c>
      <c r="AI58">
        <f t="shared" si="13"/>
        <v>4</v>
      </c>
      <c r="AJ58">
        <f t="shared" si="13"/>
        <v>9</v>
      </c>
      <c r="AK58">
        <f t="shared" si="13"/>
        <v>4</v>
      </c>
      <c r="AL58">
        <f t="shared" si="13"/>
        <v>1</v>
      </c>
      <c r="AM58">
        <f t="shared" si="13"/>
        <v>4</v>
      </c>
      <c r="AN58">
        <f t="shared" si="13"/>
        <v>1</v>
      </c>
      <c r="AO58">
        <f t="shared" si="13"/>
        <v>4</v>
      </c>
      <c r="AP58">
        <f t="shared" si="13"/>
        <v>1</v>
      </c>
      <c r="AQ58">
        <f t="shared" si="13"/>
        <v>1</v>
      </c>
      <c r="AR58">
        <f t="shared" si="13"/>
        <v>0</v>
      </c>
      <c r="AS58">
        <f t="shared" si="13"/>
        <v>4</v>
      </c>
      <c r="AT58">
        <f t="shared" si="13"/>
        <v>1</v>
      </c>
      <c r="AU58">
        <f t="shared" si="12"/>
        <v>0</v>
      </c>
      <c r="AV58">
        <f t="shared" si="12"/>
        <v>9</v>
      </c>
      <c r="AW58">
        <f t="shared" si="11"/>
        <v>1</v>
      </c>
      <c r="AX58">
        <f t="shared" si="11"/>
        <v>1</v>
      </c>
      <c r="AY58">
        <f t="shared" si="11"/>
        <v>4</v>
      </c>
      <c r="AZ58">
        <f t="shared" si="11"/>
        <v>0</v>
      </c>
      <c r="BA58">
        <f t="shared" si="11"/>
        <v>1</v>
      </c>
      <c r="BB58">
        <f t="shared" si="10"/>
        <v>0</v>
      </c>
      <c r="BC58">
        <f t="shared" si="10"/>
        <v>0</v>
      </c>
    </row>
    <row r="59" spans="1:55" x14ac:dyDescent="0.2">
      <c r="A59" s="1">
        <v>43689</v>
      </c>
      <c r="B59">
        <f>('Pink hourly counts 2007'!B59)*3</f>
        <v>27</v>
      </c>
      <c r="C59">
        <f>('Pink hourly counts 2007'!C59)*3</f>
        <v>12</v>
      </c>
      <c r="D59">
        <f>('Pink hourly counts 2007'!D59)*3</f>
        <v>6</v>
      </c>
      <c r="E59">
        <f>('Pink hourly counts 2007'!E59)*3</f>
        <v>0</v>
      </c>
      <c r="F59">
        <f>('Pink hourly counts 2007'!F59)*3</f>
        <v>0</v>
      </c>
      <c r="G59">
        <f>('Pink hourly counts 2007'!G59)*3</f>
        <v>0</v>
      </c>
      <c r="H59">
        <f>('Pink hourly counts 2007'!H59)*3</f>
        <v>0</v>
      </c>
      <c r="I59">
        <f>('Pink hourly counts 2007'!I59)*3</f>
        <v>3</v>
      </c>
      <c r="J59">
        <f>('Pink hourly counts 2007'!J59)*3</f>
        <v>30</v>
      </c>
      <c r="K59">
        <f>('Pink hourly counts 2007'!K59)*3</f>
        <v>-3</v>
      </c>
      <c r="L59">
        <f>('Pink hourly counts 2007'!L59)*3</f>
        <v>-3</v>
      </c>
      <c r="M59">
        <f>('Pink hourly counts 2007'!M59)*3</f>
        <v>0</v>
      </c>
      <c r="N59">
        <f>('Pink hourly counts 2007'!N59)*3</f>
        <v>6</v>
      </c>
      <c r="O59">
        <f>('Pink hourly counts 2007'!O59)*3</f>
        <v>0</v>
      </c>
      <c r="P59">
        <f>('Pink hourly counts 2007'!P59)*3</f>
        <v>9</v>
      </c>
      <c r="Q59">
        <f>('Pink hourly counts 2007'!Q59)*3</f>
        <v>24</v>
      </c>
      <c r="R59">
        <f>('Pink hourly counts 2007'!R59)*3</f>
        <v>27</v>
      </c>
      <c r="S59">
        <f>('Pink hourly counts 2007'!S59)*3</f>
        <v>21</v>
      </c>
      <c r="T59">
        <f>('Pink hourly counts 2007'!T59)*3</f>
        <v>12</v>
      </c>
      <c r="U59">
        <f>('Pink hourly counts 2007'!U59)*3</f>
        <v>12</v>
      </c>
      <c r="V59">
        <f>('Pink hourly counts 2007'!V59)*3</f>
        <v>3</v>
      </c>
      <c r="W59">
        <f>('Pink hourly counts 2007'!W59)*3</f>
        <v>3</v>
      </c>
      <c r="X59">
        <f>('Pink hourly counts 2007'!X59)*3</f>
        <v>3</v>
      </c>
      <c r="Y59">
        <f>('Pink hourly counts 2007'!Y59)*3</f>
        <v>-6</v>
      </c>
      <c r="Z59">
        <f t="shared" si="3"/>
        <v>186</v>
      </c>
      <c r="AB59">
        <f t="shared" si="4"/>
        <v>186</v>
      </c>
      <c r="AC59">
        <f t="shared" si="5"/>
        <v>973.5652173913046</v>
      </c>
      <c r="AE59">
        <f t="shared" si="6"/>
        <v>24</v>
      </c>
      <c r="AF59">
        <f t="shared" si="0"/>
        <v>6.7608695652173916</v>
      </c>
      <c r="AG59">
        <f t="shared" si="13"/>
        <v>25</v>
      </c>
      <c r="AH59">
        <f t="shared" si="13"/>
        <v>4</v>
      </c>
      <c r="AI59">
        <f t="shared" si="13"/>
        <v>4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1</v>
      </c>
      <c r="AN59">
        <f t="shared" si="13"/>
        <v>81</v>
      </c>
      <c r="AO59">
        <f t="shared" si="13"/>
        <v>121</v>
      </c>
      <c r="AP59">
        <f t="shared" si="13"/>
        <v>0</v>
      </c>
      <c r="AQ59">
        <f t="shared" si="13"/>
        <v>1</v>
      </c>
      <c r="AR59">
        <f t="shared" si="13"/>
        <v>4</v>
      </c>
      <c r="AS59">
        <f t="shared" si="13"/>
        <v>4</v>
      </c>
      <c r="AT59">
        <f t="shared" si="13"/>
        <v>9</v>
      </c>
      <c r="AU59">
        <f t="shared" si="12"/>
        <v>25</v>
      </c>
      <c r="AV59">
        <f t="shared" si="12"/>
        <v>1</v>
      </c>
      <c r="AW59">
        <f t="shared" si="11"/>
        <v>4</v>
      </c>
      <c r="AX59">
        <f t="shared" si="11"/>
        <v>9</v>
      </c>
      <c r="AY59">
        <f t="shared" si="11"/>
        <v>0</v>
      </c>
      <c r="AZ59">
        <f t="shared" si="11"/>
        <v>9</v>
      </c>
      <c r="BA59">
        <f t="shared" si="11"/>
        <v>0</v>
      </c>
      <c r="BB59">
        <f t="shared" si="10"/>
        <v>0</v>
      </c>
      <c r="BC59">
        <f t="shared" si="10"/>
        <v>9</v>
      </c>
    </row>
    <row r="60" spans="1:55" x14ac:dyDescent="0.2">
      <c r="A60" s="1">
        <v>43690</v>
      </c>
      <c r="B60">
        <f>('Pink hourly counts 2007'!B60)*3</f>
        <v>-3</v>
      </c>
      <c r="C60">
        <f>('Pink hourly counts 2007'!C60)*3</f>
        <v>0</v>
      </c>
      <c r="D60">
        <f>('Pink hourly counts 2007'!D60)*3</f>
        <v>0</v>
      </c>
      <c r="E60">
        <f>('Pink hourly counts 2007'!E60)*3</f>
        <v>0</v>
      </c>
      <c r="F60">
        <f>('Pink hourly counts 2007'!F60)*3</f>
        <v>0</v>
      </c>
      <c r="G60">
        <f>('Pink hourly counts 2007'!G60)*3</f>
        <v>0</v>
      </c>
      <c r="H60">
        <f>('Pink hourly counts 2007'!H60)*3</f>
        <v>0</v>
      </c>
      <c r="I60">
        <f>('Pink hourly counts 2007'!I60)*3</f>
        <v>0</v>
      </c>
      <c r="J60">
        <f>('Pink hourly counts 2007'!J60)*3</f>
        <v>-6</v>
      </c>
      <c r="K60">
        <f>('Pink hourly counts 2007'!K60)*3</f>
        <v>0</v>
      </c>
      <c r="L60">
        <f>('Pink hourly counts 2007'!L60)*3</f>
        <v>0</v>
      </c>
      <c r="M60">
        <f>('Pink hourly counts 2007'!M60)*3</f>
        <v>-3</v>
      </c>
      <c r="N60">
        <f>('Pink hourly counts 2007'!N60)*3</f>
        <v>-6</v>
      </c>
      <c r="O60">
        <f>('Pink hourly counts 2007'!O60)*3</f>
        <v>-3</v>
      </c>
      <c r="P60">
        <f>('Pink hourly counts 2007'!P60)*3</f>
        <v>3</v>
      </c>
      <c r="Q60">
        <f>('Pink hourly counts 2007'!Q60)*3</f>
        <v>-3</v>
      </c>
      <c r="R60">
        <f>('Pink hourly counts 2007'!R60)*3</f>
        <v>-6</v>
      </c>
      <c r="S60">
        <f>('Pink hourly counts 2007'!S60)*3</f>
        <v>0</v>
      </c>
      <c r="T60">
        <f>('Pink hourly counts 2007'!T60)*3</f>
        <v>3</v>
      </c>
      <c r="U60">
        <f>('Pink hourly counts 2007'!U60)*3</f>
        <v>0</v>
      </c>
      <c r="V60">
        <f>('Pink hourly counts 2007'!V60)*3</f>
        <v>0</v>
      </c>
      <c r="W60">
        <f>('Pink hourly counts 2007'!W60)*3</f>
        <v>6</v>
      </c>
      <c r="X60">
        <f>('Pink hourly counts 2007'!X60)*3</f>
        <v>0</v>
      </c>
      <c r="Y60">
        <f>('Pink hourly counts 2007'!Y60)*3</f>
        <v>0</v>
      </c>
      <c r="Z60">
        <f t="shared" si="3"/>
        <v>-18</v>
      </c>
      <c r="AB60">
        <f t="shared" si="4"/>
        <v>-18</v>
      </c>
      <c r="AC60">
        <f t="shared" si="5"/>
        <v>109.56521739130437</v>
      </c>
      <c r="AE60">
        <f t="shared" si="6"/>
        <v>24</v>
      </c>
      <c r="AF60">
        <f t="shared" si="0"/>
        <v>0.76086956521739135</v>
      </c>
      <c r="AG60">
        <f t="shared" si="13"/>
        <v>1</v>
      </c>
      <c r="AH60">
        <f t="shared" si="13"/>
        <v>0</v>
      </c>
      <c r="AI60">
        <f t="shared" si="13"/>
        <v>0</v>
      </c>
      <c r="AJ60">
        <f t="shared" si="13"/>
        <v>0</v>
      </c>
      <c r="AK60">
        <f t="shared" si="13"/>
        <v>0</v>
      </c>
      <c r="AL60">
        <f t="shared" si="13"/>
        <v>0</v>
      </c>
      <c r="AM60">
        <f t="shared" si="13"/>
        <v>0</v>
      </c>
      <c r="AN60">
        <f t="shared" si="13"/>
        <v>4</v>
      </c>
      <c r="AO60">
        <f t="shared" si="13"/>
        <v>4</v>
      </c>
      <c r="AP60">
        <f t="shared" si="13"/>
        <v>0</v>
      </c>
      <c r="AQ60">
        <f t="shared" si="13"/>
        <v>1</v>
      </c>
      <c r="AR60">
        <f t="shared" si="13"/>
        <v>1</v>
      </c>
      <c r="AS60">
        <f t="shared" si="13"/>
        <v>1</v>
      </c>
      <c r="AT60">
        <f t="shared" si="13"/>
        <v>4</v>
      </c>
      <c r="AU60">
        <f t="shared" si="12"/>
        <v>4</v>
      </c>
      <c r="AV60">
        <f t="shared" si="12"/>
        <v>1</v>
      </c>
      <c r="AW60">
        <f t="shared" si="11"/>
        <v>4</v>
      </c>
      <c r="AX60">
        <f t="shared" si="11"/>
        <v>1</v>
      </c>
      <c r="AY60">
        <f t="shared" si="11"/>
        <v>1</v>
      </c>
      <c r="AZ60">
        <f t="shared" si="11"/>
        <v>0</v>
      </c>
      <c r="BA60">
        <f t="shared" si="11"/>
        <v>4</v>
      </c>
      <c r="BB60">
        <f t="shared" si="10"/>
        <v>4</v>
      </c>
      <c r="BC60">
        <f t="shared" si="10"/>
        <v>0</v>
      </c>
    </row>
    <row r="61" spans="1:55" x14ac:dyDescent="0.2">
      <c r="A61" s="1">
        <v>43691</v>
      </c>
      <c r="B61">
        <f>('Pink hourly counts 2007'!B61)*3</f>
        <v>0</v>
      </c>
      <c r="C61">
        <f>('Pink hourly counts 2007'!C61)*3</f>
        <v>0</v>
      </c>
      <c r="D61">
        <f>('Pink hourly counts 2007'!D61)*3</f>
        <v>0</v>
      </c>
      <c r="E61">
        <f>('Pink hourly counts 2007'!E61)*3</f>
        <v>0</v>
      </c>
      <c r="F61">
        <f>('Pink hourly counts 2007'!F61)*3</f>
        <v>0</v>
      </c>
      <c r="G61">
        <f>('Pink hourly counts 2007'!G61)*3</f>
        <v>0</v>
      </c>
      <c r="H61">
        <f>('Pink hourly counts 2007'!H61)*3</f>
        <v>0</v>
      </c>
      <c r="I61">
        <f>('Pink hourly counts 2007'!I61)*3</f>
        <v>3</v>
      </c>
      <c r="J61">
        <f>('Pink hourly counts 2007'!J61)*3</f>
        <v>-3</v>
      </c>
      <c r="K61">
        <f>('Pink hourly counts 2007'!K61)*3</f>
        <v>0</v>
      </c>
      <c r="L61">
        <f>('Pink hourly counts 2007'!L61)*3</f>
        <v>0</v>
      </c>
      <c r="M61">
        <f>('Pink hourly counts 2007'!M61)*3</f>
        <v>0</v>
      </c>
      <c r="N61">
        <f>('Pink hourly counts 2007'!N61)*3</f>
        <v>3</v>
      </c>
      <c r="O61">
        <f>('Pink hourly counts 2007'!O61)*3</f>
        <v>3</v>
      </c>
      <c r="P61">
        <f>('Pink hourly counts 2007'!P61)*3</f>
        <v>0</v>
      </c>
      <c r="Q61">
        <f>('Pink hourly counts 2007'!Q61)*3</f>
        <v>3</v>
      </c>
      <c r="R61">
        <f>('Pink hourly counts 2007'!R61)*3</f>
        <v>3</v>
      </c>
      <c r="S61">
        <f>('Pink hourly counts 2007'!S61)*3</f>
        <v>0</v>
      </c>
      <c r="T61">
        <f>('Pink hourly counts 2007'!T61)*3</f>
        <v>0</v>
      </c>
      <c r="U61">
        <f>('Pink hourly counts 2007'!U61)*3</f>
        <v>3</v>
      </c>
      <c r="V61">
        <f>('Pink hourly counts 2007'!V61)*3</f>
        <v>0</v>
      </c>
      <c r="W61">
        <f>('Pink hourly counts 2007'!W61)*3</f>
        <v>0</v>
      </c>
      <c r="X61">
        <f>('Pink hourly counts 2007'!X61)*3</f>
        <v>0</v>
      </c>
      <c r="Y61">
        <f>('Pink hourly counts 2007'!Y61)*3</f>
        <v>0</v>
      </c>
      <c r="Z61">
        <f t="shared" si="3"/>
        <v>15</v>
      </c>
      <c r="AB61">
        <f t="shared" si="4"/>
        <v>15</v>
      </c>
      <c r="AC61">
        <f t="shared" si="5"/>
        <v>37.565217391304351</v>
      </c>
      <c r="AE61">
        <f t="shared" si="6"/>
        <v>24</v>
      </c>
      <c r="AF61">
        <f t="shared" si="0"/>
        <v>0.2608695652173913</v>
      </c>
      <c r="AG61">
        <f t="shared" si="13"/>
        <v>0</v>
      </c>
      <c r="AH61">
        <f t="shared" si="13"/>
        <v>0</v>
      </c>
      <c r="AI61">
        <f t="shared" si="13"/>
        <v>0</v>
      </c>
      <c r="AJ61">
        <f t="shared" si="13"/>
        <v>0</v>
      </c>
      <c r="AK61">
        <f t="shared" si="13"/>
        <v>0</v>
      </c>
      <c r="AL61">
        <f t="shared" si="13"/>
        <v>0</v>
      </c>
      <c r="AM61">
        <f t="shared" si="13"/>
        <v>1</v>
      </c>
      <c r="AN61">
        <f t="shared" si="13"/>
        <v>4</v>
      </c>
      <c r="AO61">
        <f t="shared" si="13"/>
        <v>1</v>
      </c>
      <c r="AP61">
        <f t="shared" si="13"/>
        <v>0</v>
      </c>
      <c r="AQ61">
        <f t="shared" si="13"/>
        <v>0</v>
      </c>
      <c r="AR61">
        <f t="shared" si="13"/>
        <v>1</v>
      </c>
      <c r="AS61">
        <f t="shared" si="13"/>
        <v>0</v>
      </c>
      <c r="AT61">
        <f t="shared" si="13"/>
        <v>1</v>
      </c>
      <c r="AU61">
        <f t="shared" si="12"/>
        <v>1</v>
      </c>
      <c r="AV61">
        <f t="shared" si="12"/>
        <v>0</v>
      </c>
      <c r="AW61">
        <f t="shared" si="11"/>
        <v>1</v>
      </c>
      <c r="AX61">
        <f t="shared" si="11"/>
        <v>0</v>
      </c>
      <c r="AY61">
        <f t="shared" si="11"/>
        <v>1</v>
      </c>
      <c r="AZ61">
        <f t="shared" si="11"/>
        <v>1</v>
      </c>
      <c r="BA61">
        <f t="shared" si="11"/>
        <v>0</v>
      </c>
      <c r="BB61">
        <f t="shared" si="10"/>
        <v>0</v>
      </c>
      <c r="BC61">
        <f t="shared" si="10"/>
        <v>0</v>
      </c>
    </row>
    <row r="62" spans="1:55" x14ac:dyDescent="0.2">
      <c r="A62" s="1">
        <v>43692</v>
      </c>
      <c r="B62">
        <f>('Pink hourly counts 2007'!B62)*3</f>
        <v>3</v>
      </c>
      <c r="C62">
        <f>('Pink hourly counts 2007'!C62)*3</f>
        <v>0</v>
      </c>
      <c r="D62">
        <f>('Pink hourly counts 2007'!D62)*3</f>
        <v>0</v>
      </c>
      <c r="E62">
        <f>('Pink hourly counts 2007'!E62)*3</f>
        <v>0</v>
      </c>
      <c r="F62">
        <f>('Pink hourly counts 2007'!F62)*3</f>
        <v>0</v>
      </c>
      <c r="G62">
        <f>('Pink hourly counts 2007'!G62)*3</f>
        <v>3</v>
      </c>
      <c r="H62">
        <f>('Pink hourly counts 2007'!H62)*3</f>
        <v>0</v>
      </c>
      <c r="I62">
        <f>('Pink hourly counts 2007'!I62)*3</f>
        <v>0</v>
      </c>
      <c r="J62">
        <f>('Pink hourly counts 2007'!J62)*3</f>
        <v>3</v>
      </c>
      <c r="K62">
        <f>('Pink hourly counts 2007'!K62)*3</f>
        <v>0</v>
      </c>
      <c r="L62">
        <f>('Pink hourly counts 2007'!L62)*3</f>
        <v>0</v>
      </c>
      <c r="M62">
        <f>('Pink hourly counts 2007'!M62)*3</f>
        <v>0</v>
      </c>
      <c r="N62">
        <f>('Pink hourly counts 2007'!N62)*3</f>
        <v>3</v>
      </c>
      <c r="O62">
        <f>('Pink hourly counts 2007'!O62)*3</f>
        <v>0</v>
      </c>
      <c r="P62">
        <f>('Pink hourly counts 2007'!P62)*3</f>
        <v>0</v>
      </c>
      <c r="Q62">
        <f>('Pink hourly counts 2007'!Q62)*3</f>
        <v>0</v>
      </c>
      <c r="R62">
        <f>('Pink hourly counts 2007'!R62)*3</f>
        <v>6</v>
      </c>
      <c r="S62">
        <f>('Pink hourly counts 2007'!S62)*3</f>
        <v>0</v>
      </c>
      <c r="T62">
        <f>('Pink hourly counts 2007'!T62)*3</f>
        <v>3</v>
      </c>
      <c r="U62">
        <f>('Pink hourly counts 2007'!U62)*3</f>
        <v>0</v>
      </c>
      <c r="V62">
        <f>('Pink hourly counts 2007'!V62)*3</f>
        <v>6</v>
      </c>
      <c r="W62">
        <f>('Pink hourly counts 2007'!W62)*3</f>
        <v>3</v>
      </c>
      <c r="X62">
        <f>('Pink hourly counts 2007'!X62)*3</f>
        <v>0</v>
      </c>
      <c r="Y62">
        <f>('Pink hourly counts 2007'!Y62)*3</f>
        <v>0</v>
      </c>
      <c r="Z62">
        <f t="shared" si="3"/>
        <v>30</v>
      </c>
      <c r="AB62">
        <f t="shared" si="4"/>
        <v>30</v>
      </c>
      <c r="AC62">
        <f t="shared" si="5"/>
        <v>72</v>
      </c>
      <c r="AE62">
        <f t="shared" si="6"/>
        <v>24</v>
      </c>
      <c r="AF62">
        <f t="shared" si="0"/>
        <v>0.5</v>
      </c>
      <c r="AG62">
        <f t="shared" si="13"/>
        <v>1</v>
      </c>
      <c r="AH62">
        <f t="shared" si="13"/>
        <v>0</v>
      </c>
      <c r="AI62">
        <f t="shared" si="13"/>
        <v>0</v>
      </c>
      <c r="AJ62">
        <f t="shared" si="13"/>
        <v>0</v>
      </c>
      <c r="AK62">
        <f t="shared" si="13"/>
        <v>1</v>
      </c>
      <c r="AL62">
        <f t="shared" si="13"/>
        <v>1</v>
      </c>
      <c r="AM62">
        <f t="shared" si="13"/>
        <v>0</v>
      </c>
      <c r="AN62">
        <f t="shared" si="13"/>
        <v>1</v>
      </c>
      <c r="AO62">
        <f t="shared" si="13"/>
        <v>1</v>
      </c>
      <c r="AP62">
        <f t="shared" si="13"/>
        <v>0</v>
      </c>
      <c r="AQ62">
        <f t="shared" si="13"/>
        <v>0</v>
      </c>
      <c r="AR62">
        <f t="shared" si="13"/>
        <v>1</v>
      </c>
      <c r="AS62">
        <f t="shared" si="13"/>
        <v>1</v>
      </c>
      <c r="AT62">
        <f t="shared" si="13"/>
        <v>0</v>
      </c>
      <c r="AU62">
        <f t="shared" si="12"/>
        <v>0</v>
      </c>
      <c r="AV62">
        <f t="shared" si="12"/>
        <v>4</v>
      </c>
      <c r="AW62">
        <f t="shared" si="11"/>
        <v>4</v>
      </c>
      <c r="AX62">
        <f t="shared" si="11"/>
        <v>1</v>
      </c>
      <c r="AY62">
        <f t="shared" si="11"/>
        <v>1</v>
      </c>
      <c r="AZ62">
        <f t="shared" si="11"/>
        <v>4</v>
      </c>
      <c r="BA62">
        <f t="shared" si="11"/>
        <v>1</v>
      </c>
      <c r="BB62">
        <f t="shared" si="10"/>
        <v>1</v>
      </c>
      <c r="BC62">
        <f t="shared" si="10"/>
        <v>0</v>
      </c>
    </row>
    <row r="63" spans="1:55" x14ac:dyDescent="0.2">
      <c r="A63" s="1">
        <v>43693</v>
      </c>
      <c r="B63">
        <f>('Pink hourly counts 2007'!B63)*3</f>
        <v>6</v>
      </c>
      <c r="C63">
        <f>('Pink hourly counts 2007'!C63)*3</f>
        <v>3</v>
      </c>
      <c r="D63">
        <f>('Pink hourly counts 2007'!D63)*3</f>
        <v>0</v>
      </c>
      <c r="E63">
        <f>('Pink hourly counts 2007'!E63)*3</f>
        <v>0</v>
      </c>
      <c r="F63">
        <f>('Pink hourly counts 2007'!F63)*3</f>
        <v>0</v>
      </c>
      <c r="G63">
        <f>('Pink hourly counts 2007'!G63)*3</f>
        <v>3</v>
      </c>
      <c r="H63">
        <f>('Pink hourly counts 2007'!H63)*3</f>
        <v>0</v>
      </c>
      <c r="I63">
        <f>('Pink hourly counts 2007'!I63)*3</f>
        <v>3</v>
      </c>
      <c r="J63">
        <f>('Pink hourly counts 2007'!J63)*3</f>
        <v>0</v>
      </c>
      <c r="K63">
        <f>('Pink hourly counts 2007'!K63)*3</f>
        <v>3</v>
      </c>
      <c r="L63">
        <f>('Pink hourly counts 2007'!L63)*3</f>
        <v>0</v>
      </c>
      <c r="M63">
        <f>('Pink hourly counts 2007'!M63)*3</f>
        <v>3</v>
      </c>
      <c r="N63">
        <f>('Pink hourly counts 2007'!N63)*3</f>
        <v>0</v>
      </c>
      <c r="O63">
        <f>('Pink hourly counts 2007'!O63)*3</f>
        <v>0</v>
      </c>
      <c r="P63">
        <f>('Pink hourly counts 2007'!P63)*3</f>
        <v>0</v>
      </c>
      <c r="Q63">
        <f>('Pink hourly counts 2007'!Q63)*3</f>
        <v>0</v>
      </c>
      <c r="R63">
        <f>('Pink hourly counts 2007'!R63)*3</f>
        <v>0</v>
      </c>
      <c r="S63">
        <f>('Pink hourly counts 2007'!S63)*3</f>
        <v>0</v>
      </c>
      <c r="T63">
        <f>('Pink hourly counts 2007'!T63)*3</f>
        <v>0</v>
      </c>
      <c r="U63">
        <f>('Pink hourly counts 2007'!U63)*3</f>
        <v>6</v>
      </c>
      <c r="V63">
        <f>('Pink hourly counts 2007'!V63)*3</f>
        <v>0</v>
      </c>
      <c r="W63">
        <f>('Pink hourly counts 2007'!W63)*3</f>
        <v>6</v>
      </c>
      <c r="X63">
        <f>('Pink hourly counts 2007'!X63)*3</f>
        <v>0</v>
      </c>
      <c r="Y63">
        <f>('Pink hourly counts 2007'!Y63)*3</f>
        <v>0</v>
      </c>
      <c r="Z63">
        <f t="shared" si="3"/>
        <v>33</v>
      </c>
      <c r="AB63">
        <f t="shared" si="4"/>
        <v>33</v>
      </c>
      <c r="AC63">
        <f t="shared" si="5"/>
        <v>81.391304347826093</v>
      </c>
      <c r="AE63">
        <f t="shared" si="6"/>
        <v>24</v>
      </c>
      <c r="AF63">
        <f t="shared" si="0"/>
        <v>0.56521739130434778</v>
      </c>
      <c r="AG63">
        <f t="shared" si="13"/>
        <v>1</v>
      </c>
      <c r="AH63">
        <f t="shared" si="13"/>
        <v>1</v>
      </c>
      <c r="AI63">
        <f t="shared" si="13"/>
        <v>0</v>
      </c>
      <c r="AJ63">
        <f t="shared" si="13"/>
        <v>0</v>
      </c>
      <c r="AK63">
        <f t="shared" si="13"/>
        <v>1</v>
      </c>
      <c r="AL63">
        <f t="shared" si="13"/>
        <v>1</v>
      </c>
      <c r="AM63">
        <f t="shared" si="13"/>
        <v>1</v>
      </c>
      <c r="AN63">
        <f t="shared" si="13"/>
        <v>1</v>
      </c>
      <c r="AO63">
        <f t="shared" si="13"/>
        <v>1</v>
      </c>
      <c r="AP63">
        <f t="shared" si="13"/>
        <v>1</v>
      </c>
      <c r="AQ63">
        <f t="shared" si="13"/>
        <v>1</v>
      </c>
      <c r="AR63">
        <f t="shared" si="13"/>
        <v>1</v>
      </c>
      <c r="AS63">
        <f t="shared" si="13"/>
        <v>0</v>
      </c>
      <c r="AT63">
        <f t="shared" si="13"/>
        <v>0</v>
      </c>
      <c r="AU63">
        <f t="shared" si="12"/>
        <v>0</v>
      </c>
      <c r="AV63">
        <f t="shared" si="12"/>
        <v>0</v>
      </c>
      <c r="AW63">
        <f t="shared" si="11"/>
        <v>0</v>
      </c>
      <c r="AX63">
        <f t="shared" si="11"/>
        <v>0</v>
      </c>
      <c r="AY63">
        <f t="shared" si="11"/>
        <v>4</v>
      </c>
      <c r="AZ63">
        <f t="shared" si="11"/>
        <v>4</v>
      </c>
      <c r="BA63">
        <f t="shared" si="11"/>
        <v>4</v>
      </c>
      <c r="BB63">
        <f t="shared" si="10"/>
        <v>4</v>
      </c>
      <c r="BC63">
        <f t="shared" si="10"/>
        <v>0</v>
      </c>
    </row>
    <row r="64" spans="1:55" x14ac:dyDescent="0.2">
      <c r="A64" s="1">
        <v>43694</v>
      </c>
      <c r="B64">
        <f>('Pink hourly counts 2007'!B64)*3</f>
        <v>3</v>
      </c>
      <c r="C64">
        <f>('Pink hourly counts 2007'!C64)*3</f>
        <v>0</v>
      </c>
      <c r="D64">
        <f>('Pink hourly counts 2007'!D64)*3</f>
        <v>0</v>
      </c>
      <c r="E64">
        <f>('Pink hourly counts 2007'!E64)*3</f>
        <v>0</v>
      </c>
      <c r="F64">
        <f>('Pink hourly counts 2007'!F64)*3</f>
        <v>3</v>
      </c>
      <c r="G64">
        <f>('Pink hourly counts 2007'!G64)*3</f>
        <v>3</v>
      </c>
      <c r="H64">
        <f>('Pink hourly counts 2007'!H64)*3</f>
        <v>0</v>
      </c>
      <c r="I64">
        <f>('Pink hourly counts 2007'!I64)*3</f>
        <v>6</v>
      </c>
      <c r="J64">
        <f>('Pink hourly counts 2007'!J64)*3</f>
        <v>0</v>
      </c>
      <c r="K64">
        <f>('Pink hourly counts 2007'!K64)*3</f>
        <v>0</v>
      </c>
      <c r="L64">
        <f>('Pink hourly counts 2007'!L64)*3</f>
        <v>0</v>
      </c>
      <c r="M64">
        <f>('Pink hourly counts 2007'!M64)*3</f>
        <v>0</v>
      </c>
      <c r="N64">
        <f>('Pink hourly counts 2007'!N64)*3</f>
        <v>0</v>
      </c>
      <c r="O64">
        <f>('Pink hourly counts 2007'!O64)*3</f>
        <v>0</v>
      </c>
      <c r="P64">
        <f>('Pink hourly counts 2007'!P64)*3</f>
        <v>0</v>
      </c>
      <c r="Q64">
        <f>('Pink hourly counts 2007'!Q64)*3</f>
        <v>0</v>
      </c>
      <c r="R64">
        <f>('Pink hourly counts 2007'!R64)*3</f>
        <v>3</v>
      </c>
      <c r="S64">
        <f>('Pink hourly counts 2007'!S64)*3</f>
        <v>3</v>
      </c>
      <c r="T64">
        <f>('Pink hourly counts 2007'!T64)*3</f>
        <v>6</v>
      </c>
      <c r="U64">
        <f>('Pink hourly counts 2007'!U64)*3</f>
        <v>0</v>
      </c>
      <c r="V64">
        <f>('Pink hourly counts 2007'!V64)*3</f>
        <v>12</v>
      </c>
      <c r="W64">
        <f>('Pink hourly counts 2007'!W64)*3</f>
        <v>3</v>
      </c>
      <c r="X64">
        <f>('Pink hourly counts 2007'!X64)*3</f>
        <v>0</v>
      </c>
      <c r="Y64">
        <f>('Pink hourly counts 2007'!Y64)*3</f>
        <v>0</v>
      </c>
      <c r="Z64">
        <f t="shared" si="3"/>
        <v>42</v>
      </c>
      <c r="AB64">
        <f t="shared" si="4"/>
        <v>42</v>
      </c>
      <c r="AC64">
        <f t="shared" si="5"/>
        <v>134.60869565217394</v>
      </c>
      <c r="AE64">
        <f t="shared" si="6"/>
        <v>24</v>
      </c>
      <c r="AF64">
        <f t="shared" si="0"/>
        <v>0.93478260869565222</v>
      </c>
      <c r="AG64">
        <f t="shared" si="13"/>
        <v>1</v>
      </c>
      <c r="AH64">
        <f t="shared" si="13"/>
        <v>0</v>
      </c>
      <c r="AI64">
        <f t="shared" si="13"/>
        <v>0</v>
      </c>
      <c r="AJ64">
        <f t="shared" si="13"/>
        <v>1</v>
      </c>
      <c r="AK64">
        <f t="shared" si="13"/>
        <v>0</v>
      </c>
      <c r="AL64">
        <f t="shared" si="13"/>
        <v>1</v>
      </c>
      <c r="AM64">
        <f t="shared" si="13"/>
        <v>4</v>
      </c>
      <c r="AN64">
        <f t="shared" si="13"/>
        <v>4</v>
      </c>
      <c r="AO64">
        <f t="shared" si="13"/>
        <v>0</v>
      </c>
      <c r="AP64">
        <f t="shared" si="13"/>
        <v>0</v>
      </c>
      <c r="AQ64">
        <f t="shared" si="13"/>
        <v>0</v>
      </c>
      <c r="AR64">
        <f t="shared" si="13"/>
        <v>0</v>
      </c>
      <c r="AS64">
        <f t="shared" si="13"/>
        <v>0</v>
      </c>
      <c r="AT64">
        <f t="shared" si="13"/>
        <v>0</v>
      </c>
      <c r="AU64">
        <f t="shared" si="12"/>
        <v>0</v>
      </c>
      <c r="AV64">
        <f t="shared" si="12"/>
        <v>1</v>
      </c>
      <c r="AW64">
        <f t="shared" si="11"/>
        <v>0</v>
      </c>
      <c r="AX64">
        <f t="shared" si="11"/>
        <v>1</v>
      </c>
      <c r="AY64">
        <f t="shared" si="11"/>
        <v>4</v>
      </c>
      <c r="AZ64">
        <f t="shared" si="11"/>
        <v>16</v>
      </c>
      <c r="BA64">
        <f t="shared" si="11"/>
        <v>9</v>
      </c>
      <c r="BB64">
        <f t="shared" si="10"/>
        <v>1</v>
      </c>
      <c r="BC64">
        <f t="shared" si="10"/>
        <v>0</v>
      </c>
    </row>
    <row r="65" spans="1:55" x14ac:dyDescent="0.2">
      <c r="A65" s="1">
        <v>43695</v>
      </c>
      <c r="B65">
        <f>('Pink hourly counts 2007'!B65)*3</f>
        <v>6</v>
      </c>
      <c r="C65">
        <f>('Pink hourly counts 2007'!C65)*3</f>
        <v>0</v>
      </c>
      <c r="D65">
        <f>('Pink hourly counts 2007'!D65)*3</f>
        <v>3</v>
      </c>
      <c r="E65">
        <f>('Pink hourly counts 2007'!E65)*3</f>
        <v>0</v>
      </c>
      <c r="F65">
        <f>('Pink hourly counts 2007'!F65)*3</f>
        <v>0</v>
      </c>
      <c r="G65">
        <f>('Pink hourly counts 2007'!G65)*3</f>
        <v>0</v>
      </c>
      <c r="H65">
        <f>('Pink hourly counts 2007'!H65)*3</f>
        <v>0</v>
      </c>
      <c r="I65">
        <f>('Pink hourly counts 2007'!I65)*3</f>
        <v>0</v>
      </c>
      <c r="J65">
        <f>('Pink hourly counts 2007'!J65)*3</f>
        <v>0</v>
      </c>
      <c r="K65">
        <f>('Pink hourly counts 2007'!K65)*3</f>
        <v>3</v>
      </c>
      <c r="L65">
        <f>('Pink hourly counts 2007'!L65)*3</f>
        <v>0</v>
      </c>
      <c r="M65">
        <f>('Pink hourly counts 2007'!M65)*3</f>
        <v>0</v>
      </c>
      <c r="N65">
        <f>('Pink hourly counts 2007'!N65)*3</f>
        <v>3</v>
      </c>
      <c r="O65">
        <f>('Pink hourly counts 2007'!O65)*3</f>
        <v>-3</v>
      </c>
      <c r="P65">
        <f>('Pink hourly counts 2007'!P65)*3</f>
        <v>3</v>
      </c>
      <c r="Q65">
        <f>('Pink hourly counts 2007'!Q65)*3</f>
        <v>0</v>
      </c>
      <c r="R65">
        <f>('Pink hourly counts 2007'!R65)*3</f>
        <v>0</v>
      </c>
      <c r="S65">
        <f>('Pink hourly counts 2007'!S65)*3</f>
        <v>0</v>
      </c>
      <c r="T65">
        <f>('Pink hourly counts 2007'!T65)*3</f>
        <v>0</v>
      </c>
      <c r="U65">
        <f>('Pink hourly counts 2007'!U65)*3</f>
        <v>3</v>
      </c>
      <c r="V65">
        <f>('Pink hourly counts 2007'!V65)*3</f>
        <v>0</v>
      </c>
      <c r="W65">
        <f>('Pink hourly counts 2007'!W65)*3</f>
        <v>-3</v>
      </c>
      <c r="X65">
        <f>('Pink hourly counts 2007'!X65)*3</f>
        <v>-3</v>
      </c>
      <c r="Y65">
        <f>('Pink hourly counts 2007'!Y65)*3</f>
        <v>3</v>
      </c>
      <c r="Z65">
        <f t="shared" si="3"/>
        <v>15</v>
      </c>
      <c r="AB65">
        <f t="shared" si="4"/>
        <v>15</v>
      </c>
      <c r="AC65">
        <f t="shared" si="5"/>
        <v>78.260869565217405</v>
      </c>
      <c r="AE65">
        <f t="shared" si="6"/>
        <v>24</v>
      </c>
      <c r="AF65">
        <f t="shared" si="0"/>
        <v>0.54347826086956519</v>
      </c>
      <c r="AG65">
        <f t="shared" si="13"/>
        <v>4</v>
      </c>
      <c r="AH65">
        <f t="shared" si="13"/>
        <v>1</v>
      </c>
      <c r="AI65">
        <f t="shared" si="13"/>
        <v>1</v>
      </c>
      <c r="AJ65">
        <f t="shared" si="13"/>
        <v>0</v>
      </c>
      <c r="AK65">
        <f t="shared" si="13"/>
        <v>0</v>
      </c>
      <c r="AL65">
        <f t="shared" si="13"/>
        <v>0</v>
      </c>
      <c r="AM65">
        <f t="shared" si="13"/>
        <v>0</v>
      </c>
      <c r="AN65">
        <f t="shared" si="13"/>
        <v>0</v>
      </c>
      <c r="AO65">
        <f t="shared" si="13"/>
        <v>1</v>
      </c>
      <c r="AP65">
        <f t="shared" si="13"/>
        <v>1</v>
      </c>
      <c r="AQ65">
        <f t="shared" si="13"/>
        <v>0</v>
      </c>
      <c r="AR65">
        <f t="shared" si="13"/>
        <v>1</v>
      </c>
      <c r="AS65">
        <f t="shared" si="13"/>
        <v>4</v>
      </c>
      <c r="AT65">
        <f t="shared" si="13"/>
        <v>4</v>
      </c>
      <c r="AU65">
        <f t="shared" si="12"/>
        <v>1</v>
      </c>
      <c r="AV65">
        <f t="shared" si="12"/>
        <v>0</v>
      </c>
      <c r="AW65">
        <f t="shared" si="11"/>
        <v>0</v>
      </c>
      <c r="AX65">
        <f t="shared" si="11"/>
        <v>0</v>
      </c>
      <c r="AY65">
        <f t="shared" si="11"/>
        <v>1</v>
      </c>
      <c r="AZ65">
        <f t="shared" si="11"/>
        <v>1</v>
      </c>
      <c r="BA65">
        <f t="shared" si="11"/>
        <v>1</v>
      </c>
      <c r="BB65">
        <f t="shared" si="10"/>
        <v>0</v>
      </c>
      <c r="BC65">
        <f t="shared" si="10"/>
        <v>4</v>
      </c>
    </row>
    <row r="66" spans="1:55" x14ac:dyDescent="0.2">
      <c r="A66" s="1">
        <v>43696</v>
      </c>
      <c r="B66">
        <f>('Pink hourly counts 2007'!B66)*3</f>
        <v>0</v>
      </c>
      <c r="C66">
        <f>('Pink hourly counts 2007'!C66)*3</f>
        <v>3</v>
      </c>
      <c r="D66">
        <f>('Pink hourly counts 2007'!D66)*3</f>
        <v>6</v>
      </c>
      <c r="E66">
        <f>('Pink hourly counts 2007'!E66)*3</f>
        <v>0</v>
      </c>
      <c r="F66">
        <f>('Pink hourly counts 2007'!F66)*3</f>
        <v>0</v>
      </c>
      <c r="G66">
        <f>('Pink hourly counts 2007'!G66)*3</f>
        <v>0</v>
      </c>
      <c r="H66">
        <f>('Pink hourly counts 2007'!H66)*3</f>
        <v>-6</v>
      </c>
      <c r="I66">
        <f>('Pink hourly counts 2007'!I66)*3</f>
        <v>3</v>
      </c>
      <c r="J66">
        <f>('Pink hourly counts 2007'!J66)*3</f>
        <v>0</v>
      </c>
      <c r="K66">
        <f>('Pink hourly counts 2007'!K66)*3</f>
        <v>0</v>
      </c>
      <c r="L66">
        <f>('Pink hourly counts 2007'!L66)*3</f>
        <v>0</v>
      </c>
      <c r="M66">
        <f>('Pink hourly counts 2007'!M66)*3</f>
        <v>0</v>
      </c>
      <c r="N66">
        <f>('Pink hourly counts 2007'!N66)*3</f>
        <v>0</v>
      </c>
      <c r="O66">
        <f>('Pink hourly counts 2007'!O66)*3</f>
        <v>0</v>
      </c>
      <c r="P66">
        <f>('Pink hourly counts 2007'!P66)*3</f>
        <v>3</v>
      </c>
      <c r="Q66">
        <f>('Pink hourly counts 2007'!Q66)*3</f>
        <v>0</v>
      </c>
      <c r="R66">
        <f>('Pink hourly counts 2007'!R66)*3</f>
        <v>3</v>
      </c>
      <c r="S66">
        <f>('Pink hourly counts 2007'!S66)*3</f>
        <v>0</v>
      </c>
      <c r="T66">
        <f>('Pink hourly counts 2007'!T66)*3</f>
        <v>3</v>
      </c>
      <c r="U66">
        <f>('Pink hourly counts 2007'!U66)*3</f>
        <v>0</v>
      </c>
      <c r="V66">
        <f>('Pink hourly counts 2007'!V66)*3</f>
        <v>0</v>
      </c>
      <c r="W66">
        <f>('Pink hourly counts 2007'!W66)*3</f>
        <v>3</v>
      </c>
      <c r="X66">
        <f>('Pink hourly counts 2007'!X66)*3</f>
        <v>0</v>
      </c>
      <c r="Y66">
        <f>('Pink hourly counts 2007'!Y66)*3</f>
        <v>3</v>
      </c>
      <c r="Z66">
        <f t="shared" si="3"/>
        <v>21</v>
      </c>
      <c r="AB66">
        <f t="shared" si="4"/>
        <v>21</v>
      </c>
      <c r="AC66">
        <f t="shared" si="5"/>
        <v>90.782608695652186</v>
      </c>
      <c r="AE66">
        <f t="shared" si="6"/>
        <v>24</v>
      </c>
      <c r="AF66">
        <f t="shared" si="0"/>
        <v>0.63043478260869568</v>
      </c>
      <c r="AG66">
        <f t="shared" si="13"/>
        <v>1</v>
      </c>
      <c r="AH66">
        <f t="shared" si="13"/>
        <v>1</v>
      </c>
      <c r="AI66">
        <f t="shared" si="13"/>
        <v>4</v>
      </c>
      <c r="AJ66">
        <f t="shared" si="13"/>
        <v>0</v>
      </c>
      <c r="AK66">
        <f t="shared" si="13"/>
        <v>0</v>
      </c>
      <c r="AL66">
        <f t="shared" si="13"/>
        <v>4</v>
      </c>
      <c r="AM66">
        <f t="shared" si="13"/>
        <v>9</v>
      </c>
      <c r="AN66">
        <f t="shared" si="13"/>
        <v>1</v>
      </c>
      <c r="AO66">
        <f t="shared" si="13"/>
        <v>0</v>
      </c>
      <c r="AP66">
        <f t="shared" si="13"/>
        <v>0</v>
      </c>
      <c r="AQ66">
        <f t="shared" si="13"/>
        <v>0</v>
      </c>
      <c r="AR66">
        <f t="shared" si="13"/>
        <v>0</v>
      </c>
      <c r="AS66">
        <f t="shared" si="13"/>
        <v>0</v>
      </c>
      <c r="AT66">
        <f t="shared" si="13"/>
        <v>1</v>
      </c>
      <c r="AU66">
        <f t="shared" si="12"/>
        <v>1</v>
      </c>
      <c r="AV66">
        <f t="shared" si="12"/>
        <v>1</v>
      </c>
      <c r="AW66">
        <f t="shared" si="11"/>
        <v>1</v>
      </c>
      <c r="AX66">
        <f t="shared" si="11"/>
        <v>1</v>
      </c>
      <c r="AY66">
        <f t="shared" si="11"/>
        <v>1</v>
      </c>
      <c r="AZ66">
        <f t="shared" si="11"/>
        <v>0</v>
      </c>
      <c r="BA66">
        <f t="shared" si="11"/>
        <v>1</v>
      </c>
      <c r="BB66">
        <f t="shared" si="10"/>
        <v>1</v>
      </c>
      <c r="BC66">
        <f t="shared" si="10"/>
        <v>1</v>
      </c>
    </row>
    <row r="67" spans="1:55" x14ac:dyDescent="0.2">
      <c r="A67" s="1">
        <v>43697</v>
      </c>
      <c r="B67">
        <f>('Pink hourly counts 2007'!B67)*3</f>
        <v>0</v>
      </c>
      <c r="C67">
        <f>('Pink hourly counts 2007'!C67)*3</f>
        <v>0</v>
      </c>
      <c r="D67">
        <f>('Pink hourly counts 2007'!D67)*3</f>
        <v>0</v>
      </c>
      <c r="E67">
        <f>('Pink hourly counts 2007'!E67)*3</f>
        <v>0</v>
      </c>
      <c r="F67">
        <f>('Pink hourly counts 2007'!F67)*3</f>
        <v>0</v>
      </c>
      <c r="G67">
        <f>('Pink hourly counts 2007'!G67)*3</f>
        <v>-3</v>
      </c>
      <c r="H67">
        <f>('Pink hourly counts 2007'!H67)*3</f>
        <v>3</v>
      </c>
      <c r="I67">
        <f>('Pink hourly counts 2007'!I67)*3</f>
        <v>-6</v>
      </c>
      <c r="J67">
        <f>('Pink hourly counts 2007'!J67)*3</f>
        <v>0</v>
      </c>
      <c r="K67">
        <f>('Pink hourly counts 2007'!K67)*3</f>
        <v>0</v>
      </c>
      <c r="L67">
        <f>('Pink hourly counts 2007'!L67)*3</f>
        <v>0</v>
      </c>
      <c r="M67">
        <f>('Pink hourly counts 2007'!M67)*3</f>
        <v>0</v>
      </c>
      <c r="N67">
        <f>('Pink hourly counts 2007'!N67)*3</f>
        <v>0</v>
      </c>
      <c r="O67">
        <f>('Pink hourly counts 2007'!O67)*3</f>
        <v>0</v>
      </c>
      <c r="P67">
        <f>('Pink hourly counts 2007'!P67)*3</f>
        <v>0</v>
      </c>
      <c r="Q67">
        <f>('Pink hourly counts 2007'!Q67)*3</f>
        <v>6</v>
      </c>
      <c r="R67">
        <f>('Pink hourly counts 2007'!R67)*3</f>
        <v>0</v>
      </c>
      <c r="S67">
        <f>('Pink hourly counts 2007'!S67)*3</f>
        <v>0</v>
      </c>
      <c r="T67">
        <f>('Pink hourly counts 2007'!T67)*3</f>
        <v>0</v>
      </c>
      <c r="U67">
        <f>('Pink hourly counts 2007'!U67)*3</f>
        <v>0</v>
      </c>
      <c r="V67">
        <f>('Pink hourly counts 2007'!V67)*3</f>
        <v>3</v>
      </c>
      <c r="W67">
        <f>('Pink hourly counts 2007'!W67)*3</f>
        <v>0</v>
      </c>
      <c r="X67">
        <f>('Pink hourly counts 2007'!X67)*3</f>
        <v>6</v>
      </c>
      <c r="Y67">
        <f>('Pink hourly counts 2007'!Y67)*3</f>
        <v>6</v>
      </c>
      <c r="Z67">
        <f t="shared" si="3"/>
        <v>15</v>
      </c>
      <c r="AB67">
        <f t="shared" si="4"/>
        <v>15</v>
      </c>
      <c r="AC67">
        <f t="shared" si="5"/>
        <v>100.17391304347828</v>
      </c>
      <c r="AE67">
        <f t="shared" si="6"/>
        <v>24</v>
      </c>
      <c r="AF67">
        <f t="shared" si="0"/>
        <v>0.69565217391304346</v>
      </c>
      <c r="AG67">
        <f t="shared" si="13"/>
        <v>0</v>
      </c>
      <c r="AH67">
        <f t="shared" si="13"/>
        <v>0</v>
      </c>
      <c r="AI67">
        <f t="shared" si="13"/>
        <v>0</v>
      </c>
      <c r="AJ67">
        <f t="shared" si="13"/>
        <v>0</v>
      </c>
      <c r="AK67">
        <f t="shared" si="13"/>
        <v>1</v>
      </c>
      <c r="AL67">
        <f t="shared" si="13"/>
        <v>4</v>
      </c>
      <c r="AM67">
        <f t="shared" si="13"/>
        <v>9</v>
      </c>
      <c r="AN67">
        <f t="shared" si="13"/>
        <v>4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2"/>
        <v>4</v>
      </c>
      <c r="AV67">
        <f t="shared" si="12"/>
        <v>4</v>
      </c>
      <c r="AW67">
        <f t="shared" si="11"/>
        <v>0</v>
      </c>
      <c r="AX67">
        <f t="shared" si="11"/>
        <v>0</v>
      </c>
      <c r="AY67">
        <f t="shared" si="11"/>
        <v>0</v>
      </c>
      <c r="AZ67">
        <f t="shared" si="11"/>
        <v>1</v>
      </c>
      <c r="BA67">
        <f t="shared" si="11"/>
        <v>1</v>
      </c>
      <c r="BB67">
        <f t="shared" si="10"/>
        <v>4</v>
      </c>
      <c r="BC67">
        <f t="shared" si="10"/>
        <v>0</v>
      </c>
    </row>
    <row r="68" spans="1:55" x14ac:dyDescent="0.2">
      <c r="A68" s="1">
        <v>43698</v>
      </c>
      <c r="B68">
        <f>('Pink hourly counts 2007'!B68)*3</f>
        <v>0</v>
      </c>
      <c r="C68">
        <f>('Pink hourly counts 2007'!C68)*3</f>
        <v>0</v>
      </c>
      <c r="D68">
        <f>('Pink hourly counts 2007'!D68)*3</f>
        <v>0</v>
      </c>
      <c r="E68">
        <f>('Pink hourly counts 2007'!E68)*3</f>
        <v>0</v>
      </c>
      <c r="F68">
        <f>('Pink hourly counts 2007'!F68)*3</f>
        <v>0</v>
      </c>
      <c r="G68">
        <f>('Pink hourly counts 2007'!G68)*3</f>
        <v>0</v>
      </c>
      <c r="H68">
        <f>('Pink hourly counts 2007'!H68)*3</f>
        <v>0</v>
      </c>
      <c r="I68">
        <f>('Pink hourly counts 2007'!I68)*3</f>
        <v>0</v>
      </c>
      <c r="J68">
        <f>('Pink hourly counts 2007'!J68)*3</f>
        <v>0</v>
      </c>
      <c r="K68">
        <f>('Pink hourly counts 2007'!K68)*3</f>
        <v>0</v>
      </c>
      <c r="L68">
        <f>('Pink hourly counts 2007'!L68)*3</f>
        <v>-3</v>
      </c>
      <c r="M68">
        <f>('Pink hourly counts 2007'!M68)*3</f>
        <v>0</v>
      </c>
      <c r="N68">
        <f>('Pink hourly counts 2007'!N68)*3</f>
        <v>0</v>
      </c>
      <c r="O68">
        <f>('Pink hourly counts 2007'!O68)*3</f>
        <v>6</v>
      </c>
      <c r="P68">
        <f>('Pink hourly counts 2007'!P68)*3</f>
        <v>-6</v>
      </c>
      <c r="Q68">
        <f>('Pink hourly counts 2007'!Q68)*3</f>
        <v>9</v>
      </c>
      <c r="R68">
        <f>('Pink hourly counts 2007'!R68)*3</f>
        <v>0</v>
      </c>
      <c r="S68">
        <f>('Pink hourly counts 2007'!S68)*3</f>
        <v>0</v>
      </c>
      <c r="T68">
        <f>('Pink hourly counts 2007'!T68)*3</f>
        <v>0</v>
      </c>
      <c r="U68">
        <f>('Pink hourly counts 2007'!U68)*3</f>
        <v>6</v>
      </c>
      <c r="V68">
        <f>('Pink hourly counts 2007'!V68)*3</f>
        <v>0</v>
      </c>
      <c r="W68">
        <f>('Pink hourly counts 2007'!W68)*3</f>
        <v>0</v>
      </c>
      <c r="X68">
        <f>('Pink hourly counts 2007'!X68)*3</f>
        <v>0</v>
      </c>
      <c r="Y68">
        <f>('Pink hourly counts 2007'!Y68)*3</f>
        <v>0</v>
      </c>
      <c r="Z68">
        <f t="shared" si="3"/>
        <v>12</v>
      </c>
      <c r="AB68">
        <f t="shared" si="4"/>
        <v>12</v>
      </c>
      <c r="AC68">
        <f t="shared" si="5"/>
        <v>200.34782608695656</v>
      </c>
      <c r="AE68">
        <f t="shared" si="6"/>
        <v>24</v>
      </c>
      <c r="AF68">
        <f t="shared" si="0"/>
        <v>1.3913043478260869</v>
      </c>
      <c r="AG68">
        <f t="shared" si="13"/>
        <v>0</v>
      </c>
      <c r="AH68">
        <f t="shared" si="13"/>
        <v>0</v>
      </c>
      <c r="AI68">
        <f t="shared" si="13"/>
        <v>0</v>
      </c>
      <c r="AJ68">
        <f t="shared" si="13"/>
        <v>0</v>
      </c>
      <c r="AK68">
        <f t="shared" si="13"/>
        <v>0</v>
      </c>
      <c r="AL68">
        <f t="shared" si="13"/>
        <v>0</v>
      </c>
      <c r="AM68">
        <f t="shared" si="13"/>
        <v>0</v>
      </c>
      <c r="AN68">
        <f t="shared" si="13"/>
        <v>0</v>
      </c>
      <c r="AO68">
        <f t="shared" si="13"/>
        <v>0</v>
      </c>
      <c r="AP68">
        <f t="shared" si="13"/>
        <v>1</v>
      </c>
      <c r="AQ68">
        <f t="shared" si="13"/>
        <v>1</v>
      </c>
      <c r="AR68">
        <f t="shared" si="13"/>
        <v>0</v>
      </c>
      <c r="AS68">
        <f t="shared" si="13"/>
        <v>4</v>
      </c>
      <c r="AT68">
        <f t="shared" si="13"/>
        <v>16</v>
      </c>
      <c r="AU68">
        <f t="shared" si="12"/>
        <v>25</v>
      </c>
      <c r="AV68">
        <f t="shared" si="12"/>
        <v>9</v>
      </c>
      <c r="AW68">
        <f t="shared" si="11"/>
        <v>0</v>
      </c>
      <c r="AX68">
        <f t="shared" si="11"/>
        <v>0</v>
      </c>
      <c r="AY68">
        <f t="shared" si="11"/>
        <v>4</v>
      </c>
      <c r="AZ68">
        <f t="shared" si="11"/>
        <v>4</v>
      </c>
      <c r="BA68">
        <f t="shared" si="11"/>
        <v>0</v>
      </c>
      <c r="BB68">
        <f t="shared" si="10"/>
        <v>0</v>
      </c>
      <c r="BC68">
        <f t="shared" si="10"/>
        <v>0</v>
      </c>
    </row>
    <row r="69" spans="1:55" x14ac:dyDescent="0.2">
      <c r="A69" s="1">
        <v>43699</v>
      </c>
      <c r="B69">
        <f>('Pink hourly counts 2007'!B69)*3</f>
        <v>0</v>
      </c>
      <c r="C69">
        <f>('Pink hourly counts 2007'!C69)*3</f>
        <v>0</v>
      </c>
      <c r="D69">
        <f>('Pink hourly counts 2007'!D69)*3</f>
        <v>3</v>
      </c>
      <c r="E69">
        <f>('Pink hourly counts 2007'!E69)*3</f>
        <v>0</v>
      </c>
      <c r="F69">
        <f>('Pink hourly counts 2007'!F69)*3</f>
        <v>0</v>
      </c>
      <c r="G69">
        <f>('Pink hourly counts 2007'!G69)*3</f>
        <v>0</v>
      </c>
      <c r="H69">
        <f>('Pink hourly counts 2007'!H69)*3</f>
        <v>0</v>
      </c>
      <c r="I69">
        <f>('Pink hourly counts 2007'!I69)*3</f>
        <v>-3</v>
      </c>
      <c r="J69">
        <f>('Pink hourly counts 2007'!J69)*3</f>
        <v>0</v>
      </c>
      <c r="K69">
        <f>('Pink hourly counts 2007'!K69)*3</f>
        <v>0</v>
      </c>
      <c r="L69">
        <f>('Pink hourly counts 2007'!L69)*3</f>
        <v>3</v>
      </c>
      <c r="M69">
        <f>('Pink hourly counts 2007'!M69)*3</f>
        <v>0</v>
      </c>
      <c r="N69">
        <f>('Pink hourly counts 2007'!N69)*3</f>
        <v>0</v>
      </c>
      <c r="O69">
        <f>('Pink hourly counts 2007'!O69)*3</f>
        <v>0</v>
      </c>
      <c r="P69">
        <f>('Pink hourly counts 2007'!P69)*3</f>
        <v>0</v>
      </c>
      <c r="Q69">
        <f>('Pink hourly counts 2007'!Q69)*3</f>
        <v>0</v>
      </c>
      <c r="R69">
        <f>('Pink hourly counts 2007'!R69)*3</f>
        <v>0</v>
      </c>
      <c r="S69">
        <f>('Pink hourly counts 2007'!S69)*3</f>
        <v>0</v>
      </c>
      <c r="T69">
        <f>('Pink hourly counts 2007'!T69)*3</f>
        <v>0</v>
      </c>
      <c r="U69">
        <f>('Pink hourly counts 2007'!U69)*3</f>
        <v>3</v>
      </c>
      <c r="V69">
        <f>('Pink hourly counts 2007'!V69)*3</f>
        <v>0</v>
      </c>
      <c r="W69">
        <f>('Pink hourly counts 2007'!W69)*3</f>
        <v>3</v>
      </c>
      <c r="X69">
        <f>('Pink hourly counts 2007'!X69)*3</f>
        <v>0</v>
      </c>
      <c r="Y69">
        <f>('Pink hourly counts 2007'!Y69)*3</f>
        <v>6</v>
      </c>
      <c r="Z69">
        <f t="shared" si="3"/>
        <v>15</v>
      </c>
      <c r="AB69">
        <f t="shared" si="4"/>
        <v>15</v>
      </c>
      <c r="AC69">
        <f t="shared" si="5"/>
        <v>43.826086956521749</v>
      </c>
      <c r="AE69">
        <f t="shared" si="6"/>
        <v>24</v>
      </c>
      <c r="AF69">
        <f t="shared" si="0"/>
        <v>0.30434782608695654</v>
      </c>
      <c r="AG69">
        <f t="shared" si="13"/>
        <v>0</v>
      </c>
      <c r="AH69">
        <f t="shared" si="13"/>
        <v>1</v>
      </c>
      <c r="AI69">
        <f t="shared" si="13"/>
        <v>1</v>
      </c>
      <c r="AJ69">
        <f t="shared" si="13"/>
        <v>0</v>
      </c>
      <c r="AK69">
        <f t="shared" si="13"/>
        <v>0</v>
      </c>
      <c r="AL69">
        <f t="shared" si="13"/>
        <v>0</v>
      </c>
      <c r="AM69">
        <f t="shared" si="13"/>
        <v>1</v>
      </c>
      <c r="AN69">
        <f t="shared" si="13"/>
        <v>1</v>
      </c>
      <c r="AO69">
        <f t="shared" si="13"/>
        <v>0</v>
      </c>
      <c r="AP69">
        <f t="shared" si="13"/>
        <v>1</v>
      </c>
      <c r="AQ69">
        <f t="shared" si="13"/>
        <v>1</v>
      </c>
      <c r="AR69">
        <f t="shared" si="13"/>
        <v>0</v>
      </c>
      <c r="AS69">
        <f t="shared" si="13"/>
        <v>0</v>
      </c>
      <c r="AT69">
        <f t="shared" si="13"/>
        <v>0</v>
      </c>
      <c r="AU69">
        <f t="shared" si="12"/>
        <v>0</v>
      </c>
      <c r="AV69">
        <f t="shared" si="12"/>
        <v>0</v>
      </c>
      <c r="AW69">
        <f t="shared" si="11"/>
        <v>0</v>
      </c>
      <c r="AX69">
        <f t="shared" si="11"/>
        <v>0</v>
      </c>
      <c r="AY69">
        <f t="shared" si="11"/>
        <v>1</v>
      </c>
      <c r="AZ69">
        <f t="shared" si="11"/>
        <v>1</v>
      </c>
      <c r="BA69">
        <f t="shared" si="11"/>
        <v>1</v>
      </c>
      <c r="BB69">
        <f t="shared" si="10"/>
        <v>1</v>
      </c>
      <c r="BC69">
        <f t="shared" si="10"/>
        <v>4</v>
      </c>
    </row>
    <row r="70" spans="1:55" x14ac:dyDescent="0.2">
      <c r="A70" s="1">
        <v>43700</v>
      </c>
      <c r="B70">
        <f>('Pink hourly counts 2007'!B70)*3</f>
        <v>0</v>
      </c>
      <c r="C70">
        <f>('Pink hourly counts 2007'!C70)*3</f>
        <v>3</v>
      </c>
      <c r="D70">
        <f>('Pink hourly counts 2007'!D70)*3</f>
        <v>0</v>
      </c>
      <c r="E70">
        <f>('Pink hourly counts 2007'!E70)*3</f>
        <v>0</v>
      </c>
      <c r="F70">
        <f>('Pink hourly counts 2007'!F70)*3</f>
        <v>0</v>
      </c>
      <c r="G70">
        <f>('Pink hourly counts 2007'!G70)*3</f>
        <v>0</v>
      </c>
      <c r="H70">
        <f>('Pink hourly counts 2007'!H70)*3</f>
        <v>0</v>
      </c>
      <c r="I70">
        <f>('Pink hourly counts 2007'!I70)*3</f>
        <v>0</v>
      </c>
      <c r="J70">
        <f>('Pink hourly counts 2007'!J70)*3</f>
        <v>0</v>
      </c>
      <c r="K70">
        <f>('Pink hourly counts 2007'!K70)*3</f>
        <v>0</v>
      </c>
      <c r="L70">
        <f>('Pink hourly counts 2007'!L70)*3</f>
        <v>0</v>
      </c>
      <c r="M70">
        <f>('Pink hourly counts 2007'!M70)*3</f>
        <v>0</v>
      </c>
      <c r="N70">
        <f>('Pink hourly counts 2007'!N70)*3</f>
        <v>0</v>
      </c>
      <c r="O70">
        <f>('Pink hourly counts 2007'!O70)*3</f>
        <v>0</v>
      </c>
      <c r="P70">
        <f>('Pink hourly counts 2007'!P70)*3</f>
        <v>0</v>
      </c>
      <c r="Q70">
        <f>('Pink hourly counts 2007'!Q70)*3</f>
        <v>0</v>
      </c>
      <c r="R70">
        <f>('Pink hourly counts 2007'!R70)*3</f>
        <v>0</v>
      </c>
      <c r="S70">
        <f>('Pink hourly counts 2007'!S70)*3</f>
        <v>3</v>
      </c>
      <c r="T70">
        <f>('Pink hourly counts 2007'!T70)*3</f>
        <v>0</v>
      </c>
      <c r="U70">
        <f>('Pink hourly counts 2007'!U70)*3</f>
        <v>0</v>
      </c>
      <c r="V70">
        <f>('Pink hourly counts 2007'!V70)*3</f>
        <v>0</v>
      </c>
      <c r="W70">
        <f>('Pink hourly counts 2007'!W70)*3</f>
        <v>0</v>
      </c>
      <c r="X70">
        <f>('Pink hourly counts 2007'!X70)*3</f>
        <v>0</v>
      </c>
      <c r="Y70">
        <f>('Pink hourly counts 2007'!Y70)*3</f>
        <v>0</v>
      </c>
      <c r="Z70">
        <f t="shared" si="3"/>
        <v>6</v>
      </c>
      <c r="AB70">
        <f t="shared" si="4"/>
        <v>6</v>
      </c>
      <c r="AC70">
        <f t="shared" si="5"/>
        <v>12.521739130434785</v>
      </c>
      <c r="AE70">
        <f t="shared" si="6"/>
        <v>24</v>
      </c>
      <c r="AF70">
        <f t="shared" si="0"/>
        <v>8.6956521739130432E-2</v>
      </c>
      <c r="AG70">
        <f t="shared" si="13"/>
        <v>1</v>
      </c>
      <c r="AH70">
        <f t="shared" si="13"/>
        <v>1</v>
      </c>
      <c r="AI70">
        <f t="shared" si="13"/>
        <v>0</v>
      </c>
      <c r="AJ70">
        <f t="shared" si="13"/>
        <v>0</v>
      </c>
      <c r="AK70">
        <f t="shared" si="13"/>
        <v>0</v>
      </c>
      <c r="AL70">
        <f t="shared" si="13"/>
        <v>0</v>
      </c>
      <c r="AM70">
        <f t="shared" si="13"/>
        <v>0</v>
      </c>
      <c r="AN70">
        <f t="shared" si="13"/>
        <v>0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2"/>
        <v>0</v>
      </c>
      <c r="AV70">
        <f t="shared" si="12"/>
        <v>0</v>
      </c>
      <c r="AW70">
        <f t="shared" si="11"/>
        <v>1</v>
      </c>
      <c r="AX70">
        <f t="shared" si="11"/>
        <v>1</v>
      </c>
      <c r="AY70">
        <f t="shared" si="11"/>
        <v>0</v>
      </c>
      <c r="AZ70">
        <f t="shared" si="11"/>
        <v>0</v>
      </c>
      <c r="BA70">
        <f t="shared" si="11"/>
        <v>0</v>
      </c>
      <c r="BB70">
        <f t="shared" si="10"/>
        <v>0</v>
      </c>
      <c r="BC70">
        <f t="shared" si="10"/>
        <v>0</v>
      </c>
    </row>
    <row r="71" spans="1:55" x14ac:dyDescent="0.2">
      <c r="A71" s="1">
        <v>43701</v>
      </c>
      <c r="B71">
        <f>('Pink hourly counts 2007'!B71)*3</f>
        <v>0</v>
      </c>
      <c r="C71">
        <f>('Pink hourly counts 2007'!C71)*3</f>
        <v>0</v>
      </c>
      <c r="D71">
        <f>('Pink hourly counts 2007'!D71)*3</f>
        <v>0</v>
      </c>
      <c r="E71">
        <f>('Pink hourly counts 2007'!E71)*3</f>
        <v>0</v>
      </c>
      <c r="F71">
        <f>('Pink hourly counts 2007'!F71)*3</f>
        <v>0</v>
      </c>
      <c r="G71">
        <f>('Pink hourly counts 2007'!G71)*3</f>
        <v>3</v>
      </c>
      <c r="H71">
        <f>('Pink hourly counts 2007'!H71)*3</f>
        <v>0</v>
      </c>
      <c r="I71">
        <f>('Pink hourly counts 2007'!I71)*3</f>
        <v>0</v>
      </c>
      <c r="J71">
        <f>('Pink hourly counts 2007'!J71)*3</f>
        <v>0</v>
      </c>
      <c r="K71">
        <f>('Pink hourly counts 2007'!K71)*3</f>
        <v>0</v>
      </c>
      <c r="L71">
        <f>('Pink hourly counts 2007'!L71)*3</f>
        <v>0</v>
      </c>
      <c r="M71">
        <f>('Pink hourly counts 2007'!M71)*3</f>
        <v>0</v>
      </c>
      <c r="N71">
        <f>('Pink hourly counts 2007'!N71)*3</f>
        <v>0</v>
      </c>
      <c r="O71">
        <f>('Pink hourly counts 2007'!O71)*3</f>
        <v>0</v>
      </c>
      <c r="P71">
        <f>('Pink hourly counts 2007'!P71)*3</f>
        <v>0</v>
      </c>
      <c r="Q71">
        <f>('Pink hourly counts 2007'!Q71)*3</f>
        <v>0</v>
      </c>
      <c r="R71">
        <f>('Pink hourly counts 2007'!R71)*3</f>
        <v>0</v>
      </c>
      <c r="S71">
        <f>('Pink hourly counts 2007'!S71)*3</f>
        <v>0</v>
      </c>
      <c r="T71">
        <f>('Pink hourly counts 2007'!T71)*3</f>
        <v>0</v>
      </c>
      <c r="U71">
        <f>('Pink hourly counts 2007'!U71)*3</f>
        <v>0</v>
      </c>
      <c r="V71">
        <f>('Pink hourly counts 2007'!V71)*3</f>
        <v>0</v>
      </c>
      <c r="W71">
        <f>('Pink hourly counts 2007'!W71)*3</f>
        <v>0</v>
      </c>
      <c r="X71">
        <f>('Pink hourly counts 2007'!X71)*3</f>
        <v>3</v>
      </c>
      <c r="Y71">
        <f>('Pink hourly counts 2007'!Y71)*3</f>
        <v>0</v>
      </c>
      <c r="Z71">
        <f t="shared" si="3"/>
        <v>6</v>
      </c>
      <c r="AB71">
        <f t="shared" si="4"/>
        <v>6</v>
      </c>
      <c r="AC71">
        <f t="shared" si="5"/>
        <v>12.521739130434785</v>
      </c>
      <c r="AE71">
        <f t="shared" si="6"/>
        <v>24</v>
      </c>
      <c r="AF71">
        <f t="shared" ref="AF71:AF86" si="14">SUM(AG71:BC71)/(2*(AE71-1))</f>
        <v>8.6956521739130432E-2</v>
      </c>
      <c r="AG71">
        <f t="shared" si="13"/>
        <v>0</v>
      </c>
      <c r="AH71">
        <f t="shared" si="13"/>
        <v>0</v>
      </c>
      <c r="AI71">
        <f t="shared" si="13"/>
        <v>0</v>
      </c>
      <c r="AJ71">
        <f t="shared" si="13"/>
        <v>0</v>
      </c>
      <c r="AK71">
        <f t="shared" si="13"/>
        <v>1</v>
      </c>
      <c r="AL71">
        <f t="shared" si="13"/>
        <v>1</v>
      </c>
      <c r="AM71">
        <f t="shared" si="13"/>
        <v>0</v>
      </c>
      <c r="AN71">
        <f t="shared" si="13"/>
        <v>0</v>
      </c>
      <c r="AO71">
        <f t="shared" si="13"/>
        <v>0</v>
      </c>
      <c r="AP71">
        <f t="shared" si="13"/>
        <v>0</v>
      </c>
      <c r="AQ71">
        <f t="shared" si="13"/>
        <v>0</v>
      </c>
      <c r="AR71">
        <f t="shared" si="13"/>
        <v>0</v>
      </c>
      <c r="AS71">
        <f t="shared" si="13"/>
        <v>0</v>
      </c>
      <c r="AT71">
        <f t="shared" si="13"/>
        <v>0</v>
      </c>
      <c r="AU71">
        <f t="shared" si="12"/>
        <v>0</v>
      </c>
      <c r="AV71">
        <f t="shared" si="12"/>
        <v>0</v>
      </c>
      <c r="AW71">
        <f t="shared" si="11"/>
        <v>0</v>
      </c>
      <c r="AX71">
        <f t="shared" si="11"/>
        <v>0</v>
      </c>
      <c r="AY71">
        <f t="shared" si="11"/>
        <v>0</v>
      </c>
      <c r="AZ71">
        <f t="shared" si="11"/>
        <v>0</v>
      </c>
      <c r="BA71">
        <f t="shared" si="11"/>
        <v>0</v>
      </c>
      <c r="BB71">
        <f t="shared" si="10"/>
        <v>1</v>
      </c>
      <c r="BC71">
        <f t="shared" si="10"/>
        <v>1</v>
      </c>
    </row>
    <row r="72" spans="1:55" x14ac:dyDescent="0.2">
      <c r="A72" s="1">
        <v>43702</v>
      </c>
      <c r="B72">
        <f>('Pink hourly counts 2007'!B72)*3</f>
        <v>0</v>
      </c>
      <c r="C72">
        <f>('Pink hourly counts 2007'!C72)*3</f>
        <v>0</v>
      </c>
      <c r="D72">
        <f>('Pink hourly counts 2007'!D72)*3</f>
        <v>0</v>
      </c>
      <c r="E72">
        <f>('Pink hourly counts 2007'!E72)*3</f>
        <v>0</v>
      </c>
      <c r="F72">
        <f>('Pink hourly counts 2007'!F72)*3</f>
        <v>0</v>
      </c>
      <c r="G72">
        <f>('Pink hourly counts 2007'!G72)*3</f>
        <v>0</v>
      </c>
      <c r="H72">
        <f>('Pink hourly counts 2007'!H72)*3</f>
        <v>0</v>
      </c>
      <c r="I72">
        <f>('Pink hourly counts 2007'!I72)*3</f>
        <v>0</v>
      </c>
      <c r="J72">
        <f>('Pink hourly counts 2007'!J72)*3</f>
        <v>0</v>
      </c>
      <c r="K72">
        <f>('Pink hourly counts 2007'!K72)*3</f>
        <v>0</v>
      </c>
      <c r="L72">
        <f>('Pink hourly counts 2007'!L72)*3</f>
        <v>0</v>
      </c>
      <c r="M72">
        <f>('Pink hourly counts 2007'!M72)*3</f>
        <v>3</v>
      </c>
      <c r="N72">
        <f>('Pink hourly counts 2007'!N72)*3</f>
        <v>0</v>
      </c>
      <c r="O72">
        <f>('Pink hourly counts 2007'!O72)*3</f>
        <v>0</v>
      </c>
      <c r="P72">
        <f>('Pink hourly counts 2007'!P72)*3</f>
        <v>0</v>
      </c>
      <c r="Q72">
        <f>('Pink hourly counts 2007'!Q72)*3</f>
        <v>0</v>
      </c>
      <c r="R72">
        <f>('Pink hourly counts 2007'!R72)*3</f>
        <v>0</v>
      </c>
      <c r="S72">
        <f>('Pink hourly counts 2007'!S72)*3</f>
        <v>0</v>
      </c>
      <c r="T72">
        <f>('Pink hourly counts 2007'!T72)*3</f>
        <v>0</v>
      </c>
      <c r="U72">
        <f>('Pink hourly counts 2007'!U72)*3</f>
        <v>0</v>
      </c>
      <c r="V72">
        <f>('Pink hourly counts 2007'!V72)*3</f>
        <v>0</v>
      </c>
      <c r="W72">
        <f>('Pink hourly counts 2007'!W72)*3</f>
        <v>0</v>
      </c>
      <c r="X72">
        <f>('Pink hourly counts 2007'!X72)*3</f>
        <v>0</v>
      </c>
      <c r="Y72">
        <f>('Pink hourly counts 2007'!Y72)*3</f>
        <v>0</v>
      </c>
      <c r="Z72">
        <f t="shared" ref="Z72:Z88" si="15">SUM(B72:Y72)</f>
        <v>3</v>
      </c>
      <c r="AB72">
        <f t="shared" ref="AB72:AB88" si="16">ROUND(SUM(B72:Y72),0)</f>
        <v>3</v>
      </c>
      <c r="AC72">
        <f t="shared" ref="AC72:AC88" si="17">(1-AE72/72)*72^2*(AF72/AE72)</f>
        <v>6.2608695652173925</v>
      </c>
      <c r="AE72">
        <f t="shared" ref="AE72:AE88" si="18">$AE$1</f>
        <v>24</v>
      </c>
      <c r="AF72">
        <f t="shared" si="14"/>
        <v>4.3478260869565216E-2</v>
      </c>
      <c r="AG72">
        <f t="shared" si="13"/>
        <v>0</v>
      </c>
      <c r="AH72">
        <f t="shared" si="13"/>
        <v>0</v>
      </c>
      <c r="AI72">
        <f t="shared" si="13"/>
        <v>0</v>
      </c>
      <c r="AJ72">
        <f t="shared" si="13"/>
        <v>0</v>
      </c>
      <c r="AK72">
        <f t="shared" si="13"/>
        <v>0</v>
      </c>
      <c r="AL72">
        <f t="shared" si="13"/>
        <v>0</v>
      </c>
      <c r="AM72">
        <f t="shared" si="13"/>
        <v>0</v>
      </c>
      <c r="AN72">
        <f t="shared" si="13"/>
        <v>0</v>
      </c>
      <c r="AO72">
        <f t="shared" si="13"/>
        <v>0</v>
      </c>
      <c r="AP72">
        <f t="shared" si="13"/>
        <v>0</v>
      </c>
      <c r="AQ72">
        <f t="shared" si="13"/>
        <v>1</v>
      </c>
      <c r="AR72">
        <f t="shared" si="13"/>
        <v>1</v>
      </c>
      <c r="AS72">
        <f t="shared" si="13"/>
        <v>0</v>
      </c>
      <c r="AT72">
        <f t="shared" si="13"/>
        <v>0</v>
      </c>
      <c r="AU72">
        <f t="shared" si="12"/>
        <v>0</v>
      </c>
      <c r="AV72">
        <f t="shared" si="12"/>
        <v>0</v>
      </c>
      <c r="AW72">
        <f t="shared" si="11"/>
        <v>0</v>
      </c>
      <c r="AX72">
        <f t="shared" si="11"/>
        <v>0</v>
      </c>
      <c r="AY72">
        <f t="shared" si="11"/>
        <v>0</v>
      </c>
      <c r="AZ72">
        <f t="shared" si="11"/>
        <v>0</v>
      </c>
      <c r="BA72">
        <f t="shared" si="11"/>
        <v>0</v>
      </c>
      <c r="BB72">
        <f t="shared" si="10"/>
        <v>0</v>
      </c>
      <c r="BC72">
        <f t="shared" si="10"/>
        <v>0</v>
      </c>
    </row>
    <row r="73" spans="1:55" x14ac:dyDescent="0.2">
      <c r="A73" s="1">
        <v>43703</v>
      </c>
      <c r="B73">
        <f>('Pink hourly counts 2007'!B73)*3</f>
        <v>0</v>
      </c>
      <c r="C73">
        <f>('Pink hourly counts 2007'!C73)*3</f>
        <v>0</v>
      </c>
      <c r="D73">
        <f>('Pink hourly counts 2007'!D73)*3</f>
        <v>0</v>
      </c>
      <c r="E73">
        <f>('Pink hourly counts 2007'!E73)*3</f>
        <v>0</v>
      </c>
      <c r="F73">
        <f>('Pink hourly counts 2007'!F73)*3</f>
        <v>0</v>
      </c>
      <c r="G73">
        <f>('Pink hourly counts 2007'!G73)*3</f>
        <v>0</v>
      </c>
      <c r="H73">
        <f>('Pink hourly counts 2007'!H73)*3</f>
        <v>0</v>
      </c>
      <c r="I73">
        <f>('Pink hourly counts 2007'!I73)*3</f>
        <v>0</v>
      </c>
      <c r="J73">
        <f>('Pink hourly counts 2007'!J73)*3</f>
        <v>0</v>
      </c>
      <c r="K73">
        <f>('Pink hourly counts 2007'!K73)*3</f>
        <v>0</v>
      </c>
      <c r="L73">
        <f>('Pink hourly counts 2007'!L73)*3</f>
        <v>0</v>
      </c>
      <c r="M73">
        <f>('Pink hourly counts 2007'!M73)*3</f>
        <v>0</v>
      </c>
      <c r="N73">
        <f>('Pink hourly counts 2007'!N73)*3</f>
        <v>3</v>
      </c>
      <c r="O73">
        <f>('Pink hourly counts 2007'!O73)*3</f>
        <v>0</v>
      </c>
      <c r="P73">
        <f>('Pink hourly counts 2007'!P73)*3</f>
        <v>0</v>
      </c>
      <c r="Q73">
        <f>('Pink hourly counts 2007'!Q73)*3</f>
        <v>0</v>
      </c>
      <c r="R73">
        <f>('Pink hourly counts 2007'!R73)*3</f>
        <v>0</v>
      </c>
      <c r="S73">
        <f>('Pink hourly counts 2007'!S73)*3</f>
        <v>0</v>
      </c>
      <c r="T73">
        <f>('Pink hourly counts 2007'!T73)*3</f>
        <v>3</v>
      </c>
      <c r="U73">
        <f>('Pink hourly counts 2007'!U73)*3</f>
        <v>0</v>
      </c>
      <c r="V73">
        <f>('Pink hourly counts 2007'!V73)*3</f>
        <v>0</v>
      </c>
      <c r="W73">
        <f>('Pink hourly counts 2007'!W73)*3</f>
        <v>0</v>
      </c>
      <c r="X73">
        <f>('Pink hourly counts 2007'!X73)*3</f>
        <v>0</v>
      </c>
      <c r="Y73">
        <f>('Pink hourly counts 2007'!Y73)*3</f>
        <v>0</v>
      </c>
      <c r="Z73">
        <f t="shared" si="15"/>
        <v>6</v>
      </c>
      <c r="AB73">
        <f t="shared" si="16"/>
        <v>6</v>
      </c>
      <c r="AC73">
        <f t="shared" si="17"/>
        <v>12.521739130434785</v>
      </c>
      <c r="AE73">
        <f t="shared" si="18"/>
        <v>24</v>
      </c>
      <c r="AF73">
        <f t="shared" si="14"/>
        <v>8.6956521739130432E-2</v>
      </c>
      <c r="AG73">
        <f t="shared" si="13"/>
        <v>0</v>
      </c>
      <c r="AH73">
        <f t="shared" si="13"/>
        <v>0</v>
      </c>
      <c r="AI73">
        <f t="shared" si="13"/>
        <v>0</v>
      </c>
      <c r="AJ73">
        <f t="shared" si="13"/>
        <v>0</v>
      </c>
      <c r="AK73">
        <f t="shared" si="13"/>
        <v>0</v>
      </c>
      <c r="AL73">
        <f t="shared" si="13"/>
        <v>0</v>
      </c>
      <c r="AM73">
        <f t="shared" si="13"/>
        <v>0</v>
      </c>
      <c r="AN73">
        <f t="shared" si="13"/>
        <v>0</v>
      </c>
      <c r="AO73">
        <f t="shared" si="13"/>
        <v>0</v>
      </c>
      <c r="AP73">
        <f t="shared" si="13"/>
        <v>0</v>
      </c>
      <c r="AQ73">
        <f t="shared" si="13"/>
        <v>0</v>
      </c>
      <c r="AR73">
        <f t="shared" si="13"/>
        <v>1</v>
      </c>
      <c r="AS73">
        <f t="shared" si="13"/>
        <v>1</v>
      </c>
      <c r="AT73">
        <f t="shared" si="13"/>
        <v>0</v>
      </c>
      <c r="AU73">
        <f t="shared" si="12"/>
        <v>0</v>
      </c>
      <c r="AV73">
        <f t="shared" si="12"/>
        <v>0</v>
      </c>
      <c r="AW73">
        <f t="shared" si="11"/>
        <v>0</v>
      </c>
      <c r="AX73">
        <f t="shared" si="11"/>
        <v>1</v>
      </c>
      <c r="AY73">
        <f t="shared" si="11"/>
        <v>1</v>
      </c>
      <c r="AZ73">
        <f t="shared" si="11"/>
        <v>0</v>
      </c>
      <c r="BA73">
        <f t="shared" si="11"/>
        <v>0</v>
      </c>
      <c r="BB73">
        <f t="shared" si="10"/>
        <v>0</v>
      </c>
      <c r="BC73">
        <f t="shared" si="10"/>
        <v>0</v>
      </c>
    </row>
    <row r="74" spans="1:55" x14ac:dyDescent="0.2">
      <c r="A74" s="1">
        <v>43704</v>
      </c>
      <c r="B74">
        <f>('Pink hourly counts 2007'!B74)*3</f>
        <v>0</v>
      </c>
      <c r="C74">
        <f>('Pink hourly counts 2007'!C74)*3</f>
        <v>0</v>
      </c>
      <c r="D74">
        <f>('Pink hourly counts 2007'!D74)*3</f>
        <v>0</v>
      </c>
      <c r="E74">
        <f>('Pink hourly counts 2007'!E74)*3</f>
        <v>0</v>
      </c>
      <c r="F74">
        <f>('Pink hourly counts 2007'!F74)*3</f>
        <v>0</v>
      </c>
      <c r="G74">
        <f>('Pink hourly counts 2007'!G74)*3</f>
        <v>0</v>
      </c>
      <c r="H74">
        <f>('Pink hourly counts 2007'!H74)*3</f>
        <v>0</v>
      </c>
      <c r="I74">
        <f>('Pink hourly counts 2007'!I74)*3</f>
        <v>0</v>
      </c>
      <c r="J74">
        <f>('Pink hourly counts 2007'!J74)*3</f>
        <v>0</v>
      </c>
      <c r="K74">
        <f>('Pink hourly counts 2007'!K74)*3</f>
        <v>0</v>
      </c>
      <c r="L74">
        <f>('Pink hourly counts 2007'!L74)*3</f>
        <v>0</v>
      </c>
      <c r="M74">
        <f>('Pink hourly counts 2007'!M74)*3</f>
        <v>0</v>
      </c>
      <c r="N74">
        <f>('Pink hourly counts 2007'!N74)*3</f>
        <v>0</v>
      </c>
      <c r="O74">
        <f>('Pink hourly counts 2007'!O74)*3</f>
        <v>0</v>
      </c>
      <c r="P74">
        <f>('Pink hourly counts 2007'!P74)*3</f>
        <v>0</v>
      </c>
      <c r="Q74">
        <f>('Pink hourly counts 2007'!Q74)*3</f>
        <v>0</v>
      </c>
      <c r="R74">
        <f>('Pink hourly counts 2007'!R74)*3</f>
        <v>0</v>
      </c>
      <c r="S74">
        <f>('Pink hourly counts 2007'!S74)*3</f>
        <v>0</v>
      </c>
      <c r="T74">
        <f>('Pink hourly counts 2007'!T74)*3</f>
        <v>0</v>
      </c>
      <c r="U74">
        <f>('Pink hourly counts 2007'!U74)*3</f>
        <v>0</v>
      </c>
      <c r="V74">
        <f>('Pink hourly counts 2007'!V74)*3</f>
        <v>0</v>
      </c>
      <c r="W74">
        <f>('Pink hourly counts 2007'!W74)*3</f>
        <v>0</v>
      </c>
      <c r="X74">
        <f>('Pink hourly counts 2007'!X74)*3</f>
        <v>0</v>
      </c>
      <c r="Y74">
        <f>('Pink hourly counts 2007'!Y74)*3</f>
        <v>0</v>
      </c>
      <c r="Z74">
        <f t="shared" si="15"/>
        <v>0</v>
      </c>
      <c r="AB74">
        <f t="shared" si="16"/>
        <v>0</v>
      </c>
      <c r="AC74">
        <f t="shared" si="17"/>
        <v>0</v>
      </c>
      <c r="AE74">
        <f t="shared" si="18"/>
        <v>24</v>
      </c>
      <c r="AF74">
        <f t="shared" si="14"/>
        <v>0</v>
      </c>
      <c r="AG74">
        <f t="shared" si="13"/>
        <v>0</v>
      </c>
      <c r="AH74">
        <f t="shared" si="13"/>
        <v>0</v>
      </c>
      <c r="AI74">
        <f t="shared" si="13"/>
        <v>0</v>
      </c>
      <c r="AJ74">
        <f t="shared" si="13"/>
        <v>0</v>
      </c>
      <c r="AK74">
        <f t="shared" si="13"/>
        <v>0</v>
      </c>
      <c r="AL74">
        <f t="shared" si="13"/>
        <v>0</v>
      </c>
      <c r="AM74">
        <f t="shared" si="13"/>
        <v>0</v>
      </c>
      <c r="AN74">
        <f t="shared" si="13"/>
        <v>0</v>
      </c>
      <c r="AO74">
        <f t="shared" si="13"/>
        <v>0</v>
      </c>
      <c r="AP74">
        <f t="shared" si="13"/>
        <v>0</v>
      </c>
      <c r="AQ74">
        <f t="shared" si="13"/>
        <v>0</v>
      </c>
      <c r="AR74">
        <f t="shared" si="13"/>
        <v>0</v>
      </c>
      <c r="AS74">
        <f t="shared" si="13"/>
        <v>0</v>
      </c>
      <c r="AT74">
        <f t="shared" si="13"/>
        <v>0</v>
      </c>
      <c r="AU74">
        <f t="shared" si="12"/>
        <v>0</v>
      </c>
      <c r="AV74">
        <f t="shared" si="12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0</v>
      </c>
      <c r="BA74">
        <f t="shared" si="11"/>
        <v>0</v>
      </c>
      <c r="BB74">
        <f t="shared" si="10"/>
        <v>0</v>
      </c>
      <c r="BC74">
        <f t="shared" si="10"/>
        <v>0</v>
      </c>
    </row>
    <row r="75" spans="1:55" x14ac:dyDescent="0.2">
      <c r="A75" s="1">
        <v>43705</v>
      </c>
      <c r="B75">
        <f>('Pink hourly counts 2007'!B75)*3</f>
        <v>0</v>
      </c>
      <c r="C75">
        <f>('Pink hourly counts 2007'!C75)*3</f>
        <v>0</v>
      </c>
      <c r="D75">
        <f>('Pink hourly counts 2007'!D75)*3</f>
        <v>0</v>
      </c>
      <c r="E75">
        <f>('Pink hourly counts 2007'!E75)*3</f>
        <v>0</v>
      </c>
      <c r="F75">
        <f>('Pink hourly counts 2007'!F75)*3</f>
        <v>0</v>
      </c>
      <c r="G75">
        <f>('Pink hourly counts 2007'!G75)*3</f>
        <v>3</v>
      </c>
      <c r="H75">
        <f>('Pink hourly counts 2007'!H75)*3</f>
        <v>0</v>
      </c>
      <c r="I75">
        <f>('Pink hourly counts 2007'!I75)*3</f>
        <v>0</v>
      </c>
      <c r="J75">
        <f>('Pink hourly counts 2007'!J75)*3</f>
        <v>0</v>
      </c>
      <c r="K75">
        <f>('Pink hourly counts 2007'!K75)*3</f>
        <v>0</v>
      </c>
      <c r="L75">
        <f>('Pink hourly counts 2007'!L75)*3</f>
        <v>0</v>
      </c>
      <c r="M75">
        <f>('Pink hourly counts 2007'!M75)*3</f>
        <v>0</v>
      </c>
      <c r="N75">
        <f>('Pink hourly counts 2007'!N75)*3</f>
        <v>0</v>
      </c>
      <c r="O75">
        <f>('Pink hourly counts 2007'!O75)*3</f>
        <v>0</v>
      </c>
      <c r="P75">
        <f>('Pink hourly counts 2007'!P75)*3</f>
        <v>0</v>
      </c>
      <c r="Q75">
        <f>('Pink hourly counts 2007'!Q75)*3</f>
        <v>0</v>
      </c>
      <c r="R75">
        <f>('Pink hourly counts 2007'!R75)*3</f>
        <v>0</v>
      </c>
      <c r="S75">
        <f>('Pink hourly counts 2007'!S75)*3</f>
        <v>0</v>
      </c>
      <c r="T75">
        <f>('Pink hourly counts 2007'!T75)*3</f>
        <v>0</v>
      </c>
      <c r="U75">
        <f>('Pink hourly counts 2007'!U75)*3</f>
        <v>3</v>
      </c>
      <c r="V75">
        <f>('Pink hourly counts 2007'!V75)*3</f>
        <v>0</v>
      </c>
      <c r="W75">
        <f>('Pink hourly counts 2007'!W75)*3</f>
        <v>0</v>
      </c>
      <c r="X75">
        <f>('Pink hourly counts 2007'!X75)*3</f>
        <v>0</v>
      </c>
      <c r="Y75">
        <f>('Pink hourly counts 2007'!Y75)*3</f>
        <v>0</v>
      </c>
      <c r="Z75">
        <f t="shared" si="15"/>
        <v>6</v>
      </c>
      <c r="AB75">
        <f t="shared" si="16"/>
        <v>6</v>
      </c>
      <c r="AC75">
        <f t="shared" si="17"/>
        <v>12.521739130434785</v>
      </c>
      <c r="AE75">
        <f t="shared" si="18"/>
        <v>24</v>
      </c>
      <c r="AF75">
        <f t="shared" si="14"/>
        <v>8.6956521739130432E-2</v>
      </c>
      <c r="AG75">
        <f t="shared" si="13"/>
        <v>0</v>
      </c>
      <c r="AH75">
        <f t="shared" si="13"/>
        <v>0</v>
      </c>
      <c r="AI75">
        <f t="shared" si="13"/>
        <v>0</v>
      </c>
      <c r="AJ75">
        <f t="shared" ref="AJ75:AT86" si="19">(E75/3-F75/3)^2</f>
        <v>0</v>
      </c>
      <c r="AK75">
        <f t="shared" si="19"/>
        <v>1</v>
      </c>
      <c r="AL75">
        <f t="shared" si="19"/>
        <v>1</v>
      </c>
      <c r="AM75">
        <f t="shared" si="19"/>
        <v>0</v>
      </c>
      <c r="AN75">
        <f t="shared" si="19"/>
        <v>0</v>
      </c>
      <c r="AO75">
        <f t="shared" si="19"/>
        <v>0</v>
      </c>
      <c r="AP75">
        <f t="shared" si="19"/>
        <v>0</v>
      </c>
      <c r="AQ75">
        <f t="shared" si="19"/>
        <v>0</v>
      </c>
      <c r="AR75">
        <f t="shared" si="19"/>
        <v>0</v>
      </c>
      <c r="AS75">
        <f t="shared" si="19"/>
        <v>0</v>
      </c>
      <c r="AT75">
        <f t="shared" si="19"/>
        <v>0</v>
      </c>
      <c r="AU75">
        <f t="shared" si="12"/>
        <v>0</v>
      </c>
      <c r="AV75">
        <f t="shared" si="12"/>
        <v>0</v>
      </c>
      <c r="AW75">
        <f t="shared" si="11"/>
        <v>0</v>
      </c>
      <c r="AX75">
        <f t="shared" si="11"/>
        <v>0</v>
      </c>
      <c r="AY75">
        <f t="shared" si="11"/>
        <v>1</v>
      </c>
      <c r="AZ75">
        <f t="shared" si="11"/>
        <v>1</v>
      </c>
      <c r="BA75">
        <f t="shared" si="11"/>
        <v>0</v>
      </c>
      <c r="BB75">
        <f t="shared" si="10"/>
        <v>0</v>
      </c>
      <c r="BC75">
        <f t="shared" si="10"/>
        <v>0</v>
      </c>
    </row>
    <row r="76" spans="1:55" x14ac:dyDescent="0.2">
      <c r="A76" s="1">
        <v>43706</v>
      </c>
      <c r="B76">
        <f>('Pink hourly counts 2007'!B76)*3</f>
        <v>3</v>
      </c>
      <c r="C76">
        <f>('Pink hourly counts 2007'!C76)*3</f>
        <v>0</v>
      </c>
      <c r="D76">
        <f>('Pink hourly counts 2007'!D76)*3</f>
        <v>0</v>
      </c>
      <c r="E76">
        <f>('Pink hourly counts 2007'!E76)*3</f>
        <v>0</v>
      </c>
      <c r="F76">
        <f>('Pink hourly counts 2007'!F76)*3</f>
        <v>0</v>
      </c>
      <c r="G76">
        <f>('Pink hourly counts 2007'!G76)*3</f>
        <v>0</v>
      </c>
      <c r="H76">
        <f>('Pink hourly counts 2007'!H76)*3</f>
        <v>0</v>
      </c>
      <c r="I76">
        <f>('Pink hourly counts 2007'!I76)*3</f>
        <v>0</v>
      </c>
      <c r="J76">
        <f>('Pink hourly counts 2007'!J76)*3</f>
        <v>0</v>
      </c>
      <c r="K76">
        <f>('Pink hourly counts 2007'!K76)*3</f>
        <v>0</v>
      </c>
      <c r="L76">
        <f>('Pink hourly counts 2007'!L76)*3</f>
        <v>0</v>
      </c>
      <c r="M76">
        <f>('Pink hourly counts 2007'!M76)*3</f>
        <v>0</v>
      </c>
      <c r="N76">
        <f>('Pink hourly counts 2007'!N76)*3</f>
        <v>0</v>
      </c>
      <c r="O76">
        <f>('Pink hourly counts 2007'!O76)*3</f>
        <v>0</v>
      </c>
      <c r="P76">
        <f>('Pink hourly counts 2007'!P76)*3</f>
        <v>0</v>
      </c>
      <c r="Q76">
        <f>('Pink hourly counts 2007'!Q76)*3</f>
        <v>0</v>
      </c>
      <c r="R76">
        <f>('Pink hourly counts 2007'!R76)*3</f>
        <v>0</v>
      </c>
      <c r="S76">
        <f>('Pink hourly counts 2007'!S76)*3</f>
        <v>0</v>
      </c>
      <c r="T76">
        <f>('Pink hourly counts 2007'!T76)*3</f>
        <v>0</v>
      </c>
      <c r="U76">
        <f>('Pink hourly counts 2007'!U76)*3</f>
        <v>0</v>
      </c>
      <c r="V76">
        <f>('Pink hourly counts 2007'!V76)*3</f>
        <v>0</v>
      </c>
      <c r="W76">
        <f>('Pink hourly counts 2007'!W76)*3</f>
        <v>0</v>
      </c>
      <c r="X76">
        <f>('Pink hourly counts 2007'!X76)*3</f>
        <v>0</v>
      </c>
      <c r="Y76">
        <f>('Pink hourly counts 2007'!Y76)*3</f>
        <v>0</v>
      </c>
      <c r="Z76">
        <f t="shared" si="15"/>
        <v>3</v>
      </c>
      <c r="AB76">
        <f t="shared" si="16"/>
        <v>3</v>
      </c>
      <c r="AC76">
        <f t="shared" si="17"/>
        <v>3.1304347826086962</v>
      </c>
      <c r="AE76">
        <f t="shared" si="18"/>
        <v>24</v>
      </c>
      <c r="AF76">
        <f t="shared" si="14"/>
        <v>2.1739130434782608E-2</v>
      </c>
      <c r="AG76">
        <f t="shared" ref="AG76:AI86" si="20">(B76/3-C76/3)^2</f>
        <v>1</v>
      </c>
      <c r="AH76">
        <f t="shared" si="20"/>
        <v>0</v>
      </c>
      <c r="AI76">
        <f t="shared" si="20"/>
        <v>0</v>
      </c>
      <c r="AJ76">
        <f t="shared" si="19"/>
        <v>0</v>
      </c>
      <c r="AK76">
        <f t="shared" si="19"/>
        <v>0</v>
      </c>
      <c r="AL76">
        <f t="shared" si="19"/>
        <v>0</v>
      </c>
      <c r="AM76">
        <f t="shared" si="19"/>
        <v>0</v>
      </c>
      <c r="AN76">
        <f t="shared" si="19"/>
        <v>0</v>
      </c>
      <c r="AO76">
        <f t="shared" si="19"/>
        <v>0</v>
      </c>
      <c r="AP76">
        <f t="shared" si="19"/>
        <v>0</v>
      </c>
      <c r="AQ76">
        <f t="shared" si="19"/>
        <v>0</v>
      </c>
      <c r="AR76">
        <f t="shared" si="19"/>
        <v>0</v>
      </c>
      <c r="AS76">
        <f t="shared" si="19"/>
        <v>0</v>
      </c>
      <c r="AT76">
        <f t="shared" si="19"/>
        <v>0</v>
      </c>
      <c r="AU76">
        <f t="shared" si="12"/>
        <v>0</v>
      </c>
      <c r="AV76">
        <f t="shared" si="12"/>
        <v>0</v>
      </c>
      <c r="AW76">
        <f t="shared" si="11"/>
        <v>0</v>
      </c>
      <c r="AX76">
        <f t="shared" si="11"/>
        <v>0</v>
      </c>
      <c r="AY76">
        <f t="shared" si="11"/>
        <v>0</v>
      </c>
      <c r="AZ76">
        <f t="shared" si="11"/>
        <v>0</v>
      </c>
      <c r="BA76">
        <f t="shared" si="11"/>
        <v>0</v>
      </c>
      <c r="BB76">
        <f t="shared" si="10"/>
        <v>0</v>
      </c>
      <c r="BC76">
        <f t="shared" si="10"/>
        <v>0</v>
      </c>
    </row>
    <row r="77" spans="1:55" x14ac:dyDescent="0.2">
      <c r="A77" s="1">
        <v>43707</v>
      </c>
      <c r="B77">
        <f>('Pink hourly counts 2007'!B77)*3</f>
        <v>0</v>
      </c>
      <c r="C77">
        <f>('Pink hourly counts 2007'!C77)*3</f>
        <v>0</v>
      </c>
      <c r="D77">
        <f>('Pink hourly counts 2007'!D77)*3</f>
        <v>0</v>
      </c>
      <c r="E77">
        <f>('Pink hourly counts 2007'!E77)*3</f>
        <v>0</v>
      </c>
      <c r="F77">
        <f>('Pink hourly counts 2007'!F77)*3</f>
        <v>0</v>
      </c>
      <c r="G77">
        <f>('Pink hourly counts 2007'!G77)*3</f>
        <v>0</v>
      </c>
      <c r="H77">
        <f>('Pink hourly counts 2007'!H77)*3</f>
        <v>0</v>
      </c>
      <c r="I77">
        <f>('Pink hourly counts 2007'!I77)*3</f>
        <v>0</v>
      </c>
      <c r="J77">
        <f>('Pink hourly counts 2007'!J77)*3</f>
        <v>0</v>
      </c>
      <c r="K77">
        <f>('Pink hourly counts 2007'!K77)*3</f>
        <v>0</v>
      </c>
      <c r="L77">
        <f>('Pink hourly counts 2007'!L77)*3</f>
        <v>0</v>
      </c>
      <c r="M77">
        <f>('Pink hourly counts 2007'!M77)*3</f>
        <v>0</v>
      </c>
      <c r="N77">
        <f>('Pink hourly counts 2007'!N77)*3</f>
        <v>0</v>
      </c>
      <c r="O77">
        <f>('Pink hourly counts 2007'!O77)*3</f>
        <v>0</v>
      </c>
      <c r="P77">
        <f>('Pink hourly counts 2007'!P77)*3</f>
        <v>0</v>
      </c>
      <c r="Q77">
        <f>('Pink hourly counts 2007'!Q77)*3</f>
        <v>0</v>
      </c>
      <c r="R77">
        <f>('Pink hourly counts 2007'!R77)*3</f>
        <v>0</v>
      </c>
      <c r="S77">
        <f>('Pink hourly counts 2007'!S77)*3</f>
        <v>0</v>
      </c>
      <c r="T77">
        <f>('Pink hourly counts 2007'!T77)*3</f>
        <v>0</v>
      </c>
      <c r="U77">
        <f>('Pink hourly counts 2007'!U77)*3</f>
        <v>0</v>
      </c>
      <c r="V77">
        <f>('Pink hourly counts 2007'!V77)*3</f>
        <v>0</v>
      </c>
      <c r="W77">
        <f>('Pink hourly counts 2007'!W77)*3</f>
        <v>9</v>
      </c>
      <c r="X77">
        <f>('Pink hourly counts 2007'!X77)*3</f>
        <v>0</v>
      </c>
      <c r="Y77">
        <f>('Pink hourly counts 2007'!Y77)*3</f>
        <v>0</v>
      </c>
      <c r="Z77">
        <f t="shared" si="15"/>
        <v>9</v>
      </c>
      <c r="AB77">
        <f t="shared" si="16"/>
        <v>9</v>
      </c>
      <c r="AC77">
        <f t="shared" si="17"/>
        <v>56.34782608695653</v>
      </c>
      <c r="AE77">
        <f t="shared" si="18"/>
        <v>24</v>
      </c>
      <c r="AF77">
        <f t="shared" si="14"/>
        <v>0.39130434782608697</v>
      </c>
      <c r="AG77">
        <f t="shared" si="20"/>
        <v>0</v>
      </c>
      <c r="AH77">
        <f t="shared" si="20"/>
        <v>0</v>
      </c>
      <c r="AI77">
        <f t="shared" si="20"/>
        <v>0</v>
      </c>
      <c r="AJ77">
        <f t="shared" si="19"/>
        <v>0</v>
      </c>
      <c r="AK77">
        <f t="shared" si="19"/>
        <v>0</v>
      </c>
      <c r="AL77">
        <f t="shared" si="19"/>
        <v>0</v>
      </c>
      <c r="AM77">
        <f t="shared" si="19"/>
        <v>0</v>
      </c>
      <c r="AN77">
        <f t="shared" si="19"/>
        <v>0</v>
      </c>
      <c r="AO77">
        <f t="shared" si="19"/>
        <v>0</v>
      </c>
      <c r="AP77">
        <f t="shared" si="19"/>
        <v>0</v>
      </c>
      <c r="AQ77">
        <f t="shared" si="19"/>
        <v>0</v>
      </c>
      <c r="AR77">
        <f t="shared" si="19"/>
        <v>0</v>
      </c>
      <c r="AS77">
        <f t="shared" si="19"/>
        <v>0</v>
      </c>
      <c r="AT77">
        <f t="shared" si="19"/>
        <v>0</v>
      </c>
      <c r="AU77">
        <f t="shared" si="12"/>
        <v>0</v>
      </c>
      <c r="AV77">
        <f t="shared" si="12"/>
        <v>0</v>
      </c>
      <c r="AW77">
        <f t="shared" si="11"/>
        <v>0</v>
      </c>
      <c r="AX77">
        <f t="shared" si="11"/>
        <v>0</v>
      </c>
      <c r="AY77">
        <f t="shared" si="11"/>
        <v>0</v>
      </c>
      <c r="AZ77">
        <f t="shared" si="11"/>
        <v>0</v>
      </c>
      <c r="BA77">
        <f t="shared" si="11"/>
        <v>9</v>
      </c>
      <c r="BB77">
        <f t="shared" si="10"/>
        <v>9</v>
      </c>
      <c r="BC77">
        <f t="shared" si="10"/>
        <v>0</v>
      </c>
    </row>
    <row r="78" spans="1:55" x14ac:dyDescent="0.2">
      <c r="A78" s="1">
        <v>43708</v>
      </c>
      <c r="B78">
        <f>('Pink hourly counts 2007'!B78)*3</f>
        <v>0</v>
      </c>
      <c r="C78">
        <f>('Pink hourly counts 2007'!C78)*3</f>
        <v>0</v>
      </c>
      <c r="D78">
        <f>('Pink hourly counts 2007'!D78)*3</f>
        <v>0</v>
      </c>
      <c r="E78">
        <f>('Pink hourly counts 2007'!E78)*3</f>
        <v>0</v>
      </c>
      <c r="F78">
        <f>('Pink hourly counts 2007'!F78)*3</f>
        <v>0</v>
      </c>
      <c r="G78">
        <f>('Pink hourly counts 2007'!G78)*3</f>
        <v>0</v>
      </c>
      <c r="H78">
        <f>('Pink hourly counts 2007'!H78)*3</f>
        <v>0</v>
      </c>
      <c r="I78">
        <f>('Pink hourly counts 2007'!I78)*3</f>
        <v>0</v>
      </c>
      <c r="J78">
        <f>('Pink hourly counts 2007'!J78)*3</f>
        <v>0</v>
      </c>
      <c r="K78">
        <f>('Pink hourly counts 2007'!K78)*3</f>
        <v>3</v>
      </c>
      <c r="L78">
        <f>('Pink hourly counts 2007'!L78)*3</f>
        <v>0</v>
      </c>
      <c r="M78">
        <f>('Pink hourly counts 2007'!M78)*3</f>
        <v>0</v>
      </c>
      <c r="N78">
        <f>('Pink hourly counts 2007'!N78)*3</f>
        <v>0</v>
      </c>
      <c r="O78">
        <f>('Pink hourly counts 2007'!O78)*3</f>
        <v>0</v>
      </c>
      <c r="P78">
        <f>('Pink hourly counts 2007'!P78)*3</f>
        <v>0</v>
      </c>
      <c r="Q78">
        <f>('Pink hourly counts 2007'!Q78)*3</f>
        <v>0</v>
      </c>
      <c r="R78">
        <f>('Pink hourly counts 2007'!R78)*3</f>
        <v>0</v>
      </c>
      <c r="S78">
        <f>('Pink hourly counts 2007'!S78)*3</f>
        <v>0</v>
      </c>
      <c r="T78">
        <f>('Pink hourly counts 2007'!T78)*3</f>
        <v>0</v>
      </c>
      <c r="U78">
        <f>('Pink hourly counts 2007'!U78)*3</f>
        <v>0</v>
      </c>
      <c r="V78">
        <f>('Pink hourly counts 2007'!V78)*3</f>
        <v>0</v>
      </c>
      <c r="W78">
        <f>('Pink hourly counts 2007'!W78)*3</f>
        <v>0</v>
      </c>
      <c r="X78">
        <f>('Pink hourly counts 2007'!X78)*3</f>
        <v>0</v>
      </c>
      <c r="Y78">
        <f>('Pink hourly counts 2007'!Y78)*3</f>
        <v>0</v>
      </c>
      <c r="Z78">
        <f t="shared" si="15"/>
        <v>3</v>
      </c>
      <c r="AB78">
        <f t="shared" si="16"/>
        <v>3</v>
      </c>
      <c r="AC78">
        <f t="shared" si="17"/>
        <v>6.2608695652173925</v>
      </c>
      <c r="AE78">
        <f t="shared" si="18"/>
        <v>24</v>
      </c>
      <c r="AF78">
        <f t="shared" si="14"/>
        <v>4.3478260869565216E-2</v>
      </c>
      <c r="AG78">
        <f t="shared" si="20"/>
        <v>0</v>
      </c>
      <c r="AH78">
        <f t="shared" si="20"/>
        <v>0</v>
      </c>
      <c r="AI78">
        <f t="shared" si="20"/>
        <v>0</v>
      </c>
      <c r="AJ78">
        <f t="shared" si="19"/>
        <v>0</v>
      </c>
      <c r="AK78">
        <f t="shared" si="19"/>
        <v>0</v>
      </c>
      <c r="AL78">
        <f t="shared" si="19"/>
        <v>0</v>
      </c>
      <c r="AM78">
        <f t="shared" si="19"/>
        <v>0</v>
      </c>
      <c r="AN78">
        <f t="shared" si="19"/>
        <v>0</v>
      </c>
      <c r="AO78">
        <f t="shared" si="19"/>
        <v>1</v>
      </c>
      <c r="AP78">
        <f t="shared" si="19"/>
        <v>1</v>
      </c>
      <c r="AQ78">
        <f t="shared" si="19"/>
        <v>0</v>
      </c>
      <c r="AR78">
        <f t="shared" si="19"/>
        <v>0</v>
      </c>
      <c r="AS78">
        <f t="shared" si="19"/>
        <v>0</v>
      </c>
      <c r="AT78">
        <f t="shared" si="19"/>
        <v>0</v>
      </c>
      <c r="AU78">
        <f t="shared" si="12"/>
        <v>0</v>
      </c>
      <c r="AV78">
        <f t="shared" si="12"/>
        <v>0</v>
      </c>
      <c r="AW78">
        <f t="shared" si="11"/>
        <v>0</v>
      </c>
      <c r="AX78">
        <f t="shared" si="11"/>
        <v>0</v>
      </c>
      <c r="AY78">
        <f t="shared" si="11"/>
        <v>0</v>
      </c>
      <c r="AZ78">
        <f t="shared" si="11"/>
        <v>0</v>
      </c>
      <c r="BA78">
        <f t="shared" si="11"/>
        <v>0</v>
      </c>
      <c r="BB78">
        <f t="shared" si="10"/>
        <v>0</v>
      </c>
      <c r="BC78">
        <f t="shared" si="10"/>
        <v>0</v>
      </c>
    </row>
    <row r="79" spans="1:55" x14ac:dyDescent="0.2">
      <c r="A79" s="1">
        <v>43709</v>
      </c>
      <c r="B79">
        <f>('Pink hourly counts 2007'!B79)*3</f>
        <v>6</v>
      </c>
      <c r="C79">
        <f>('Pink hourly counts 2007'!C79)*3</f>
        <v>0</v>
      </c>
      <c r="D79">
        <f>('Pink hourly counts 2007'!D79)*3</f>
        <v>0</v>
      </c>
      <c r="E79">
        <f>('Pink hourly counts 2007'!E79)*3</f>
        <v>0</v>
      </c>
      <c r="F79">
        <f>('Pink hourly counts 2007'!F79)*3</f>
        <v>0</v>
      </c>
      <c r="G79">
        <f>('Pink hourly counts 2007'!G79)*3</f>
        <v>3</v>
      </c>
      <c r="H79">
        <f>('Pink hourly counts 2007'!H79)*3</f>
        <v>0</v>
      </c>
      <c r="I79">
        <f>('Pink hourly counts 2007'!I79)*3</f>
        <v>0</v>
      </c>
      <c r="J79">
        <f>('Pink hourly counts 2007'!J79)*3</f>
        <v>0</v>
      </c>
      <c r="K79">
        <f>('Pink hourly counts 2007'!K79)*3</f>
        <v>0</v>
      </c>
      <c r="L79">
        <f>('Pink hourly counts 2007'!L79)*3</f>
        <v>0</v>
      </c>
      <c r="M79">
        <f>('Pink hourly counts 2007'!M79)*3</f>
        <v>0</v>
      </c>
      <c r="N79">
        <f>('Pink hourly counts 2007'!N79)*3</f>
        <v>0</v>
      </c>
      <c r="O79">
        <f>('Pink hourly counts 2007'!O79)*3</f>
        <v>0</v>
      </c>
      <c r="P79">
        <f>('Pink hourly counts 2007'!P79)*3</f>
        <v>0</v>
      </c>
      <c r="Q79">
        <f>('Pink hourly counts 2007'!Q79)*3</f>
        <v>0</v>
      </c>
      <c r="R79">
        <f>('Pink hourly counts 2007'!R79)*3</f>
        <v>0</v>
      </c>
      <c r="S79">
        <f>('Pink hourly counts 2007'!S79)*3</f>
        <v>0</v>
      </c>
      <c r="T79">
        <f>('Pink hourly counts 2007'!T79)*3</f>
        <v>0</v>
      </c>
      <c r="U79">
        <f>('Pink hourly counts 2007'!U79)*3</f>
        <v>0</v>
      </c>
      <c r="V79">
        <f>('Pink hourly counts 2007'!V79)*3</f>
        <v>0</v>
      </c>
      <c r="W79">
        <f>('Pink hourly counts 2007'!W79)*3</f>
        <v>0</v>
      </c>
      <c r="X79">
        <f>('Pink hourly counts 2007'!X79)*3</f>
        <v>0</v>
      </c>
      <c r="Y79">
        <f>('Pink hourly counts 2007'!Y79)*3</f>
        <v>0</v>
      </c>
      <c r="Z79">
        <f t="shared" si="15"/>
        <v>9</v>
      </c>
      <c r="AB79">
        <f t="shared" si="16"/>
        <v>9</v>
      </c>
      <c r="AC79">
        <f t="shared" si="17"/>
        <v>18.782608695652176</v>
      </c>
      <c r="AE79">
        <f t="shared" si="18"/>
        <v>24</v>
      </c>
      <c r="AF79">
        <f t="shared" si="14"/>
        <v>0.13043478260869565</v>
      </c>
      <c r="AG79">
        <f t="shared" si="20"/>
        <v>4</v>
      </c>
      <c r="AH79">
        <f t="shared" si="20"/>
        <v>0</v>
      </c>
      <c r="AI79">
        <f t="shared" si="20"/>
        <v>0</v>
      </c>
      <c r="AJ79">
        <f t="shared" si="19"/>
        <v>0</v>
      </c>
      <c r="AK79">
        <f t="shared" si="19"/>
        <v>1</v>
      </c>
      <c r="AL79">
        <f t="shared" si="19"/>
        <v>1</v>
      </c>
      <c r="AM79">
        <f t="shared" si="19"/>
        <v>0</v>
      </c>
      <c r="AN79">
        <f t="shared" si="19"/>
        <v>0</v>
      </c>
      <c r="AO79">
        <f t="shared" si="19"/>
        <v>0</v>
      </c>
      <c r="AP79">
        <f t="shared" si="19"/>
        <v>0</v>
      </c>
      <c r="AQ79">
        <f t="shared" si="19"/>
        <v>0</v>
      </c>
      <c r="AR79">
        <f t="shared" si="19"/>
        <v>0</v>
      </c>
      <c r="AS79">
        <f t="shared" si="19"/>
        <v>0</v>
      </c>
      <c r="AT79">
        <f t="shared" si="19"/>
        <v>0</v>
      </c>
      <c r="AU79">
        <f t="shared" si="12"/>
        <v>0</v>
      </c>
      <c r="AV79">
        <f t="shared" si="12"/>
        <v>0</v>
      </c>
      <c r="AW79">
        <f t="shared" si="11"/>
        <v>0</v>
      </c>
      <c r="AX79">
        <f t="shared" si="11"/>
        <v>0</v>
      </c>
      <c r="AY79">
        <f t="shared" si="11"/>
        <v>0</v>
      </c>
      <c r="AZ79">
        <f t="shared" si="11"/>
        <v>0</v>
      </c>
      <c r="BA79">
        <f t="shared" si="11"/>
        <v>0</v>
      </c>
      <c r="BB79">
        <f t="shared" si="10"/>
        <v>0</v>
      </c>
      <c r="BC79">
        <f t="shared" si="10"/>
        <v>0</v>
      </c>
    </row>
    <row r="80" spans="1:55" x14ac:dyDescent="0.2">
      <c r="A80" s="1">
        <v>43710</v>
      </c>
      <c r="B80">
        <f>('Pink hourly counts 2007'!B80)*3</f>
        <v>0</v>
      </c>
      <c r="C80">
        <f>('Pink hourly counts 2007'!C80)*3</f>
        <v>0</v>
      </c>
      <c r="D80">
        <f>('Pink hourly counts 2007'!D80)*3</f>
        <v>0</v>
      </c>
      <c r="E80">
        <f>('Pink hourly counts 2007'!E80)*3</f>
        <v>0</v>
      </c>
      <c r="F80">
        <f>('Pink hourly counts 2007'!F80)*3</f>
        <v>0</v>
      </c>
      <c r="G80">
        <f>('Pink hourly counts 2007'!G80)*3</f>
        <v>0</v>
      </c>
      <c r="H80">
        <f>('Pink hourly counts 2007'!H80)*3</f>
        <v>0</v>
      </c>
      <c r="I80">
        <f>('Pink hourly counts 2007'!I80)*3</f>
        <v>0</v>
      </c>
      <c r="J80">
        <f>('Pink hourly counts 2007'!J80)*3</f>
        <v>0</v>
      </c>
      <c r="K80">
        <f>('Pink hourly counts 2007'!K80)*3</f>
        <v>0</v>
      </c>
      <c r="L80">
        <f>('Pink hourly counts 2007'!L80)*3</f>
        <v>0</v>
      </c>
      <c r="M80">
        <f>('Pink hourly counts 2007'!M80)*3</f>
        <v>0</v>
      </c>
      <c r="N80">
        <f>('Pink hourly counts 2007'!N80)*3</f>
        <v>0</v>
      </c>
      <c r="O80">
        <f>('Pink hourly counts 2007'!O80)*3</f>
        <v>0</v>
      </c>
      <c r="P80">
        <f>('Pink hourly counts 2007'!P80)*3</f>
        <v>0</v>
      </c>
      <c r="Q80">
        <f>('Pink hourly counts 2007'!Q80)*3</f>
        <v>3</v>
      </c>
      <c r="R80">
        <f>('Pink hourly counts 2007'!R80)*3</f>
        <v>0</v>
      </c>
      <c r="S80">
        <f>('Pink hourly counts 2007'!S80)*3</f>
        <v>0</v>
      </c>
      <c r="T80">
        <f>('Pink hourly counts 2007'!T80)*3</f>
        <v>0</v>
      </c>
      <c r="U80">
        <f>('Pink hourly counts 2007'!U80)*3</f>
        <v>0</v>
      </c>
      <c r="V80">
        <f>('Pink hourly counts 2007'!V80)*3</f>
        <v>0</v>
      </c>
      <c r="W80">
        <f>('Pink hourly counts 2007'!W80)*3</f>
        <v>0</v>
      </c>
      <c r="X80">
        <f>('Pink hourly counts 2007'!X80)*3</f>
        <v>0</v>
      </c>
      <c r="Y80">
        <f>('Pink hourly counts 2007'!Y80)*3</f>
        <v>0</v>
      </c>
      <c r="Z80">
        <f t="shared" si="15"/>
        <v>3</v>
      </c>
      <c r="AB80">
        <f t="shared" si="16"/>
        <v>3</v>
      </c>
      <c r="AC80">
        <f t="shared" si="17"/>
        <v>6.2608695652173925</v>
      </c>
      <c r="AE80">
        <f t="shared" si="18"/>
        <v>24</v>
      </c>
      <c r="AF80">
        <f t="shared" si="14"/>
        <v>4.3478260869565216E-2</v>
      </c>
      <c r="AG80">
        <f t="shared" si="20"/>
        <v>0</v>
      </c>
      <c r="AH80">
        <f t="shared" si="20"/>
        <v>0</v>
      </c>
      <c r="AI80">
        <f t="shared" si="20"/>
        <v>0</v>
      </c>
      <c r="AJ80">
        <f t="shared" si="19"/>
        <v>0</v>
      </c>
      <c r="AK80">
        <f t="shared" si="19"/>
        <v>0</v>
      </c>
      <c r="AL80">
        <f t="shared" si="19"/>
        <v>0</v>
      </c>
      <c r="AM80">
        <f t="shared" si="19"/>
        <v>0</v>
      </c>
      <c r="AN80">
        <f t="shared" si="19"/>
        <v>0</v>
      </c>
      <c r="AO80">
        <f t="shared" si="19"/>
        <v>0</v>
      </c>
      <c r="AP80">
        <f t="shared" si="19"/>
        <v>0</v>
      </c>
      <c r="AQ80">
        <f t="shared" si="19"/>
        <v>0</v>
      </c>
      <c r="AR80">
        <f t="shared" si="19"/>
        <v>0</v>
      </c>
      <c r="AS80">
        <f t="shared" si="19"/>
        <v>0</v>
      </c>
      <c r="AT80">
        <f t="shared" si="19"/>
        <v>0</v>
      </c>
      <c r="AU80">
        <f t="shared" si="12"/>
        <v>1</v>
      </c>
      <c r="AV80">
        <f t="shared" si="12"/>
        <v>1</v>
      </c>
      <c r="AW80">
        <f t="shared" si="11"/>
        <v>0</v>
      </c>
      <c r="AX80">
        <f t="shared" si="11"/>
        <v>0</v>
      </c>
      <c r="AY80">
        <f t="shared" si="11"/>
        <v>0</v>
      </c>
      <c r="AZ80">
        <f t="shared" si="11"/>
        <v>0</v>
      </c>
      <c r="BA80">
        <f t="shared" si="11"/>
        <v>0</v>
      </c>
      <c r="BB80">
        <f t="shared" si="10"/>
        <v>0</v>
      </c>
      <c r="BC80">
        <f t="shared" si="10"/>
        <v>0</v>
      </c>
    </row>
    <row r="81" spans="1:55" x14ac:dyDescent="0.2">
      <c r="A81" s="1">
        <v>43711</v>
      </c>
      <c r="B81">
        <f>('Pink hourly counts 2007'!B81)*3</f>
        <v>0</v>
      </c>
      <c r="C81">
        <f>('Pink hourly counts 2007'!C81)*3</f>
        <v>0</v>
      </c>
      <c r="D81">
        <f>('Pink hourly counts 2007'!D81)*3</f>
        <v>0</v>
      </c>
      <c r="E81">
        <f>('Pink hourly counts 2007'!E81)*3</f>
        <v>0</v>
      </c>
      <c r="F81">
        <f>('Pink hourly counts 2007'!F81)*3</f>
        <v>0</v>
      </c>
      <c r="G81">
        <f>('Pink hourly counts 2007'!G81)*3</f>
        <v>0</v>
      </c>
      <c r="H81">
        <f>('Pink hourly counts 2007'!H81)*3</f>
        <v>0</v>
      </c>
      <c r="I81">
        <f>('Pink hourly counts 2007'!I81)*3</f>
        <v>3</v>
      </c>
      <c r="J81">
        <f>('Pink hourly counts 2007'!J81)*3</f>
        <v>0</v>
      </c>
      <c r="K81">
        <f>('Pink hourly counts 2007'!K81)*3</f>
        <v>3</v>
      </c>
      <c r="L81">
        <f>('Pink hourly counts 2007'!L81)*3</f>
        <v>0</v>
      </c>
      <c r="M81">
        <f>('Pink hourly counts 2007'!M81)*3</f>
        <v>0</v>
      </c>
      <c r="N81">
        <f>('Pink hourly counts 2007'!N81)*3</f>
        <v>0</v>
      </c>
      <c r="O81">
        <f>('Pink hourly counts 2007'!O81)*3</f>
        <v>0</v>
      </c>
      <c r="P81">
        <f>('Pink hourly counts 2007'!P81)*3</f>
        <v>0</v>
      </c>
      <c r="Q81">
        <f>('Pink hourly counts 2007'!Q81)*3</f>
        <v>0</v>
      </c>
      <c r="R81">
        <f>('Pink hourly counts 2007'!R81)*3</f>
        <v>0</v>
      </c>
      <c r="S81">
        <f>('Pink hourly counts 2007'!S81)*3</f>
        <v>0</v>
      </c>
      <c r="T81">
        <f>('Pink hourly counts 2007'!T81)*3</f>
        <v>0</v>
      </c>
      <c r="U81">
        <f>('Pink hourly counts 2007'!U81)*3</f>
        <v>0</v>
      </c>
      <c r="V81">
        <f>('Pink hourly counts 2007'!V81)*3</f>
        <v>0</v>
      </c>
      <c r="W81">
        <f>('Pink hourly counts 2007'!W81)*3</f>
        <v>0</v>
      </c>
      <c r="X81">
        <f>('Pink hourly counts 2007'!X81)*3</f>
        <v>0</v>
      </c>
      <c r="Y81">
        <f>('Pink hourly counts 2007'!Y81)*3</f>
        <v>0</v>
      </c>
      <c r="Z81">
        <f t="shared" si="15"/>
        <v>6</v>
      </c>
      <c r="AB81">
        <f t="shared" si="16"/>
        <v>6</v>
      </c>
      <c r="AC81">
        <f t="shared" si="17"/>
        <v>12.521739130434785</v>
      </c>
      <c r="AE81">
        <f t="shared" si="18"/>
        <v>24</v>
      </c>
      <c r="AF81">
        <f t="shared" si="14"/>
        <v>8.6956521739130432E-2</v>
      </c>
      <c r="AG81">
        <f t="shared" si="20"/>
        <v>0</v>
      </c>
      <c r="AH81">
        <f t="shared" si="20"/>
        <v>0</v>
      </c>
      <c r="AI81">
        <f t="shared" si="20"/>
        <v>0</v>
      </c>
      <c r="AJ81">
        <f t="shared" si="19"/>
        <v>0</v>
      </c>
      <c r="AK81">
        <f t="shared" si="19"/>
        <v>0</v>
      </c>
      <c r="AL81">
        <f t="shared" si="19"/>
        <v>0</v>
      </c>
      <c r="AM81">
        <f t="shared" si="19"/>
        <v>1</v>
      </c>
      <c r="AN81">
        <f t="shared" si="19"/>
        <v>1</v>
      </c>
      <c r="AO81">
        <f t="shared" si="19"/>
        <v>1</v>
      </c>
      <c r="AP81">
        <f t="shared" si="19"/>
        <v>1</v>
      </c>
      <c r="AQ81">
        <f t="shared" si="19"/>
        <v>0</v>
      </c>
      <c r="AR81">
        <f t="shared" si="19"/>
        <v>0</v>
      </c>
      <c r="AS81">
        <f t="shared" si="19"/>
        <v>0</v>
      </c>
      <c r="AT81">
        <f t="shared" si="19"/>
        <v>0</v>
      </c>
      <c r="AU81">
        <f t="shared" si="12"/>
        <v>0</v>
      </c>
      <c r="AV81">
        <f t="shared" si="12"/>
        <v>0</v>
      </c>
      <c r="AW81">
        <f t="shared" si="11"/>
        <v>0</v>
      </c>
      <c r="AX81">
        <f t="shared" si="11"/>
        <v>0</v>
      </c>
      <c r="AY81">
        <f t="shared" si="11"/>
        <v>0</v>
      </c>
      <c r="AZ81">
        <f t="shared" si="11"/>
        <v>0</v>
      </c>
      <c r="BA81">
        <f t="shared" si="11"/>
        <v>0</v>
      </c>
      <c r="BB81">
        <f t="shared" si="10"/>
        <v>0</v>
      </c>
      <c r="BC81">
        <f t="shared" si="10"/>
        <v>0</v>
      </c>
    </row>
    <row r="82" spans="1:55" x14ac:dyDescent="0.2">
      <c r="A82" s="1">
        <v>43712</v>
      </c>
      <c r="B82">
        <f>('Pink hourly counts 2007'!B82)*3</f>
        <v>0</v>
      </c>
      <c r="C82">
        <f>('Pink hourly counts 2007'!C82)*3</f>
        <v>0</v>
      </c>
      <c r="D82">
        <f>('Pink hourly counts 2007'!D82)*3</f>
        <v>0</v>
      </c>
      <c r="E82">
        <f>('Pink hourly counts 2007'!E82)*3</f>
        <v>0</v>
      </c>
      <c r="F82">
        <f>('Pink hourly counts 2007'!F82)*3</f>
        <v>0</v>
      </c>
      <c r="G82">
        <f>('Pink hourly counts 2007'!G82)*3</f>
        <v>-3</v>
      </c>
      <c r="H82">
        <f>('Pink hourly counts 2007'!H82)*3</f>
        <v>0</v>
      </c>
      <c r="I82">
        <f>('Pink hourly counts 2007'!I82)*3</f>
        <v>0</v>
      </c>
      <c r="J82">
        <f>('Pink hourly counts 2007'!J82)*3</f>
        <v>0</v>
      </c>
      <c r="K82">
        <f>('Pink hourly counts 2007'!K82)*3</f>
        <v>0</v>
      </c>
      <c r="L82">
        <f>('Pink hourly counts 2007'!L82)*3</f>
        <v>0</v>
      </c>
      <c r="M82">
        <f>('Pink hourly counts 2007'!M82)*3</f>
        <v>0</v>
      </c>
      <c r="N82">
        <f>('Pink hourly counts 2007'!N82)*3</f>
        <v>0</v>
      </c>
      <c r="O82">
        <f>('Pink hourly counts 2007'!O82)*3</f>
        <v>0</v>
      </c>
      <c r="P82">
        <f>('Pink hourly counts 2007'!P82)*3</f>
        <v>0</v>
      </c>
      <c r="Q82">
        <f>('Pink hourly counts 2007'!Q82)*3</f>
        <v>0</v>
      </c>
      <c r="R82">
        <f>('Pink hourly counts 2007'!R82)*3</f>
        <v>0</v>
      </c>
      <c r="S82">
        <f>('Pink hourly counts 2007'!S82)*3</f>
        <v>0</v>
      </c>
      <c r="T82">
        <f>('Pink hourly counts 2007'!T82)*3</f>
        <v>0</v>
      </c>
      <c r="U82">
        <f>('Pink hourly counts 2007'!U82)*3</f>
        <v>0</v>
      </c>
      <c r="V82">
        <f>('Pink hourly counts 2007'!V82)*3</f>
        <v>0</v>
      </c>
      <c r="W82">
        <f>('Pink hourly counts 2007'!W82)*3</f>
        <v>0</v>
      </c>
      <c r="X82">
        <f>('Pink hourly counts 2007'!X82)*3</f>
        <v>0</v>
      </c>
      <c r="Y82">
        <f>('Pink hourly counts 2007'!Y82)*3</f>
        <v>0</v>
      </c>
      <c r="Z82">
        <f t="shared" si="15"/>
        <v>-3</v>
      </c>
      <c r="AB82">
        <f t="shared" si="16"/>
        <v>-3</v>
      </c>
      <c r="AC82">
        <f t="shared" si="17"/>
        <v>6.2608695652173925</v>
      </c>
      <c r="AE82">
        <f t="shared" si="18"/>
        <v>24</v>
      </c>
      <c r="AF82">
        <f t="shared" si="14"/>
        <v>4.3478260869565216E-2</v>
      </c>
      <c r="AG82">
        <f t="shared" si="20"/>
        <v>0</v>
      </c>
      <c r="AH82">
        <f t="shared" si="20"/>
        <v>0</v>
      </c>
      <c r="AI82">
        <f t="shared" si="20"/>
        <v>0</v>
      </c>
      <c r="AJ82">
        <f t="shared" si="19"/>
        <v>0</v>
      </c>
      <c r="AK82">
        <f t="shared" si="19"/>
        <v>1</v>
      </c>
      <c r="AL82">
        <f t="shared" si="19"/>
        <v>1</v>
      </c>
      <c r="AM82">
        <f t="shared" si="19"/>
        <v>0</v>
      </c>
      <c r="AN82">
        <f t="shared" si="19"/>
        <v>0</v>
      </c>
      <c r="AO82">
        <f t="shared" si="19"/>
        <v>0</v>
      </c>
      <c r="AP82">
        <f t="shared" si="19"/>
        <v>0</v>
      </c>
      <c r="AQ82">
        <f t="shared" si="19"/>
        <v>0</v>
      </c>
      <c r="AR82">
        <f t="shared" si="19"/>
        <v>0</v>
      </c>
      <c r="AS82">
        <f t="shared" si="19"/>
        <v>0</v>
      </c>
      <c r="AT82">
        <f t="shared" si="19"/>
        <v>0</v>
      </c>
      <c r="AU82">
        <f t="shared" si="12"/>
        <v>0</v>
      </c>
      <c r="AV82">
        <f t="shared" si="12"/>
        <v>0</v>
      </c>
      <c r="AW82">
        <f t="shared" si="11"/>
        <v>0</v>
      </c>
      <c r="AX82">
        <f t="shared" si="11"/>
        <v>0</v>
      </c>
      <c r="AY82">
        <f t="shared" si="11"/>
        <v>0</v>
      </c>
      <c r="AZ82">
        <f t="shared" si="11"/>
        <v>0</v>
      </c>
      <c r="BA82">
        <f t="shared" si="11"/>
        <v>0</v>
      </c>
      <c r="BB82">
        <f t="shared" si="10"/>
        <v>0</v>
      </c>
      <c r="BC82">
        <f t="shared" si="10"/>
        <v>0</v>
      </c>
    </row>
    <row r="83" spans="1:55" x14ac:dyDescent="0.2">
      <c r="A83" s="1">
        <v>43713</v>
      </c>
      <c r="B83">
        <f>('Pink hourly counts 2007'!B83)*3</f>
        <v>0</v>
      </c>
      <c r="C83">
        <f>('Pink hourly counts 2007'!C83)*3</f>
        <v>0</v>
      </c>
      <c r="D83">
        <f>('Pink hourly counts 2007'!D83)*3</f>
        <v>0</v>
      </c>
      <c r="E83">
        <f>('Pink hourly counts 2007'!E83)*3</f>
        <v>0</v>
      </c>
      <c r="F83">
        <f>('Pink hourly counts 2007'!F83)*3</f>
        <v>0</v>
      </c>
      <c r="G83">
        <f>('Pink hourly counts 2007'!G83)*3</f>
        <v>0</v>
      </c>
      <c r="H83">
        <f>('Pink hourly counts 2007'!H83)*3</f>
        <v>0</v>
      </c>
      <c r="I83">
        <f>('Pink hourly counts 2007'!I83)*3</f>
        <v>0</v>
      </c>
      <c r="J83">
        <f>('Pink hourly counts 2007'!J83)*3</f>
        <v>0</v>
      </c>
      <c r="K83">
        <f>('Pink hourly counts 2007'!K83)*3</f>
        <v>0</v>
      </c>
      <c r="L83">
        <f>('Pink hourly counts 2007'!L83)*3</f>
        <v>0</v>
      </c>
      <c r="M83">
        <f>('Pink hourly counts 2007'!M83)*3</f>
        <v>0</v>
      </c>
      <c r="N83">
        <f>('Pink hourly counts 2007'!N83)*3</f>
        <v>0</v>
      </c>
      <c r="O83">
        <f>('Pink hourly counts 2007'!O83)*3</f>
        <v>0</v>
      </c>
      <c r="P83">
        <f>('Pink hourly counts 2007'!P83)*3</f>
        <v>0</v>
      </c>
      <c r="Q83">
        <f>('Pink hourly counts 2007'!Q83)*3</f>
        <v>0</v>
      </c>
      <c r="R83">
        <f>('Pink hourly counts 2007'!R83)*3</f>
        <v>0</v>
      </c>
      <c r="S83">
        <f>('Pink hourly counts 2007'!S83)*3</f>
        <v>0</v>
      </c>
      <c r="T83">
        <f>('Pink hourly counts 2007'!T83)*3</f>
        <v>0</v>
      </c>
      <c r="U83">
        <f>('Pink hourly counts 2007'!U83)*3</f>
        <v>0</v>
      </c>
      <c r="V83">
        <f>('Pink hourly counts 2007'!V83)*3</f>
        <v>0</v>
      </c>
      <c r="W83">
        <f>('Pink hourly counts 2007'!W83)*3</f>
        <v>0</v>
      </c>
      <c r="X83">
        <f>('Pink hourly counts 2007'!X83)*3</f>
        <v>3</v>
      </c>
      <c r="Y83">
        <f>('Pink hourly counts 2007'!Y83)*3</f>
        <v>0</v>
      </c>
      <c r="Z83">
        <f t="shared" si="15"/>
        <v>3</v>
      </c>
      <c r="AB83">
        <f t="shared" si="16"/>
        <v>3</v>
      </c>
      <c r="AC83">
        <f t="shared" si="17"/>
        <v>6.2608695652173925</v>
      </c>
      <c r="AE83">
        <f t="shared" si="18"/>
        <v>24</v>
      </c>
      <c r="AF83">
        <f t="shared" si="14"/>
        <v>4.3478260869565216E-2</v>
      </c>
      <c r="AG83">
        <f t="shared" si="20"/>
        <v>0</v>
      </c>
      <c r="AH83">
        <f t="shared" si="20"/>
        <v>0</v>
      </c>
      <c r="AI83">
        <f t="shared" si="20"/>
        <v>0</v>
      </c>
      <c r="AJ83">
        <f t="shared" si="19"/>
        <v>0</v>
      </c>
      <c r="AK83">
        <f t="shared" si="19"/>
        <v>0</v>
      </c>
      <c r="AL83">
        <f t="shared" si="19"/>
        <v>0</v>
      </c>
      <c r="AM83">
        <f t="shared" si="19"/>
        <v>0</v>
      </c>
      <c r="AN83">
        <f t="shared" si="19"/>
        <v>0</v>
      </c>
      <c r="AO83">
        <f t="shared" si="19"/>
        <v>0</v>
      </c>
      <c r="AP83">
        <f t="shared" si="19"/>
        <v>0</v>
      </c>
      <c r="AQ83">
        <f t="shared" si="19"/>
        <v>0</v>
      </c>
      <c r="AR83">
        <f t="shared" si="19"/>
        <v>0</v>
      </c>
      <c r="AS83">
        <f t="shared" si="19"/>
        <v>0</v>
      </c>
      <c r="AT83">
        <f t="shared" si="19"/>
        <v>0</v>
      </c>
      <c r="AU83">
        <f t="shared" si="12"/>
        <v>0</v>
      </c>
      <c r="AV83">
        <f t="shared" si="12"/>
        <v>0</v>
      </c>
      <c r="AW83">
        <f t="shared" si="11"/>
        <v>0</v>
      </c>
      <c r="AX83">
        <f t="shared" si="11"/>
        <v>0</v>
      </c>
      <c r="AY83">
        <f t="shared" si="11"/>
        <v>0</v>
      </c>
      <c r="AZ83">
        <f t="shared" si="11"/>
        <v>0</v>
      </c>
      <c r="BA83">
        <f t="shared" si="11"/>
        <v>0</v>
      </c>
      <c r="BB83">
        <f t="shared" si="10"/>
        <v>1</v>
      </c>
      <c r="BC83">
        <f t="shared" si="10"/>
        <v>1</v>
      </c>
    </row>
    <row r="84" spans="1:55" x14ac:dyDescent="0.2">
      <c r="A84" s="1">
        <v>43714</v>
      </c>
      <c r="B84">
        <f>('Pink hourly counts 2007'!B84)*3</f>
        <v>0</v>
      </c>
      <c r="C84">
        <f>('Pink hourly counts 2007'!C84)*3</f>
        <v>0</v>
      </c>
      <c r="D84">
        <f>('Pink hourly counts 2007'!D84)*3</f>
        <v>0</v>
      </c>
      <c r="E84">
        <f>('Pink hourly counts 2007'!E84)*3</f>
        <v>0</v>
      </c>
      <c r="F84">
        <f>('Pink hourly counts 2007'!F84)*3</f>
        <v>0</v>
      </c>
      <c r="G84">
        <f>('Pink hourly counts 2007'!G84)*3</f>
        <v>0</v>
      </c>
      <c r="H84">
        <f>('Pink hourly counts 2007'!H84)*3</f>
        <v>0</v>
      </c>
      <c r="I84">
        <f>('Pink hourly counts 2007'!I84)*3</f>
        <v>0</v>
      </c>
      <c r="J84">
        <f>('Pink hourly counts 2007'!J84)*3</f>
        <v>0</v>
      </c>
      <c r="K84">
        <f>('Pink hourly counts 2007'!K84)*3</f>
        <v>0</v>
      </c>
      <c r="L84">
        <f>('Pink hourly counts 2007'!L84)*3</f>
        <v>0</v>
      </c>
      <c r="M84">
        <f>('Pink hourly counts 2007'!M84)*3</f>
        <v>0</v>
      </c>
      <c r="N84">
        <f>('Pink hourly counts 2007'!N84)*3</f>
        <v>0</v>
      </c>
      <c r="O84">
        <f>('Pink hourly counts 2007'!O84)*3</f>
        <v>0</v>
      </c>
      <c r="P84">
        <f>('Pink hourly counts 2007'!P84)*3</f>
        <v>0</v>
      </c>
      <c r="Q84">
        <f>('Pink hourly counts 2007'!Q84)*3</f>
        <v>0</v>
      </c>
      <c r="R84">
        <f>('Pink hourly counts 2007'!R84)*3</f>
        <v>0</v>
      </c>
      <c r="S84">
        <f>('Pink hourly counts 2007'!S84)*3</f>
        <v>0</v>
      </c>
      <c r="T84">
        <f>('Pink hourly counts 2007'!T84)*3</f>
        <v>0</v>
      </c>
      <c r="U84">
        <f>('Pink hourly counts 2007'!U84)*3</f>
        <v>0</v>
      </c>
      <c r="V84">
        <f>('Pink hourly counts 2007'!V84)*3</f>
        <v>0</v>
      </c>
      <c r="W84">
        <f>('Pink hourly counts 2007'!W84)*3</f>
        <v>0</v>
      </c>
      <c r="X84">
        <f>('Pink hourly counts 2007'!X84)*3</f>
        <v>0</v>
      </c>
      <c r="Y84">
        <f>('Pink hourly counts 2007'!Y84)*3</f>
        <v>0</v>
      </c>
      <c r="Z84">
        <f t="shared" si="15"/>
        <v>0</v>
      </c>
      <c r="AB84">
        <f t="shared" si="16"/>
        <v>0</v>
      </c>
      <c r="AC84">
        <f t="shared" si="17"/>
        <v>0</v>
      </c>
      <c r="AE84">
        <f t="shared" si="18"/>
        <v>24</v>
      </c>
      <c r="AF84">
        <f t="shared" si="14"/>
        <v>0</v>
      </c>
      <c r="AG84">
        <f t="shared" si="20"/>
        <v>0</v>
      </c>
      <c r="AH84">
        <f t="shared" si="20"/>
        <v>0</v>
      </c>
      <c r="AI84">
        <f t="shared" si="20"/>
        <v>0</v>
      </c>
      <c r="AJ84">
        <f t="shared" si="19"/>
        <v>0</v>
      </c>
      <c r="AK84">
        <f t="shared" si="19"/>
        <v>0</v>
      </c>
      <c r="AL84">
        <f t="shared" si="19"/>
        <v>0</v>
      </c>
      <c r="AM84">
        <f t="shared" si="19"/>
        <v>0</v>
      </c>
      <c r="AN84">
        <f t="shared" si="19"/>
        <v>0</v>
      </c>
      <c r="AO84">
        <f t="shared" si="19"/>
        <v>0</v>
      </c>
      <c r="AP84">
        <f t="shared" si="19"/>
        <v>0</v>
      </c>
      <c r="AQ84">
        <f t="shared" si="19"/>
        <v>0</v>
      </c>
      <c r="AR84">
        <f t="shared" si="19"/>
        <v>0</v>
      </c>
      <c r="AS84">
        <f t="shared" si="19"/>
        <v>0</v>
      </c>
      <c r="AT84">
        <f t="shared" si="19"/>
        <v>0</v>
      </c>
      <c r="AU84">
        <f t="shared" si="12"/>
        <v>0</v>
      </c>
      <c r="AV84">
        <f t="shared" si="12"/>
        <v>0</v>
      </c>
      <c r="AW84">
        <f t="shared" si="11"/>
        <v>0</v>
      </c>
      <c r="AX84">
        <f t="shared" si="11"/>
        <v>0</v>
      </c>
      <c r="AY84">
        <f t="shared" si="11"/>
        <v>0</v>
      </c>
      <c r="AZ84">
        <f t="shared" si="11"/>
        <v>0</v>
      </c>
      <c r="BA84">
        <f t="shared" si="11"/>
        <v>0</v>
      </c>
      <c r="BB84">
        <f t="shared" si="10"/>
        <v>0</v>
      </c>
      <c r="BC84">
        <f t="shared" si="10"/>
        <v>0</v>
      </c>
    </row>
    <row r="85" spans="1:55" x14ac:dyDescent="0.2">
      <c r="A85" s="1">
        <v>43715</v>
      </c>
      <c r="B85">
        <f>('Pink hourly counts 2007'!B85)*3</f>
        <v>0</v>
      </c>
      <c r="C85">
        <f>('Pink hourly counts 2007'!C85)*3</f>
        <v>0</v>
      </c>
      <c r="D85">
        <f>('Pink hourly counts 2007'!D85)*3</f>
        <v>0</v>
      </c>
      <c r="E85">
        <f>('Pink hourly counts 2007'!E85)*3</f>
        <v>0</v>
      </c>
      <c r="F85">
        <f>('Pink hourly counts 2007'!F85)*3</f>
        <v>0</v>
      </c>
      <c r="G85">
        <f>('Pink hourly counts 2007'!G85)*3</f>
        <v>0</v>
      </c>
      <c r="H85">
        <f>('Pink hourly counts 2007'!H85)*3</f>
        <v>0</v>
      </c>
      <c r="I85">
        <f>('Pink hourly counts 2007'!I85)*3</f>
        <v>0</v>
      </c>
      <c r="J85">
        <f>('Pink hourly counts 2007'!J85)*3</f>
        <v>0</v>
      </c>
      <c r="K85">
        <f>('Pink hourly counts 2007'!K85)*3</f>
        <v>0</v>
      </c>
      <c r="L85">
        <f>('Pink hourly counts 2007'!L85)*3</f>
        <v>0</v>
      </c>
      <c r="M85">
        <f>('Pink hourly counts 2007'!M85)*3</f>
        <v>0</v>
      </c>
      <c r="N85">
        <f>('Pink hourly counts 2007'!N85)*3</f>
        <v>0</v>
      </c>
      <c r="O85">
        <f>('Pink hourly counts 2007'!O85)*3</f>
        <v>0</v>
      </c>
      <c r="P85">
        <f>('Pink hourly counts 2007'!P85)*3</f>
        <v>0</v>
      </c>
      <c r="Q85">
        <f>('Pink hourly counts 2007'!Q85)*3</f>
        <v>0</v>
      </c>
      <c r="R85">
        <f>('Pink hourly counts 2007'!R85)*3</f>
        <v>0</v>
      </c>
      <c r="S85">
        <f>('Pink hourly counts 2007'!S85)*3</f>
        <v>0</v>
      </c>
      <c r="T85">
        <f>('Pink hourly counts 2007'!T85)*3</f>
        <v>0</v>
      </c>
      <c r="U85">
        <f>('Pink hourly counts 2007'!U85)*3</f>
        <v>0</v>
      </c>
      <c r="V85">
        <f>('Pink hourly counts 2007'!V85)*3</f>
        <v>0</v>
      </c>
      <c r="W85">
        <f>('Pink hourly counts 2007'!W85)*3</f>
        <v>0</v>
      </c>
      <c r="X85">
        <f>('Pink hourly counts 2007'!X85)*3</f>
        <v>0</v>
      </c>
      <c r="Y85">
        <f>('Pink hourly counts 2007'!Y85)*3</f>
        <v>0</v>
      </c>
      <c r="Z85">
        <f t="shared" si="15"/>
        <v>0</v>
      </c>
      <c r="AB85">
        <f t="shared" si="16"/>
        <v>0</v>
      </c>
      <c r="AC85">
        <f t="shared" si="17"/>
        <v>0</v>
      </c>
      <c r="AE85">
        <f t="shared" si="18"/>
        <v>24</v>
      </c>
      <c r="AF85">
        <f t="shared" si="14"/>
        <v>0</v>
      </c>
      <c r="AG85">
        <f t="shared" si="20"/>
        <v>0</v>
      </c>
      <c r="AH85">
        <f t="shared" si="20"/>
        <v>0</v>
      </c>
      <c r="AI85">
        <f t="shared" si="20"/>
        <v>0</v>
      </c>
      <c r="AJ85">
        <f t="shared" si="19"/>
        <v>0</v>
      </c>
      <c r="AK85">
        <f t="shared" si="19"/>
        <v>0</v>
      </c>
      <c r="AL85">
        <f t="shared" si="19"/>
        <v>0</v>
      </c>
      <c r="AM85">
        <f t="shared" si="19"/>
        <v>0</v>
      </c>
      <c r="AN85">
        <f t="shared" si="19"/>
        <v>0</v>
      </c>
      <c r="AO85">
        <f t="shared" si="19"/>
        <v>0</v>
      </c>
      <c r="AP85">
        <f t="shared" si="19"/>
        <v>0</v>
      </c>
      <c r="AQ85">
        <f t="shared" si="19"/>
        <v>0</v>
      </c>
      <c r="AR85">
        <f t="shared" si="19"/>
        <v>0</v>
      </c>
      <c r="AS85">
        <f t="shared" si="19"/>
        <v>0</v>
      </c>
      <c r="AT85">
        <f t="shared" si="19"/>
        <v>0</v>
      </c>
      <c r="AU85">
        <f t="shared" si="12"/>
        <v>0</v>
      </c>
      <c r="AV85">
        <f t="shared" si="12"/>
        <v>0</v>
      </c>
      <c r="AW85">
        <f t="shared" si="11"/>
        <v>0</v>
      </c>
      <c r="AX85">
        <f t="shared" si="11"/>
        <v>0</v>
      </c>
      <c r="AY85">
        <f t="shared" si="11"/>
        <v>0</v>
      </c>
      <c r="AZ85">
        <f t="shared" si="11"/>
        <v>0</v>
      </c>
      <c r="BA85">
        <f t="shared" si="11"/>
        <v>0</v>
      </c>
      <c r="BB85">
        <f t="shared" si="10"/>
        <v>0</v>
      </c>
      <c r="BC85">
        <f t="shared" si="10"/>
        <v>0</v>
      </c>
    </row>
    <row r="86" spans="1:55" x14ac:dyDescent="0.2">
      <c r="A86" s="1">
        <v>43716</v>
      </c>
      <c r="B86">
        <f>('Pink hourly counts 2007'!B86)*3</f>
        <v>0</v>
      </c>
      <c r="C86">
        <f>('Pink hourly counts 2007'!C86)*3</f>
        <v>0</v>
      </c>
      <c r="D86">
        <f>('Pink hourly counts 2007'!D86)*3</f>
        <v>0</v>
      </c>
      <c r="E86">
        <f>('Pink hourly counts 2007'!E86)*3</f>
        <v>0</v>
      </c>
      <c r="F86">
        <f>('Pink hourly counts 2007'!F86)*3</f>
        <v>0</v>
      </c>
      <c r="G86">
        <f>('Pink hourly counts 2007'!G86)*3</f>
        <v>0</v>
      </c>
      <c r="H86">
        <f>('Pink hourly counts 2007'!H86)*3</f>
        <v>0</v>
      </c>
      <c r="I86">
        <f>('Pink hourly counts 2007'!I86)*3</f>
        <v>0</v>
      </c>
      <c r="J86">
        <f>('Pink hourly counts 2007'!J86)*3</f>
        <v>0</v>
      </c>
      <c r="K86">
        <f>('Pink hourly counts 2007'!K86)*3</f>
        <v>0</v>
      </c>
      <c r="L86">
        <f>('Pink hourly counts 2007'!L86)*3</f>
        <v>0</v>
      </c>
      <c r="M86">
        <f>('Pink hourly counts 2007'!M86)*3</f>
        <v>0</v>
      </c>
      <c r="N86">
        <f>('Pink hourly counts 2007'!N86)*3</f>
        <v>0</v>
      </c>
      <c r="O86">
        <f>('Pink hourly counts 2007'!O86)*3</f>
        <v>0</v>
      </c>
      <c r="P86">
        <f>('Pink hourly counts 2007'!P86)*3</f>
        <v>0</v>
      </c>
      <c r="Q86">
        <f>('Pink hourly counts 2007'!Q86)*3</f>
        <v>0</v>
      </c>
      <c r="R86">
        <f>('Pink hourly counts 2007'!R86)*3</f>
        <v>0</v>
      </c>
      <c r="S86">
        <f>('Pink hourly counts 2007'!S86)*3</f>
        <v>0</v>
      </c>
      <c r="T86">
        <f>('Pink hourly counts 2007'!T86)*3</f>
        <v>0</v>
      </c>
      <c r="U86">
        <f>('Pink hourly counts 2007'!U86)*3</f>
        <v>0</v>
      </c>
      <c r="V86">
        <f>('Pink hourly counts 2007'!V86)*3</f>
        <v>0</v>
      </c>
      <c r="W86">
        <f>('Pink hourly counts 2007'!W86)*3</f>
        <v>0</v>
      </c>
      <c r="X86">
        <f>('Pink hourly counts 2007'!X86)*3</f>
        <v>0</v>
      </c>
      <c r="Y86">
        <f>('Pink hourly counts 2007'!Y86)*3</f>
        <v>0</v>
      </c>
      <c r="Z86">
        <f t="shared" si="15"/>
        <v>0</v>
      </c>
      <c r="AB86">
        <f t="shared" si="16"/>
        <v>0</v>
      </c>
      <c r="AC86">
        <f t="shared" si="17"/>
        <v>0</v>
      </c>
      <c r="AE86">
        <f t="shared" si="18"/>
        <v>24</v>
      </c>
      <c r="AF86">
        <f t="shared" si="14"/>
        <v>0</v>
      </c>
      <c r="AG86">
        <f t="shared" si="20"/>
        <v>0</v>
      </c>
      <c r="AH86">
        <f t="shared" si="20"/>
        <v>0</v>
      </c>
      <c r="AI86">
        <f t="shared" si="20"/>
        <v>0</v>
      </c>
      <c r="AJ86">
        <f t="shared" si="19"/>
        <v>0</v>
      </c>
      <c r="AK86">
        <f t="shared" si="19"/>
        <v>0</v>
      </c>
      <c r="AL86">
        <f t="shared" si="19"/>
        <v>0</v>
      </c>
      <c r="AM86">
        <f t="shared" si="19"/>
        <v>0</v>
      </c>
      <c r="AN86">
        <f t="shared" si="19"/>
        <v>0</v>
      </c>
      <c r="AO86">
        <f t="shared" si="19"/>
        <v>0</v>
      </c>
      <c r="AP86">
        <f t="shared" si="19"/>
        <v>0</v>
      </c>
      <c r="AQ86">
        <f t="shared" si="19"/>
        <v>0</v>
      </c>
      <c r="AR86">
        <f t="shared" si="19"/>
        <v>0</v>
      </c>
      <c r="AS86">
        <f t="shared" si="19"/>
        <v>0</v>
      </c>
      <c r="AT86">
        <f t="shared" si="19"/>
        <v>0</v>
      </c>
      <c r="AU86">
        <f t="shared" si="12"/>
        <v>0</v>
      </c>
      <c r="AV86">
        <f t="shared" si="12"/>
        <v>0</v>
      </c>
      <c r="AW86">
        <f t="shared" si="11"/>
        <v>0</v>
      </c>
      <c r="AX86">
        <f t="shared" si="11"/>
        <v>0</v>
      </c>
      <c r="AY86">
        <f t="shared" si="11"/>
        <v>0</v>
      </c>
      <c r="AZ86">
        <f t="shared" si="11"/>
        <v>0</v>
      </c>
      <c r="BA86">
        <f t="shared" si="11"/>
        <v>0</v>
      </c>
      <c r="BB86">
        <f t="shared" si="10"/>
        <v>0</v>
      </c>
      <c r="BC86">
        <f t="shared" si="10"/>
        <v>0</v>
      </c>
    </row>
    <row r="87" spans="1:55" x14ac:dyDescent="0.2">
      <c r="A87" s="1">
        <v>43717</v>
      </c>
      <c r="B87">
        <f>('Pink hourly counts 2007'!B87)*3</f>
        <v>0</v>
      </c>
      <c r="C87">
        <f>('Pink hourly counts 2007'!C87)*3</f>
        <v>0</v>
      </c>
      <c r="D87">
        <f>('Pink hourly counts 2007'!D87)*3</f>
        <v>0</v>
      </c>
      <c r="E87">
        <f>('Pink hourly counts 2007'!E87)*3</f>
        <v>0</v>
      </c>
      <c r="F87">
        <f>('Pink hourly counts 2007'!F87)*3</f>
        <v>0</v>
      </c>
      <c r="G87">
        <f>('Pink hourly counts 2007'!G87)*3</f>
        <v>0</v>
      </c>
      <c r="H87">
        <f>('Pink hourly counts 2007'!H87)*3</f>
        <v>0</v>
      </c>
      <c r="I87">
        <f>('Pink hourly counts 2007'!I87)*3</f>
        <v>0</v>
      </c>
      <c r="J87">
        <f>('Pink hourly counts 2007'!J87)*3</f>
        <v>0</v>
      </c>
      <c r="K87">
        <f>('Pink hourly counts 2007'!K87)*3</f>
        <v>0</v>
      </c>
      <c r="L87">
        <f>('Pink hourly counts 2007'!L87)*3</f>
        <v>0</v>
      </c>
      <c r="M87">
        <f>('Pink hourly counts 2007'!M87)*3</f>
        <v>0</v>
      </c>
      <c r="N87">
        <f>('Pink hourly counts 2007'!N87)*3</f>
        <v>0</v>
      </c>
      <c r="O87">
        <f>('Pink hourly counts 2007'!O87)*3</f>
        <v>0</v>
      </c>
      <c r="P87">
        <f>('Pink hourly counts 2007'!P87)*3</f>
        <v>0</v>
      </c>
      <c r="Q87">
        <f>('Pink hourly counts 2007'!Q87)*3</f>
        <v>0</v>
      </c>
      <c r="R87">
        <f>('Pink hourly counts 2007'!R87)*3</f>
        <v>0</v>
      </c>
      <c r="S87">
        <f>('Pink hourly counts 2007'!S87)*3</f>
        <v>0</v>
      </c>
      <c r="T87">
        <f>('Pink hourly counts 2007'!T87)*3</f>
        <v>0</v>
      </c>
      <c r="U87">
        <f>('Pink hourly counts 2007'!U87)*3</f>
        <v>0</v>
      </c>
      <c r="V87">
        <f>('Pink hourly counts 2007'!V87)*3</f>
        <v>0</v>
      </c>
      <c r="W87">
        <f>('Pink hourly counts 2007'!W87)*3</f>
        <v>0</v>
      </c>
      <c r="X87">
        <f>('Pink hourly counts 2007'!X87)*3</f>
        <v>0</v>
      </c>
      <c r="Y87">
        <f>('Pink hourly counts 2007'!Y87)*3</f>
        <v>0</v>
      </c>
      <c r="Z87">
        <f t="shared" si="15"/>
        <v>0</v>
      </c>
      <c r="AB87">
        <f t="shared" si="16"/>
        <v>0</v>
      </c>
      <c r="AC87">
        <f t="shared" si="17"/>
        <v>0</v>
      </c>
      <c r="AE87">
        <f t="shared" si="18"/>
        <v>24</v>
      </c>
      <c r="AF87">
        <f t="shared" ref="AF87:AF88" si="21">SUM(AG87:BC87)/(2*(AE87-1))</f>
        <v>0</v>
      </c>
      <c r="AG87">
        <f t="shared" ref="AG87:AG88" si="22">(B87/3-C87/3)^2</f>
        <v>0</v>
      </c>
      <c r="AH87">
        <f t="shared" ref="AH87:AH88" si="23">(C87/3-D87/3)^2</f>
        <v>0</v>
      </c>
      <c r="AI87">
        <f t="shared" ref="AI87:AI88" si="24">(D87/3-E87/3)^2</f>
        <v>0</v>
      </c>
      <c r="AJ87">
        <f t="shared" ref="AJ87:AJ88" si="25">(E87/3-F87/3)^2</f>
        <v>0</v>
      </c>
      <c r="AK87">
        <f t="shared" ref="AK87:AK88" si="26">(F87/3-G87/3)^2</f>
        <v>0</v>
      </c>
      <c r="AL87">
        <f t="shared" ref="AL87:AL88" si="27">(G87/3-H87/3)^2</f>
        <v>0</v>
      </c>
      <c r="AM87">
        <f t="shared" ref="AM87:AM88" si="28">(H87/3-I87/3)^2</f>
        <v>0</v>
      </c>
      <c r="AN87">
        <f t="shared" ref="AN87:AN88" si="29">(I87/3-J87/3)^2</f>
        <v>0</v>
      </c>
      <c r="AO87">
        <f t="shared" ref="AO87:AO88" si="30">(J87/3-K87/3)^2</f>
        <v>0</v>
      </c>
      <c r="AP87">
        <f t="shared" ref="AP87:AP88" si="31">(K87/3-L87/3)^2</f>
        <v>0</v>
      </c>
      <c r="AQ87">
        <f t="shared" ref="AQ87:AQ88" si="32">(L87/3-M87/3)^2</f>
        <v>0</v>
      </c>
      <c r="AR87">
        <f t="shared" ref="AR87:AR88" si="33">(M87/3-N87/3)^2</f>
        <v>0</v>
      </c>
      <c r="AS87">
        <f t="shared" ref="AS87:AS88" si="34">(N87/3-O87/3)^2</f>
        <v>0</v>
      </c>
      <c r="AT87">
        <f t="shared" ref="AT87:AT88" si="35">(O87/3-P87/3)^2</f>
        <v>0</v>
      </c>
      <c r="AU87">
        <f t="shared" ref="AU87:AU88" si="36">(P87/3-Q87/3)^2</f>
        <v>0</v>
      </c>
      <c r="AV87">
        <f t="shared" ref="AV87:AV88" si="37">(Q87/3-R87/3)^2</f>
        <v>0</v>
      </c>
      <c r="AW87">
        <f t="shared" ref="AW87:AW88" si="38">(R87/3-S87/3)^2</f>
        <v>0</v>
      </c>
      <c r="AX87">
        <f t="shared" ref="AX87:AX88" si="39">(S87/3-T87/3)^2</f>
        <v>0</v>
      </c>
      <c r="AY87">
        <f t="shared" ref="AY87:AY88" si="40">(T87/3-U87/3)^2</f>
        <v>0</v>
      </c>
      <c r="AZ87">
        <f t="shared" ref="AZ87:AZ88" si="41">(U87/3-V87/3)^2</f>
        <v>0</v>
      </c>
      <c r="BA87">
        <f t="shared" ref="BA87:BA88" si="42">(V87/3-W87/3)^2</f>
        <v>0</v>
      </c>
      <c r="BB87">
        <f t="shared" ref="BB87:BB88" si="43">(W87/3-X87/3)^2</f>
        <v>0</v>
      </c>
      <c r="BC87">
        <f t="shared" ref="BC87:BC88" si="44">(X87/3-Y87/3)^2</f>
        <v>0</v>
      </c>
    </row>
    <row r="88" spans="1:55" x14ac:dyDescent="0.2">
      <c r="A88" s="1">
        <v>43718</v>
      </c>
      <c r="B88">
        <f>('Pink hourly counts 2007'!B88)*3</f>
        <v>0</v>
      </c>
      <c r="C88">
        <f>('Pink hourly counts 2007'!C88)*3</f>
        <v>0</v>
      </c>
      <c r="D88">
        <f>('Pink hourly counts 2007'!D88)*3</f>
        <v>0</v>
      </c>
      <c r="Z88">
        <f t="shared" si="15"/>
        <v>0</v>
      </c>
      <c r="AB88">
        <f t="shared" si="16"/>
        <v>0</v>
      </c>
      <c r="AC88">
        <f t="shared" si="17"/>
        <v>0</v>
      </c>
      <c r="AE88">
        <f t="shared" si="18"/>
        <v>24</v>
      </c>
      <c r="AF88">
        <f t="shared" si="21"/>
        <v>0</v>
      </c>
      <c r="AG88">
        <f t="shared" si="22"/>
        <v>0</v>
      </c>
      <c r="AH88">
        <f t="shared" si="23"/>
        <v>0</v>
      </c>
      <c r="AI88">
        <f t="shared" si="24"/>
        <v>0</v>
      </c>
      <c r="AJ88">
        <f t="shared" si="25"/>
        <v>0</v>
      </c>
      <c r="AK88">
        <f t="shared" si="26"/>
        <v>0</v>
      </c>
      <c r="AL88">
        <f t="shared" si="27"/>
        <v>0</v>
      </c>
      <c r="AM88">
        <f t="shared" si="28"/>
        <v>0</v>
      </c>
      <c r="AN88">
        <f t="shared" si="29"/>
        <v>0</v>
      </c>
      <c r="AO88">
        <f t="shared" si="30"/>
        <v>0</v>
      </c>
      <c r="AP88">
        <f t="shared" si="31"/>
        <v>0</v>
      </c>
      <c r="AQ88">
        <f t="shared" si="32"/>
        <v>0</v>
      </c>
      <c r="AR88">
        <f t="shared" si="33"/>
        <v>0</v>
      </c>
      <c r="AS88">
        <f t="shared" si="34"/>
        <v>0</v>
      </c>
      <c r="AT88">
        <f t="shared" si="35"/>
        <v>0</v>
      </c>
      <c r="AU88">
        <f t="shared" si="36"/>
        <v>0</v>
      </c>
      <c r="AV88">
        <f t="shared" si="37"/>
        <v>0</v>
      </c>
      <c r="AW88">
        <f t="shared" si="38"/>
        <v>0</v>
      </c>
      <c r="AX88">
        <f t="shared" si="39"/>
        <v>0</v>
      </c>
      <c r="AY88">
        <f t="shared" si="40"/>
        <v>0</v>
      </c>
      <c r="AZ88">
        <f t="shared" si="41"/>
        <v>0</v>
      </c>
      <c r="BA88">
        <f t="shared" si="42"/>
        <v>0</v>
      </c>
      <c r="BB88">
        <f t="shared" si="43"/>
        <v>0</v>
      </c>
      <c r="BC88">
        <f t="shared" si="44"/>
        <v>0</v>
      </c>
    </row>
    <row r="90" spans="1:55" x14ac:dyDescent="0.2">
      <c r="B90" s="34">
        <v>11508</v>
      </c>
      <c r="C90" s="34">
        <v>6900</v>
      </c>
      <c r="D90" s="34">
        <v>4284</v>
      </c>
      <c r="E90" s="34">
        <v>957</v>
      </c>
      <c r="F90" s="34">
        <v>405</v>
      </c>
      <c r="G90" s="34">
        <v>972</v>
      </c>
      <c r="H90" s="34">
        <v>2298</v>
      </c>
      <c r="I90" s="34">
        <v>288</v>
      </c>
      <c r="J90" s="34">
        <v>336</v>
      </c>
      <c r="K90" s="34">
        <v>33</v>
      </c>
      <c r="L90" s="34">
        <v>45</v>
      </c>
      <c r="M90" s="34">
        <v>135</v>
      </c>
      <c r="N90" s="34">
        <v>120</v>
      </c>
      <c r="O90" s="34">
        <v>123</v>
      </c>
      <c r="P90" s="34">
        <v>153</v>
      </c>
      <c r="Q90" s="34">
        <v>282</v>
      </c>
      <c r="R90" s="34">
        <v>345</v>
      </c>
      <c r="S90" s="34">
        <v>810</v>
      </c>
      <c r="T90" s="34">
        <v>2298</v>
      </c>
      <c r="U90" s="34">
        <v>1902</v>
      </c>
      <c r="V90" s="34">
        <v>2766</v>
      </c>
      <c r="W90" s="34">
        <v>4365</v>
      </c>
      <c r="X90" s="34">
        <v>3192</v>
      </c>
      <c r="Y90" s="34">
        <v>9738</v>
      </c>
      <c r="Z90" s="34">
        <f>SUM(B90:Y90)</f>
        <v>54255</v>
      </c>
    </row>
    <row r="91" spans="1:55" x14ac:dyDescent="0.2">
      <c r="B91" s="36">
        <f>B90/$Z$90</f>
        <v>0.21210948299695881</v>
      </c>
      <c r="C91" s="36">
        <f t="shared" ref="C91:Y91" si="45">C90/$Z$90</f>
        <v>0.1271772186895217</v>
      </c>
      <c r="D91" s="36">
        <f t="shared" si="45"/>
        <v>7.8960464473320432E-2</v>
      </c>
      <c r="E91" s="35">
        <f t="shared" si="45"/>
        <v>1.7638927287807575E-2</v>
      </c>
      <c r="F91" s="35">
        <f t="shared" si="45"/>
        <v>7.4647497926458393E-3</v>
      </c>
      <c r="G91" s="35">
        <f t="shared" si="45"/>
        <v>1.7915399502350014E-2</v>
      </c>
      <c r="H91" s="35">
        <f t="shared" si="45"/>
        <v>4.2355543267901578E-2</v>
      </c>
      <c r="I91" s="35">
        <f t="shared" si="45"/>
        <v>5.3082665192148186E-3</v>
      </c>
      <c r="J91" s="35">
        <f t="shared" si="45"/>
        <v>6.1929776057506221E-3</v>
      </c>
      <c r="K91" s="35">
        <f t="shared" si="45"/>
        <v>6.0823887199336465E-4</v>
      </c>
      <c r="L91" s="35">
        <f t="shared" si="45"/>
        <v>8.2941664362731543E-4</v>
      </c>
      <c r="M91" s="35">
        <f t="shared" si="45"/>
        <v>2.4882499308819463E-3</v>
      </c>
      <c r="N91" s="35">
        <f t="shared" si="45"/>
        <v>2.211777716339508E-3</v>
      </c>
      <c r="O91" s="35">
        <f t="shared" si="45"/>
        <v>2.2670721592479956E-3</v>
      </c>
      <c r="P91" s="35">
        <f t="shared" si="45"/>
        <v>2.8200165883328727E-3</v>
      </c>
      <c r="Q91" s="35">
        <f t="shared" si="45"/>
        <v>5.1976776333978432E-3</v>
      </c>
      <c r="R91" s="35">
        <f t="shared" si="45"/>
        <v>6.3588609344760851E-3</v>
      </c>
      <c r="S91" s="35">
        <f t="shared" si="45"/>
        <v>1.4929499585291679E-2</v>
      </c>
      <c r="T91" s="35">
        <f t="shared" si="45"/>
        <v>4.2355543267901578E-2</v>
      </c>
      <c r="U91" s="36">
        <f t="shared" si="45"/>
        <v>3.5056676803981203E-2</v>
      </c>
      <c r="V91" s="36">
        <f t="shared" si="45"/>
        <v>5.0981476361625658E-2</v>
      </c>
      <c r="W91" s="36">
        <f t="shared" si="45"/>
        <v>8.0453414431849599E-2</v>
      </c>
      <c r="X91" s="36">
        <f t="shared" si="45"/>
        <v>5.8833287254630912E-2</v>
      </c>
      <c r="Y91" s="36">
        <f t="shared" si="45"/>
        <v>0.17948576168095107</v>
      </c>
      <c r="AB91" t="s">
        <v>28</v>
      </c>
      <c r="AC91" t="s">
        <v>29</v>
      </c>
      <c r="AD91" t="s">
        <v>32</v>
      </c>
    </row>
    <row r="92" spans="1:55" x14ac:dyDescent="0.2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6"/>
      <c r="AB92">
        <f>SUM(AB7:AB88)</f>
        <v>54255</v>
      </c>
      <c r="AC92">
        <f>SUM(AC7:AC88)</f>
        <v>9073333.5652173907</v>
      </c>
      <c r="AD92">
        <f>SQRT(AC92)</f>
        <v>3012.1974645128084</v>
      </c>
    </row>
    <row r="93" spans="1:55" x14ac:dyDescent="0.2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55" x14ac:dyDescent="0.2">
      <c r="E94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88"/>
  <sheetViews>
    <sheetView zoomScale="110" zoomScaleNormal="110" workbookViewId="0">
      <pane xSplit="1" ySplit="5" topLeftCell="B6" activePane="bottomRight" state="frozen"/>
      <selection activeCell="R42" sqref="R42"/>
      <selection pane="topRight" activeCell="R42" sqref="R42"/>
      <selection pane="bottomLeft" activeCell="R42" sqref="R42"/>
      <selection pane="bottomRight" activeCell="R42" sqref="R42"/>
    </sheetView>
  </sheetViews>
  <sheetFormatPr defaultColWidth="9.1640625" defaultRowHeight="12.75" customHeight="1" x14ac:dyDescent="0.2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640625" style="9"/>
    <col min="28" max="16384" width="9.1640625" style="10"/>
  </cols>
  <sheetData>
    <row r="1" spans="1:28" ht="12.75" customHeight="1" x14ac:dyDescent="0.2">
      <c r="A1" s="8" t="s">
        <v>36</v>
      </c>
    </row>
    <row r="2" spans="1:28" ht="12.75" customHeight="1" thickBot="1" x14ac:dyDescent="0.25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25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">
      <c r="A6" s="4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0"/>
      <c r="AA6" s="22"/>
      <c r="AB6" s="23"/>
    </row>
    <row r="7" spans="1:28" ht="12.75" customHeight="1" x14ac:dyDescent="0.2">
      <c r="A7" s="26">
        <v>43637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">
      <c r="A8" s="26">
        <v>43638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71" si="0">SUM(B8:Y8)</f>
        <v>0</v>
      </c>
      <c r="AA8" s="22"/>
      <c r="AB8" s="29"/>
    </row>
    <row r="9" spans="1:28" ht="12.75" customHeight="1" x14ac:dyDescent="0.2">
      <c r="A9" s="26">
        <v>43639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">
      <c r="A10" s="26">
        <v>43640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">
      <c r="A11" s="26">
        <v>43641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">
      <c r="A12" s="26">
        <v>43642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0</v>
      </c>
      <c r="AA12" s="22"/>
      <c r="AB12" s="29"/>
    </row>
    <row r="13" spans="1:28" ht="12.75" customHeight="1" x14ac:dyDescent="0.2">
      <c r="A13" s="26">
        <v>43643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">
      <c r="A14" s="26">
        <v>43644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">
      <c r="A15" s="26">
        <v>43645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">
      <c r="A16" s="26">
        <v>43646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 t="shared" si="0"/>
        <v>0</v>
      </c>
      <c r="AA16" s="22"/>
      <c r="AB16" s="29"/>
    </row>
    <row r="17" spans="1:29" ht="12.75" customHeight="1" x14ac:dyDescent="0.2">
      <c r="A17" s="26">
        <v>43647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 t="shared" si="0"/>
        <v>0</v>
      </c>
      <c r="AA17" s="22"/>
      <c r="AB17" s="29"/>
    </row>
    <row r="18" spans="1:29" ht="12.75" customHeight="1" x14ac:dyDescent="0.2">
      <c r="A18" s="26">
        <v>43648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8">
        <f t="shared" si="0"/>
        <v>0</v>
      </c>
      <c r="AA18" s="22"/>
      <c r="AB18" s="29"/>
    </row>
    <row r="19" spans="1:29" ht="12.75" customHeight="1" x14ac:dyDescent="0.2">
      <c r="A19" s="26">
        <v>43649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8">
        <f t="shared" si="0"/>
        <v>0</v>
      </c>
      <c r="AA19" s="22"/>
      <c r="AB19" s="29"/>
    </row>
    <row r="20" spans="1:29" ht="12.75" customHeight="1" x14ac:dyDescent="0.2">
      <c r="A20" s="26">
        <v>43650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si="0"/>
        <v>0</v>
      </c>
      <c r="AB20" s="29"/>
    </row>
    <row r="21" spans="1:29" ht="12.75" customHeight="1" x14ac:dyDescent="0.2">
      <c r="A21" s="26">
        <v>43651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0"/>
        <v>0</v>
      </c>
      <c r="AB21" s="29"/>
    </row>
    <row r="22" spans="1:29" ht="12.75" customHeight="1" x14ac:dyDescent="0.2">
      <c r="A22" s="26">
        <v>43652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8">
        <f t="shared" si="0"/>
        <v>0</v>
      </c>
      <c r="AB22" s="29"/>
    </row>
    <row r="23" spans="1:29" ht="12.75" customHeight="1" x14ac:dyDescent="0.2">
      <c r="A23" s="26">
        <v>43653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8">
        <f t="shared" si="0"/>
        <v>0</v>
      </c>
      <c r="AA23" s="30"/>
      <c r="AB23" s="29"/>
    </row>
    <row r="24" spans="1:29" ht="12.75" customHeight="1" x14ac:dyDescent="0.2">
      <c r="A24" s="26">
        <v>43654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0"/>
        <v>0</v>
      </c>
      <c r="AA24" s="30"/>
      <c r="AB24" s="29"/>
    </row>
    <row r="25" spans="1:29" ht="12.75" customHeight="1" x14ac:dyDescent="0.2">
      <c r="A25" s="26">
        <v>43655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0"/>
        <v>0</v>
      </c>
      <c r="AA25" s="30"/>
      <c r="AB25" s="29"/>
    </row>
    <row r="26" spans="1:29" ht="12.75" customHeight="1" x14ac:dyDescent="0.2">
      <c r="A26" s="26">
        <v>43656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0"/>
        <v>0</v>
      </c>
      <c r="AA26" s="30"/>
      <c r="AB26" s="29"/>
      <c r="AC26" s="32"/>
    </row>
    <row r="27" spans="1:29" ht="12.75" customHeight="1" x14ac:dyDescent="0.2">
      <c r="A27" s="26">
        <v>43657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0"/>
        <v>0</v>
      </c>
      <c r="AA27" s="30"/>
      <c r="AB27" s="29"/>
    </row>
    <row r="28" spans="1:29" ht="12.75" customHeight="1" x14ac:dyDescent="0.2">
      <c r="A28" s="26">
        <v>43658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0"/>
        <v>0</v>
      </c>
      <c r="AA28" s="30"/>
      <c r="AB28" s="29"/>
    </row>
    <row r="29" spans="1:29" ht="12.75" customHeight="1" x14ac:dyDescent="0.2">
      <c r="A29" s="26">
        <v>43659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8">
        <f t="shared" si="0"/>
        <v>0</v>
      </c>
      <c r="AA29" s="30"/>
      <c r="AB29" s="29"/>
    </row>
    <row r="30" spans="1:29" ht="12.75" customHeight="1" x14ac:dyDescent="0.2">
      <c r="A30" s="26">
        <v>43660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0"/>
        <v>1</v>
      </c>
      <c r="AA30" s="30"/>
      <c r="AB30" s="29"/>
    </row>
    <row r="31" spans="1:29" ht="12.75" customHeight="1" x14ac:dyDescent="0.2">
      <c r="A31" s="26">
        <v>43661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0"/>
        <v>1</v>
      </c>
      <c r="AA31" s="30"/>
      <c r="AB31" s="29"/>
    </row>
    <row r="32" spans="1:29" ht="12.75" customHeight="1" x14ac:dyDescent="0.2">
      <c r="A32" s="26">
        <v>43662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8">
        <f t="shared" si="0"/>
        <v>0</v>
      </c>
      <c r="AA32" s="30"/>
      <c r="AB32" s="29"/>
    </row>
    <row r="33" spans="1:36" ht="12.75" customHeight="1" x14ac:dyDescent="0.2">
      <c r="A33" s="26">
        <v>43663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0"/>
        <v>1</v>
      </c>
      <c r="AA33" s="30"/>
      <c r="AB33" s="29"/>
    </row>
    <row r="34" spans="1:36" ht="12.75" customHeight="1" x14ac:dyDescent="0.2">
      <c r="A34" s="26">
        <v>43664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5</v>
      </c>
      <c r="U34">
        <v>2</v>
      </c>
      <c r="V34">
        <v>1</v>
      </c>
      <c r="W34">
        <v>1</v>
      </c>
      <c r="X34">
        <v>0</v>
      </c>
      <c r="Y34">
        <v>0</v>
      </c>
      <c r="Z34" s="28">
        <f t="shared" si="0"/>
        <v>11</v>
      </c>
      <c r="AA34" s="30"/>
      <c r="AB34" s="29"/>
    </row>
    <row r="35" spans="1:36" ht="12.75" customHeight="1" x14ac:dyDescent="0.2">
      <c r="A35" s="26">
        <v>43665</v>
      </c>
      <c r="B35">
        <v>1</v>
      </c>
      <c r="C35">
        <v>1</v>
      </c>
      <c r="D35">
        <v>2</v>
      </c>
      <c r="E35">
        <v>0</v>
      </c>
      <c r="F35">
        <v>1</v>
      </c>
      <c r="G35">
        <v>1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8">
        <f t="shared" si="0"/>
        <v>10</v>
      </c>
      <c r="AA35" s="30"/>
      <c r="AB35" s="29"/>
    </row>
    <row r="36" spans="1:36" ht="12.75" customHeight="1" x14ac:dyDescent="0.2">
      <c r="A36" s="26">
        <v>43666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8">
        <f t="shared" si="0"/>
        <v>1</v>
      </c>
      <c r="AA36" s="30"/>
      <c r="AB36" s="29"/>
    </row>
    <row r="37" spans="1:36" ht="12.75" customHeight="1" x14ac:dyDescent="0.2">
      <c r="A37" s="26">
        <v>43667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3</v>
      </c>
      <c r="Z37" s="28">
        <f t="shared" si="0"/>
        <v>8</v>
      </c>
      <c r="AA37" s="30"/>
      <c r="AB37" s="29"/>
    </row>
    <row r="38" spans="1:36" ht="12.75" customHeight="1" x14ac:dyDescent="0.2">
      <c r="A38" s="26">
        <v>43668</v>
      </c>
      <c r="B38">
        <v>0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0"/>
        <v>3</v>
      </c>
      <c r="AA38" s="30"/>
      <c r="AB38" s="29"/>
    </row>
    <row r="39" spans="1:36" ht="12.75" customHeight="1" x14ac:dyDescent="0.2">
      <c r="A39" s="26">
        <v>43669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6</v>
      </c>
      <c r="U39">
        <v>3</v>
      </c>
      <c r="V39">
        <v>1</v>
      </c>
      <c r="W39">
        <v>0</v>
      </c>
      <c r="X39">
        <v>1</v>
      </c>
      <c r="Y39">
        <v>9</v>
      </c>
      <c r="Z39" s="28">
        <f t="shared" si="0"/>
        <v>22</v>
      </c>
      <c r="AA39" s="30"/>
      <c r="AB39" s="29"/>
    </row>
    <row r="40" spans="1:36" ht="12.75" customHeight="1" x14ac:dyDescent="0.2">
      <c r="A40" s="26">
        <v>43670</v>
      </c>
      <c r="B40">
        <v>0</v>
      </c>
      <c r="C40">
        <v>6</v>
      </c>
      <c r="D40">
        <v>1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3</v>
      </c>
      <c r="V40">
        <v>9</v>
      </c>
      <c r="W40">
        <v>5</v>
      </c>
      <c r="X40">
        <v>5</v>
      </c>
      <c r="Y40">
        <v>3</v>
      </c>
      <c r="Z40" s="28">
        <f t="shared" si="0"/>
        <v>35</v>
      </c>
      <c r="AA40" s="30"/>
      <c r="AB40" s="29"/>
      <c r="AJ40" s="27"/>
    </row>
    <row r="41" spans="1:36" ht="12.75" customHeight="1" x14ac:dyDescent="0.2">
      <c r="A41" s="26">
        <v>43671</v>
      </c>
      <c r="B41">
        <v>1</v>
      </c>
      <c r="C41">
        <v>5</v>
      </c>
      <c r="D41">
        <v>2</v>
      </c>
      <c r="E41">
        <v>1</v>
      </c>
      <c r="F41">
        <v>3</v>
      </c>
      <c r="G41">
        <v>0</v>
      </c>
      <c r="H41">
        <v>5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2</v>
      </c>
      <c r="X41">
        <v>3</v>
      </c>
      <c r="Y41">
        <v>25</v>
      </c>
      <c r="Z41" s="28">
        <f t="shared" si="0"/>
        <v>50</v>
      </c>
      <c r="AA41" s="30"/>
      <c r="AB41" s="29"/>
    </row>
    <row r="42" spans="1:36" ht="12.75" customHeight="1" x14ac:dyDescent="0.2">
      <c r="A42" s="26">
        <v>43672</v>
      </c>
      <c r="B42">
        <v>8</v>
      </c>
      <c r="C42">
        <v>5</v>
      </c>
      <c r="D42">
        <v>10</v>
      </c>
      <c r="E42">
        <v>2</v>
      </c>
      <c r="F42">
        <v>0</v>
      </c>
      <c r="G42">
        <v>1</v>
      </c>
      <c r="H42">
        <v>3</v>
      </c>
      <c r="I42">
        <v>0</v>
      </c>
      <c r="J42">
        <v>0</v>
      </c>
      <c r="K42">
        <v>1</v>
      </c>
      <c r="L42">
        <v>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</v>
      </c>
      <c r="U42">
        <v>1</v>
      </c>
      <c r="V42">
        <v>2</v>
      </c>
      <c r="W42">
        <v>2</v>
      </c>
      <c r="X42">
        <v>0</v>
      </c>
      <c r="Y42">
        <v>0</v>
      </c>
      <c r="Z42" s="28">
        <f t="shared" si="0"/>
        <v>43</v>
      </c>
      <c r="AA42" s="30"/>
      <c r="AB42" s="29"/>
    </row>
    <row r="43" spans="1:36" ht="12.75" customHeight="1" x14ac:dyDescent="0.2">
      <c r="A43" s="26">
        <v>43673</v>
      </c>
      <c r="B43">
        <v>8</v>
      </c>
      <c r="C43">
        <v>19</v>
      </c>
      <c r="D43">
        <v>3</v>
      </c>
      <c r="E43">
        <v>17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-2</v>
      </c>
      <c r="M43">
        <v>0</v>
      </c>
      <c r="N43">
        <v>1</v>
      </c>
      <c r="O43">
        <v>2</v>
      </c>
      <c r="P43">
        <v>7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 s="28">
        <f t="shared" si="0"/>
        <v>57</v>
      </c>
      <c r="AA43" s="30"/>
      <c r="AB43" s="29"/>
    </row>
    <row r="44" spans="1:36" ht="12.75" customHeight="1" x14ac:dyDescent="0.2">
      <c r="A44" s="26">
        <v>43674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4</v>
      </c>
      <c r="P44">
        <v>0</v>
      </c>
      <c r="Q44">
        <v>0</v>
      </c>
      <c r="R44">
        <v>-1</v>
      </c>
      <c r="S44">
        <v>0</v>
      </c>
      <c r="T44">
        <v>2</v>
      </c>
      <c r="U44">
        <v>1</v>
      </c>
      <c r="V44">
        <v>0</v>
      </c>
      <c r="W44">
        <v>0</v>
      </c>
      <c r="X44">
        <v>0</v>
      </c>
      <c r="Y44">
        <v>0</v>
      </c>
      <c r="Z44" s="28">
        <f t="shared" si="0"/>
        <v>9</v>
      </c>
      <c r="AA44" s="30"/>
      <c r="AB44" s="29"/>
    </row>
    <row r="45" spans="1:36" ht="12.75" customHeight="1" x14ac:dyDescent="0.2">
      <c r="A45" s="26">
        <v>43675</v>
      </c>
      <c r="B45">
        <v>2</v>
      </c>
      <c r="C45">
        <v>2</v>
      </c>
      <c r="D45">
        <v>3</v>
      </c>
      <c r="E45">
        <v>-1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4</v>
      </c>
      <c r="R45">
        <v>1</v>
      </c>
      <c r="S45">
        <v>0</v>
      </c>
      <c r="T45">
        <v>3</v>
      </c>
      <c r="U45">
        <v>1</v>
      </c>
      <c r="V45">
        <v>24</v>
      </c>
      <c r="W45">
        <v>1</v>
      </c>
      <c r="X45">
        <v>0</v>
      </c>
      <c r="Y45">
        <v>0</v>
      </c>
      <c r="Z45" s="28">
        <f t="shared" si="0"/>
        <v>41</v>
      </c>
      <c r="AA45" s="30"/>
      <c r="AB45" s="29"/>
    </row>
    <row r="46" spans="1:36" ht="12.75" customHeight="1" x14ac:dyDescent="0.2">
      <c r="A46" s="26">
        <v>43676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4</v>
      </c>
      <c r="O46">
        <v>0</v>
      </c>
      <c r="P46">
        <v>2</v>
      </c>
      <c r="Q46">
        <v>4</v>
      </c>
      <c r="R46">
        <v>1</v>
      </c>
      <c r="S46">
        <v>3</v>
      </c>
      <c r="T46">
        <v>6</v>
      </c>
      <c r="U46">
        <v>20</v>
      </c>
      <c r="V46">
        <v>3</v>
      </c>
      <c r="W46">
        <v>0</v>
      </c>
      <c r="X46">
        <v>0</v>
      </c>
      <c r="Y46">
        <v>0</v>
      </c>
      <c r="Z46" s="28">
        <f t="shared" si="0"/>
        <v>44</v>
      </c>
      <c r="AA46" s="30"/>
      <c r="AB46" s="29"/>
    </row>
    <row r="47" spans="1:36" ht="12.75" customHeight="1" x14ac:dyDescent="0.2">
      <c r="A47" s="26">
        <v>43677</v>
      </c>
      <c r="B47">
        <v>0</v>
      </c>
      <c r="C47">
        <v>12</v>
      </c>
      <c r="D47">
        <v>9</v>
      </c>
      <c r="E47">
        <v>13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2</v>
      </c>
      <c r="R47">
        <v>1</v>
      </c>
      <c r="S47">
        <v>0</v>
      </c>
      <c r="T47">
        <v>11</v>
      </c>
      <c r="U47">
        <v>0</v>
      </c>
      <c r="V47">
        <v>1</v>
      </c>
      <c r="W47">
        <v>0</v>
      </c>
      <c r="X47">
        <v>0</v>
      </c>
      <c r="Y47">
        <v>0</v>
      </c>
      <c r="Z47" s="28">
        <f t="shared" si="0"/>
        <v>52</v>
      </c>
      <c r="AA47" s="30"/>
      <c r="AB47" s="29"/>
    </row>
    <row r="48" spans="1:36" ht="12.75" customHeight="1" x14ac:dyDescent="0.2">
      <c r="A48" s="26">
        <v>43678</v>
      </c>
      <c r="B48">
        <v>2</v>
      </c>
      <c r="C48">
        <v>21</v>
      </c>
      <c r="D48">
        <v>4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</v>
      </c>
      <c r="Q48">
        <v>2</v>
      </c>
      <c r="R48">
        <v>2</v>
      </c>
      <c r="S48">
        <v>12</v>
      </c>
      <c r="T48">
        <v>4</v>
      </c>
      <c r="U48">
        <v>14</v>
      </c>
      <c r="V48">
        <v>2</v>
      </c>
      <c r="W48">
        <v>0</v>
      </c>
      <c r="X48">
        <v>0</v>
      </c>
      <c r="Y48">
        <v>0</v>
      </c>
      <c r="Z48" s="28">
        <f t="shared" si="0"/>
        <v>68</v>
      </c>
      <c r="AA48" s="30"/>
      <c r="AB48" s="29"/>
    </row>
    <row r="49" spans="1:28" ht="12.75" customHeight="1" x14ac:dyDescent="0.2">
      <c r="A49" s="26">
        <v>43679</v>
      </c>
      <c r="B49">
        <v>2</v>
      </c>
      <c r="C49">
        <v>0</v>
      </c>
      <c r="D49">
        <v>0</v>
      </c>
      <c r="E49">
        <v>5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-1</v>
      </c>
      <c r="N49">
        <v>0</v>
      </c>
      <c r="O49">
        <v>0</v>
      </c>
      <c r="P49">
        <v>0</v>
      </c>
      <c r="Q49">
        <v>4</v>
      </c>
      <c r="R49">
        <v>15</v>
      </c>
      <c r="S49">
        <v>4</v>
      </c>
      <c r="T49">
        <v>16</v>
      </c>
      <c r="U49">
        <v>14</v>
      </c>
      <c r="V49">
        <v>6</v>
      </c>
      <c r="W49">
        <v>3</v>
      </c>
      <c r="X49">
        <v>1</v>
      </c>
      <c r="Y49">
        <v>4</v>
      </c>
      <c r="Z49" s="28">
        <f t="shared" si="0"/>
        <v>74</v>
      </c>
      <c r="AA49" s="30"/>
      <c r="AB49" s="29"/>
    </row>
    <row r="50" spans="1:28" ht="12.75" customHeight="1" x14ac:dyDescent="0.2">
      <c r="A50" s="26">
        <v>43680</v>
      </c>
      <c r="B50">
        <v>8</v>
      </c>
      <c r="C50">
        <v>6</v>
      </c>
      <c r="D50">
        <v>18</v>
      </c>
      <c r="E50">
        <v>1</v>
      </c>
      <c r="F50">
        <v>1</v>
      </c>
      <c r="G50">
        <v>0</v>
      </c>
      <c r="H50">
        <v>4</v>
      </c>
      <c r="I50">
        <v>0</v>
      </c>
      <c r="J50">
        <v>0</v>
      </c>
      <c r="K50">
        <v>0</v>
      </c>
      <c r="L50">
        <v>-4</v>
      </c>
      <c r="M50">
        <v>1</v>
      </c>
      <c r="N50">
        <v>0</v>
      </c>
      <c r="O50">
        <v>1</v>
      </c>
      <c r="P50">
        <v>2</v>
      </c>
      <c r="Q50">
        <v>4</v>
      </c>
      <c r="R50">
        <v>3</v>
      </c>
      <c r="S50">
        <v>-2</v>
      </c>
      <c r="T50">
        <v>2</v>
      </c>
      <c r="U50">
        <v>12</v>
      </c>
      <c r="V50">
        <v>4</v>
      </c>
      <c r="W50">
        <v>35</v>
      </c>
      <c r="X50">
        <v>6</v>
      </c>
      <c r="Y50">
        <v>4</v>
      </c>
      <c r="Z50" s="28">
        <f t="shared" si="0"/>
        <v>106</v>
      </c>
      <c r="AA50" s="30"/>
      <c r="AB50" s="29"/>
    </row>
    <row r="51" spans="1:28" ht="12.75" customHeight="1" x14ac:dyDescent="0.2">
      <c r="A51" s="26">
        <v>43681</v>
      </c>
      <c r="B51">
        <v>9</v>
      </c>
      <c r="C51">
        <v>6</v>
      </c>
      <c r="D51">
        <v>5</v>
      </c>
      <c r="E51">
        <v>2</v>
      </c>
      <c r="F51">
        <v>3</v>
      </c>
      <c r="G51">
        <v>0</v>
      </c>
      <c r="H51">
        <v>6</v>
      </c>
      <c r="I51">
        <v>0</v>
      </c>
      <c r="J51">
        <v>-1</v>
      </c>
      <c r="K51">
        <v>1</v>
      </c>
      <c r="L51">
        <v>2</v>
      </c>
      <c r="M51">
        <v>1</v>
      </c>
      <c r="N51">
        <v>1</v>
      </c>
      <c r="O51">
        <v>5</v>
      </c>
      <c r="P51">
        <v>5</v>
      </c>
      <c r="Q51">
        <v>5</v>
      </c>
      <c r="R51">
        <v>2</v>
      </c>
      <c r="S51">
        <v>3</v>
      </c>
      <c r="T51">
        <v>7</v>
      </c>
      <c r="U51">
        <v>1</v>
      </c>
      <c r="V51">
        <v>4</v>
      </c>
      <c r="W51">
        <v>7</v>
      </c>
      <c r="X51">
        <v>1</v>
      </c>
      <c r="Y51">
        <v>4</v>
      </c>
      <c r="Z51" s="28">
        <f t="shared" si="0"/>
        <v>79</v>
      </c>
      <c r="AA51" s="30"/>
      <c r="AB51" s="29"/>
    </row>
    <row r="52" spans="1:28" ht="12.75" customHeight="1" x14ac:dyDescent="0.2">
      <c r="A52" s="26">
        <v>43682</v>
      </c>
      <c r="B52">
        <v>6</v>
      </c>
      <c r="C52">
        <v>3</v>
      </c>
      <c r="D52">
        <v>4</v>
      </c>
      <c r="E52">
        <v>0</v>
      </c>
      <c r="F52">
        <v>2</v>
      </c>
      <c r="G52">
        <v>0</v>
      </c>
      <c r="H52">
        <v>7</v>
      </c>
      <c r="I52">
        <v>0</v>
      </c>
      <c r="J52">
        <v>2</v>
      </c>
      <c r="K52">
        <v>2</v>
      </c>
      <c r="L52">
        <v>0</v>
      </c>
      <c r="M52">
        <v>2</v>
      </c>
      <c r="N52">
        <v>7</v>
      </c>
      <c r="O52">
        <v>0</v>
      </c>
      <c r="P52">
        <v>2</v>
      </c>
      <c r="Q52">
        <v>0</v>
      </c>
      <c r="R52">
        <v>3</v>
      </c>
      <c r="S52">
        <v>13</v>
      </c>
      <c r="T52">
        <v>1</v>
      </c>
      <c r="U52">
        <v>0</v>
      </c>
      <c r="V52">
        <v>1</v>
      </c>
      <c r="W52">
        <v>1</v>
      </c>
      <c r="X52">
        <v>1</v>
      </c>
      <c r="Y52">
        <v>14</v>
      </c>
      <c r="Z52" s="28">
        <f t="shared" si="0"/>
        <v>71</v>
      </c>
      <c r="AA52" s="30"/>
      <c r="AB52" s="29"/>
    </row>
    <row r="53" spans="1:28" ht="12.75" customHeight="1" x14ac:dyDescent="0.2">
      <c r="A53" s="26">
        <v>43683</v>
      </c>
      <c r="B53">
        <v>5</v>
      </c>
      <c r="C53">
        <v>5</v>
      </c>
      <c r="D53">
        <v>4</v>
      </c>
      <c r="E53">
        <v>1</v>
      </c>
      <c r="F53">
        <v>2</v>
      </c>
      <c r="G53">
        <v>2</v>
      </c>
      <c r="H53">
        <v>4</v>
      </c>
      <c r="I53">
        <v>1</v>
      </c>
      <c r="J53">
        <v>-1</v>
      </c>
      <c r="K53">
        <v>4</v>
      </c>
      <c r="L53">
        <v>2</v>
      </c>
      <c r="M53">
        <v>5</v>
      </c>
      <c r="N53">
        <v>5</v>
      </c>
      <c r="O53">
        <v>6</v>
      </c>
      <c r="P53">
        <v>3</v>
      </c>
      <c r="Q53">
        <v>1</v>
      </c>
      <c r="R53">
        <v>10</v>
      </c>
      <c r="S53">
        <v>1</v>
      </c>
      <c r="T53">
        <v>0</v>
      </c>
      <c r="U53">
        <v>0</v>
      </c>
      <c r="V53">
        <v>0</v>
      </c>
      <c r="W53">
        <v>-1</v>
      </c>
      <c r="X53">
        <v>0</v>
      </c>
      <c r="Y53">
        <v>1</v>
      </c>
      <c r="Z53" s="28">
        <f t="shared" si="0"/>
        <v>60</v>
      </c>
      <c r="AA53" s="30"/>
      <c r="AB53" s="29"/>
    </row>
    <row r="54" spans="1:28" ht="12.75" customHeight="1" x14ac:dyDescent="0.2">
      <c r="A54" s="26">
        <v>43684</v>
      </c>
      <c r="B54">
        <v>-2</v>
      </c>
      <c r="C54">
        <v>7</v>
      </c>
      <c r="D54">
        <v>3</v>
      </c>
      <c r="E54">
        <v>0</v>
      </c>
      <c r="F54">
        <v>1</v>
      </c>
      <c r="G54">
        <v>0</v>
      </c>
      <c r="H54">
        <v>1</v>
      </c>
      <c r="I54">
        <v>3</v>
      </c>
      <c r="J54">
        <v>0</v>
      </c>
      <c r="K54">
        <v>-1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3</v>
      </c>
      <c r="Z54" s="28">
        <f t="shared" si="0"/>
        <v>18</v>
      </c>
      <c r="AA54" s="30"/>
      <c r="AB54" s="29"/>
    </row>
    <row r="55" spans="1:28" ht="12.75" customHeight="1" x14ac:dyDescent="0.2">
      <c r="A55" s="26">
        <v>43685</v>
      </c>
      <c r="B55">
        <v>7</v>
      </c>
      <c r="C55">
        <v>14</v>
      </c>
      <c r="D55">
        <v>13</v>
      </c>
      <c r="E55">
        <v>1</v>
      </c>
      <c r="F55">
        <v>0</v>
      </c>
      <c r="G55">
        <v>0</v>
      </c>
      <c r="H55">
        <v>4</v>
      </c>
      <c r="I55">
        <v>1</v>
      </c>
      <c r="J55">
        <v>2</v>
      </c>
      <c r="K55">
        <v>1</v>
      </c>
      <c r="L55">
        <v>0</v>
      </c>
      <c r="M55">
        <v>-1</v>
      </c>
      <c r="N55">
        <v>0</v>
      </c>
      <c r="O55">
        <v>5</v>
      </c>
      <c r="P55">
        <v>0</v>
      </c>
      <c r="Q55">
        <v>0</v>
      </c>
      <c r="R55">
        <v>0</v>
      </c>
      <c r="S55">
        <v>1</v>
      </c>
      <c r="T55">
        <v>2</v>
      </c>
      <c r="U55">
        <v>8</v>
      </c>
      <c r="V55">
        <v>13</v>
      </c>
      <c r="W55">
        <v>2</v>
      </c>
      <c r="X55">
        <v>0</v>
      </c>
      <c r="Y55">
        <v>1</v>
      </c>
      <c r="Z55" s="28">
        <f t="shared" si="0"/>
        <v>74</v>
      </c>
      <c r="AA55" s="30"/>
      <c r="AB55" s="29"/>
    </row>
    <row r="56" spans="1:28" ht="12.75" customHeight="1" x14ac:dyDescent="0.2">
      <c r="A56" s="26">
        <v>43686</v>
      </c>
      <c r="B56">
        <v>17</v>
      </c>
      <c r="C56">
        <v>1</v>
      </c>
      <c r="D56">
        <v>0</v>
      </c>
      <c r="E56">
        <v>5</v>
      </c>
      <c r="F56">
        <v>1</v>
      </c>
      <c r="G56">
        <v>0</v>
      </c>
      <c r="H56">
        <v>2</v>
      </c>
      <c r="I56">
        <v>3</v>
      </c>
      <c r="J56">
        <v>4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5</v>
      </c>
      <c r="U56">
        <v>21</v>
      </c>
      <c r="V56">
        <v>6</v>
      </c>
      <c r="W56">
        <v>5</v>
      </c>
      <c r="X56">
        <v>1</v>
      </c>
      <c r="Y56">
        <v>1</v>
      </c>
      <c r="Z56" s="28">
        <f t="shared" si="0"/>
        <v>76</v>
      </c>
      <c r="AA56" s="30"/>
      <c r="AB56" s="29"/>
    </row>
    <row r="57" spans="1:28" ht="12.75" customHeight="1" x14ac:dyDescent="0.2">
      <c r="A57" s="26">
        <v>43687</v>
      </c>
      <c r="B57">
        <v>11</v>
      </c>
      <c r="C57">
        <v>3</v>
      </c>
      <c r="D57">
        <v>11</v>
      </c>
      <c r="E57">
        <v>11</v>
      </c>
      <c r="F57">
        <v>1</v>
      </c>
      <c r="G57">
        <v>0</v>
      </c>
      <c r="H57">
        <v>11</v>
      </c>
      <c r="I57">
        <v>-3</v>
      </c>
      <c r="J57">
        <v>0</v>
      </c>
      <c r="K57">
        <v>-3</v>
      </c>
      <c r="L57">
        <v>-1</v>
      </c>
      <c r="M57">
        <v>1</v>
      </c>
      <c r="N57">
        <v>0</v>
      </c>
      <c r="O57">
        <v>1</v>
      </c>
      <c r="P57">
        <v>0</v>
      </c>
      <c r="Q57">
        <v>0</v>
      </c>
      <c r="R57">
        <v>2</v>
      </c>
      <c r="S57">
        <v>0</v>
      </c>
      <c r="T57">
        <v>3</v>
      </c>
      <c r="U57">
        <v>3</v>
      </c>
      <c r="V57">
        <v>4</v>
      </c>
      <c r="W57">
        <v>8</v>
      </c>
      <c r="X57">
        <v>10</v>
      </c>
      <c r="Y57">
        <v>1</v>
      </c>
      <c r="Z57" s="28">
        <f t="shared" si="0"/>
        <v>74</v>
      </c>
      <c r="AA57" s="30"/>
      <c r="AB57" s="29"/>
    </row>
    <row r="58" spans="1:28" ht="12.75" customHeight="1" x14ac:dyDescent="0.2">
      <c r="A58" s="26">
        <v>43688</v>
      </c>
      <c r="B58">
        <v>72</v>
      </c>
      <c r="C58">
        <v>16</v>
      </c>
      <c r="D58">
        <v>13</v>
      </c>
      <c r="E58">
        <v>9</v>
      </c>
      <c r="F58">
        <v>2</v>
      </c>
      <c r="G58">
        <v>4</v>
      </c>
      <c r="H58">
        <v>1</v>
      </c>
      <c r="I58">
        <v>0</v>
      </c>
      <c r="J58">
        <v>3</v>
      </c>
      <c r="K58">
        <v>-1</v>
      </c>
      <c r="L58">
        <v>0</v>
      </c>
      <c r="M58">
        <v>1</v>
      </c>
      <c r="N58">
        <v>0</v>
      </c>
      <c r="O58">
        <v>0</v>
      </c>
      <c r="P58">
        <v>0</v>
      </c>
      <c r="Q58">
        <v>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0"/>
        <v>126</v>
      </c>
      <c r="AA58" s="30"/>
      <c r="AB58" s="29"/>
    </row>
    <row r="59" spans="1:28" ht="12.75" customHeight="1" x14ac:dyDescent="0.2">
      <c r="A59" s="26">
        <v>43689</v>
      </c>
      <c r="B59">
        <v>38</v>
      </c>
      <c r="C59">
        <v>20</v>
      </c>
      <c r="D59">
        <v>14</v>
      </c>
      <c r="E59">
        <v>3</v>
      </c>
      <c r="F59">
        <v>0</v>
      </c>
      <c r="G59">
        <v>5</v>
      </c>
      <c r="H59">
        <v>4</v>
      </c>
      <c r="I59">
        <v>-1</v>
      </c>
      <c r="J59">
        <v>5</v>
      </c>
      <c r="K59">
        <v>3</v>
      </c>
      <c r="L59">
        <v>0</v>
      </c>
      <c r="M59">
        <v>0</v>
      </c>
      <c r="N59">
        <v>5</v>
      </c>
      <c r="O59">
        <v>-2</v>
      </c>
      <c r="P59">
        <v>2</v>
      </c>
      <c r="Q59">
        <v>15</v>
      </c>
      <c r="R59">
        <v>67</v>
      </c>
      <c r="S59">
        <v>88</v>
      </c>
      <c r="T59">
        <v>56</v>
      </c>
      <c r="U59">
        <v>7</v>
      </c>
      <c r="V59">
        <v>-3</v>
      </c>
      <c r="W59">
        <v>1</v>
      </c>
      <c r="X59">
        <v>1</v>
      </c>
      <c r="Y59">
        <v>-2</v>
      </c>
      <c r="Z59" s="28">
        <f t="shared" si="0"/>
        <v>326</v>
      </c>
      <c r="AA59" s="30"/>
      <c r="AB59" s="29"/>
    </row>
    <row r="60" spans="1:28" ht="12.75" customHeight="1" x14ac:dyDescent="0.2">
      <c r="A60" s="26">
        <v>43690</v>
      </c>
      <c r="B60">
        <v>-13</v>
      </c>
      <c r="C60">
        <v>-1</v>
      </c>
      <c r="D60">
        <v>0</v>
      </c>
      <c r="E60">
        <v>1</v>
      </c>
      <c r="F60">
        <v>0</v>
      </c>
      <c r="G60">
        <v>2</v>
      </c>
      <c r="H60">
        <v>-6</v>
      </c>
      <c r="I60">
        <v>0</v>
      </c>
      <c r="J60">
        <v>-2</v>
      </c>
      <c r="K60">
        <v>0</v>
      </c>
      <c r="L60">
        <v>0</v>
      </c>
      <c r="M60">
        <v>-1</v>
      </c>
      <c r="N60">
        <v>-1</v>
      </c>
      <c r="O60">
        <v>1</v>
      </c>
      <c r="P60">
        <v>2</v>
      </c>
      <c r="Q60">
        <v>0</v>
      </c>
      <c r="R60">
        <v>0</v>
      </c>
      <c r="S60">
        <v>0</v>
      </c>
      <c r="T60">
        <v>0</v>
      </c>
      <c r="U60">
        <v>2</v>
      </c>
      <c r="V60">
        <v>2</v>
      </c>
      <c r="W60">
        <v>1</v>
      </c>
      <c r="X60">
        <v>1</v>
      </c>
      <c r="Y60">
        <v>0</v>
      </c>
      <c r="Z60" s="28">
        <f t="shared" si="0"/>
        <v>-12</v>
      </c>
      <c r="AA60" s="30"/>
      <c r="AB60" s="29"/>
    </row>
    <row r="61" spans="1:28" ht="12.75" customHeight="1" x14ac:dyDescent="0.2">
      <c r="A61" s="26">
        <v>43691</v>
      </c>
      <c r="B61">
        <v>-3</v>
      </c>
      <c r="C61">
        <v>-3</v>
      </c>
      <c r="D61">
        <v>-1</v>
      </c>
      <c r="E61">
        <v>0</v>
      </c>
      <c r="F61">
        <v>2</v>
      </c>
      <c r="G61">
        <v>1</v>
      </c>
      <c r="H61">
        <v>-5</v>
      </c>
      <c r="I61">
        <v>6</v>
      </c>
      <c r="J61">
        <v>-5</v>
      </c>
      <c r="K61">
        <v>0</v>
      </c>
      <c r="L61">
        <v>0</v>
      </c>
      <c r="M61">
        <v>-2</v>
      </c>
      <c r="N61">
        <v>1</v>
      </c>
      <c r="O61">
        <v>1</v>
      </c>
      <c r="P61">
        <v>1</v>
      </c>
      <c r="Q61">
        <v>2</v>
      </c>
      <c r="R61">
        <v>4</v>
      </c>
      <c r="S61">
        <v>2</v>
      </c>
      <c r="T61">
        <v>6</v>
      </c>
      <c r="U61">
        <v>5</v>
      </c>
      <c r="V61">
        <v>0</v>
      </c>
      <c r="W61">
        <v>7</v>
      </c>
      <c r="X61">
        <v>2</v>
      </c>
      <c r="Y61">
        <v>1</v>
      </c>
      <c r="Z61" s="28">
        <f t="shared" si="0"/>
        <v>22</v>
      </c>
      <c r="AA61" s="30"/>
      <c r="AB61" s="29"/>
    </row>
    <row r="62" spans="1:28" ht="12.75" customHeight="1" x14ac:dyDescent="0.2">
      <c r="A62" s="26">
        <v>43692</v>
      </c>
      <c r="B62">
        <v>-1</v>
      </c>
      <c r="C62">
        <v>0</v>
      </c>
      <c r="D62">
        <v>-1</v>
      </c>
      <c r="E62">
        <v>3</v>
      </c>
      <c r="F62">
        <v>0</v>
      </c>
      <c r="G62">
        <v>-1</v>
      </c>
      <c r="H62">
        <v>-4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2</v>
      </c>
      <c r="R62">
        <v>1</v>
      </c>
      <c r="S62">
        <v>1</v>
      </c>
      <c r="T62">
        <v>0</v>
      </c>
      <c r="U62">
        <v>1</v>
      </c>
      <c r="V62">
        <v>4</v>
      </c>
      <c r="W62">
        <v>11</v>
      </c>
      <c r="X62">
        <v>3</v>
      </c>
      <c r="Y62">
        <v>0</v>
      </c>
      <c r="Z62" s="28">
        <f t="shared" si="0"/>
        <v>21</v>
      </c>
      <c r="AA62" s="30"/>
      <c r="AB62" s="29"/>
    </row>
    <row r="63" spans="1:28" ht="12.75" customHeight="1" x14ac:dyDescent="0.2">
      <c r="A63" s="26">
        <v>43693</v>
      </c>
      <c r="B63">
        <v>4</v>
      </c>
      <c r="C63">
        <v>1</v>
      </c>
      <c r="D63">
        <v>-2</v>
      </c>
      <c r="E63">
        <v>0</v>
      </c>
      <c r="F63">
        <v>2</v>
      </c>
      <c r="G63">
        <v>-1</v>
      </c>
      <c r="H63">
        <v>0</v>
      </c>
      <c r="I63">
        <v>0</v>
      </c>
      <c r="J63">
        <v>-2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10</v>
      </c>
      <c r="V63">
        <v>0</v>
      </c>
      <c r="W63">
        <v>0</v>
      </c>
      <c r="X63">
        <v>0</v>
      </c>
      <c r="Y63">
        <v>0</v>
      </c>
      <c r="Z63" s="28">
        <f t="shared" si="0"/>
        <v>12</v>
      </c>
      <c r="AA63" s="30"/>
      <c r="AB63" s="29"/>
    </row>
    <row r="64" spans="1:28" ht="12.75" customHeight="1" x14ac:dyDescent="0.2">
      <c r="A64" s="26">
        <v>43694</v>
      </c>
      <c r="B64">
        <v>5</v>
      </c>
      <c r="C64">
        <v>10</v>
      </c>
      <c r="D64">
        <v>16</v>
      </c>
      <c r="E64">
        <v>2</v>
      </c>
      <c r="F64">
        <v>3</v>
      </c>
      <c r="G64">
        <v>0</v>
      </c>
      <c r="H64">
        <v>3</v>
      </c>
      <c r="I64">
        <v>1</v>
      </c>
      <c r="J64">
        <v>-1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</v>
      </c>
      <c r="S64">
        <v>2</v>
      </c>
      <c r="T64">
        <v>1</v>
      </c>
      <c r="U64">
        <v>0</v>
      </c>
      <c r="V64">
        <v>15</v>
      </c>
      <c r="W64">
        <v>14</v>
      </c>
      <c r="X64">
        <v>4</v>
      </c>
      <c r="Y64">
        <v>0</v>
      </c>
      <c r="Z64" s="28">
        <f t="shared" si="0"/>
        <v>79</v>
      </c>
      <c r="AA64" s="30"/>
      <c r="AB64" s="29"/>
    </row>
    <row r="65" spans="1:28" ht="12.75" customHeight="1" x14ac:dyDescent="0.2">
      <c r="A65" s="26">
        <v>43695</v>
      </c>
      <c r="B65">
        <v>19</v>
      </c>
      <c r="C65">
        <v>12</v>
      </c>
      <c r="D65">
        <v>15</v>
      </c>
      <c r="E65">
        <v>19</v>
      </c>
      <c r="F65">
        <v>10</v>
      </c>
      <c r="G65">
        <v>-2</v>
      </c>
      <c r="H65">
        <v>-1</v>
      </c>
      <c r="I65">
        <v>-1</v>
      </c>
      <c r="J65">
        <v>0</v>
      </c>
      <c r="K65">
        <v>0</v>
      </c>
      <c r="L65">
        <v>-1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9</v>
      </c>
      <c r="V65">
        <v>1</v>
      </c>
      <c r="W65">
        <v>-1</v>
      </c>
      <c r="X65">
        <v>0</v>
      </c>
      <c r="Y65">
        <v>0</v>
      </c>
      <c r="Z65" s="28">
        <f t="shared" si="0"/>
        <v>79</v>
      </c>
      <c r="AA65" s="30"/>
      <c r="AB65" s="29"/>
    </row>
    <row r="66" spans="1:28" ht="12.75" customHeight="1" x14ac:dyDescent="0.2">
      <c r="A66" s="26">
        <v>43696</v>
      </c>
      <c r="B66">
        <v>24</v>
      </c>
      <c r="C66">
        <v>4</v>
      </c>
      <c r="D66">
        <v>-1</v>
      </c>
      <c r="E66">
        <v>0</v>
      </c>
      <c r="F66">
        <v>1</v>
      </c>
      <c r="G66">
        <v>-2</v>
      </c>
      <c r="H66">
        <v>-3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0"/>
        <v>26</v>
      </c>
      <c r="AA66" s="30"/>
      <c r="AB66" s="29"/>
    </row>
    <row r="67" spans="1:28" ht="12.75" customHeight="1" x14ac:dyDescent="0.2">
      <c r="A67" s="26">
        <v>43697</v>
      </c>
      <c r="B67">
        <v>6</v>
      </c>
      <c r="C67">
        <v>2</v>
      </c>
      <c r="D67">
        <v>3</v>
      </c>
      <c r="E67">
        <v>7</v>
      </c>
      <c r="F67">
        <v>-1</v>
      </c>
      <c r="G67">
        <v>1</v>
      </c>
      <c r="H67">
        <v>-2</v>
      </c>
      <c r="I67">
        <v>-1</v>
      </c>
      <c r="J67">
        <v>0</v>
      </c>
      <c r="K67">
        <v>-4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2</v>
      </c>
      <c r="S67">
        <v>0</v>
      </c>
      <c r="T67">
        <v>0</v>
      </c>
      <c r="U67">
        <v>1</v>
      </c>
      <c r="V67">
        <v>2</v>
      </c>
      <c r="W67">
        <v>0</v>
      </c>
      <c r="X67">
        <v>-1</v>
      </c>
      <c r="Y67">
        <v>2</v>
      </c>
      <c r="Z67" s="28">
        <f t="shared" si="0"/>
        <v>18</v>
      </c>
      <c r="AA67" s="30"/>
      <c r="AB67" s="29"/>
    </row>
    <row r="68" spans="1:28" ht="12.75" customHeight="1" x14ac:dyDescent="0.2">
      <c r="A68" s="26">
        <v>43698</v>
      </c>
      <c r="B68">
        <v>9</v>
      </c>
      <c r="C68">
        <v>95</v>
      </c>
      <c r="D68">
        <v>35</v>
      </c>
      <c r="E68">
        <v>2</v>
      </c>
      <c r="F68">
        <v>1</v>
      </c>
      <c r="G68">
        <v>0</v>
      </c>
      <c r="H68">
        <v>0</v>
      </c>
      <c r="I68">
        <v>9</v>
      </c>
      <c r="J68">
        <v>4</v>
      </c>
      <c r="K68">
        <v>1</v>
      </c>
      <c r="L68">
        <v>0</v>
      </c>
      <c r="M68">
        <v>-2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-4</v>
      </c>
      <c r="U68">
        <v>1</v>
      </c>
      <c r="V68">
        <v>0</v>
      </c>
      <c r="W68">
        <v>0</v>
      </c>
      <c r="X68">
        <v>0</v>
      </c>
      <c r="Y68">
        <v>0</v>
      </c>
      <c r="Z68" s="28">
        <f t="shared" si="0"/>
        <v>153</v>
      </c>
      <c r="AA68" s="30"/>
      <c r="AB68" s="29"/>
    </row>
    <row r="69" spans="1:28" ht="12.75" customHeight="1" x14ac:dyDescent="0.2">
      <c r="A69" s="26">
        <v>43699</v>
      </c>
      <c r="B69">
        <v>4</v>
      </c>
      <c r="C69">
        <v>18</v>
      </c>
      <c r="D69">
        <v>9</v>
      </c>
      <c r="E69">
        <v>0</v>
      </c>
      <c r="F69">
        <v>0</v>
      </c>
      <c r="G69">
        <v>0</v>
      </c>
      <c r="H69">
        <v>-1</v>
      </c>
      <c r="I69">
        <v>0</v>
      </c>
      <c r="J69">
        <v>0</v>
      </c>
      <c r="K69">
        <v>-1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7</v>
      </c>
      <c r="V69">
        <v>-1</v>
      </c>
      <c r="W69">
        <v>0</v>
      </c>
      <c r="X69">
        <v>0</v>
      </c>
      <c r="Y69">
        <v>16</v>
      </c>
      <c r="Z69" s="28">
        <f t="shared" si="0"/>
        <v>51</v>
      </c>
      <c r="AA69" s="30"/>
      <c r="AB69" s="29"/>
    </row>
    <row r="70" spans="1:28" ht="12.75" customHeight="1" x14ac:dyDescent="0.2">
      <c r="A70" s="26">
        <v>43700</v>
      </c>
      <c r="B70">
        <v>54</v>
      </c>
      <c r="C70">
        <v>107</v>
      </c>
      <c r="D70">
        <v>29</v>
      </c>
      <c r="E70">
        <v>13</v>
      </c>
      <c r="F70">
        <v>0</v>
      </c>
      <c r="G70">
        <v>0</v>
      </c>
      <c r="H70">
        <v>2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3</v>
      </c>
      <c r="S70">
        <v>9</v>
      </c>
      <c r="T70">
        <v>35</v>
      </c>
      <c r="U70">
        <v>0</v>
      </c>
      <c r="V70">
        <v>6</v>
      </c>
      <c r="W70">
        <v>1</v>
      </c>
      <c r="X70">
        <v>0</v>
      </c>
      <c r="Y70">
        <v>0</v>
      </c>
      <c r="Z70" s="28">
        <f t="shared" si="0"/>
        <v>262</v>
      </c>
      <c r="AA70" s="30"/>
      <c r="AB70" s="29"/>
    </row>
    <row r="71" spans="1:28" ht="12.75" customHeight="1" x14ac:dyDescent="0.2">
      <c r="A71" s="26">
        <v>43701</v>
      </c>
      <c r="B71">
        <v>20</v>
      </c>
      <c r="C71">
        <v>10</v>
      </c>
      <c r="D71">
        <v>2</v>
      </c>
      <c r="E71">
        <v>7</v>
      </c>
      <c r="F71">
        <v>2</v>
      </c>
      <c r="G71">
        <v>-4</v>
      </c>
      <c r="H71">
        <v>-1</v>
      </c>
      <c r="I71">
        <v>0</v>
      </c>
      <c r="J71">
        <v>0</v>
      </c>
      <c r="K71">
        <v>0</v>
      </c>
      <c r="L71">
        <v>1</v>
      </c>
      <c r="M71">
        <v>0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8</v>
      </c>
      <c r="Y71">
        <v>-2</v>
      </c>
      <c r="Z71" s="28">
        <f t="shared" si="0"/>
        <v>45</v>
      </c>
      <c r="AA71" s="30"/>
      <c r="AB71" s="29"/>
    </row>
    <row r="72" spans="1:28" ht="12.75" customHeight="1" x14ac:dyDescent="0.2">
      <c r="A72" s="26">
        <v>43702</v>
      </c>
      <c r="B72">
        <v>-10</v>
      </c>
      <c r="C72">
        <v>19</v>
      </c>
      <c r="D72">
        <v>2</v>
      </c>
      <c r="E72">
        <v>-1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0</v>
      </c>
      <c r="Y72">
        <v>2</v>
      </c>
      <c r="Z72" s="28">
        <f t="shared" ref="Z72:Z88" si="1">SUM(B72:Y72)</f>
        <v>15</v>
      </c>
      <c r="AA72" s="30"/>
      <c r="AB72" s="29"/>
    </row>
    <row r="73" spans="1:28" ht="12.75" customHeight="1" x14ac:dyDescent="0.2">
      <c r="A73" s="26">
        <v>43703</v>
      </c>
      <c r="B73">
        <v>7</v>
      </c>
      <c r="C73">
        <v>5</v>
      </c>
      <c r="D73">
        <v>5</v>
      </c>
      <c r="E73">
        <v>5</v>
      </c>
      <c r="F73">
        <v>1</v>
      </c>
      <c r="G73">
        <v>0</v>
      </c>
      <c r="H73">
        <v>-1</v>
      </c>
      <c r="I73">
        <v>0</v>
      </c>
      <c r="J73">
        <v>2</v>
      </c>
      <c r="K73">
        <v>-1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6</v>
      </c>
      <c r="V73">
        <v>0</v>
      </c>
      <c r="W73">
        <v>14</v>
      </c>
      <c r="X73">
        <v>9</v>
      </c>
      <c r="Y73">
        <v>2</v>
      </c>
      <c r="Z73" s="28">
        <f t="shared" si="1"/>
        <v>54</v>
      </c>
      <c r="AA73" s="30"/>
      <c r="AB73" s="29"/>
    </row>
    <row r="74" spans="1:28" ht="12.75" customHeight="1" x14ac:dyDescent="0.2">
      <c r="A74" s="26">
        <v>43704</v>
      </c>
      <c r="B74">
        <v>43</v>
      </c>
      <c r="C74">
        <v>19</v>
      </c>
      <c r="D74">
        <v>3</v>
      </c>
      <c r="E74">
        <v>0</v>
      </c>
      <c r="F74">
        <v>2</v>
      </c>
      <c r="G74">
        <v>0</v>
      </c>
      <c r="H74">
        <v>1</v>
      </c>
      <c r="I74">
        <v>-1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-6</v>
      </c>
      <c r="Z74" s="28">
        <f t="shared" si="1"/>
        <v>63</v>
      </c>
      <c r="AA74" s="30"/>
      <c r="AB74" s="29"/>
    </row>
    <row r="75" spans="1:28" ht="12.75" customHeight="1" x14ac:dyDescent="0.2">
      <c r="A75" s="26">
        <v>43705</v>
      </c>
      <c r="B75">
        <v>3</v>
      </c>
      <c r="C75">
        <v>4</v>
      </c>
      <c r="D75">
        <v>12</v>
      </c>
      <c r="E75">
        <v>3</v>
      </c>
      <c r="F75">
        <v>-1</v>
      </c>
      <c r="G75">
        <v>0</v>
      </c>
      <c r="H75">
        <v>1</v>
      </c>
      <c r="I75">
        <v>0</v>
      </c>
      <c r="J75">
        <v>0</v>
      </c>
      <c r="K75">
        <v>-1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  <c r="S75">
        <v>2</v>
      </c>
      <c r="T75">
        <v>2</v>
      </c>
      <c r="U75">
        <v>0</v>
      </c>
      <c r="V75">
        <v>0</v>
      </c>
      <c r="W75">
        <v>0</v>
      </c>
      <c r="X75">
        <v>0</v>
      </c>
      <c r="Y75">
        <v>3</v>
      </c>
      <c r="Z75" s="28">
        <f t="shared" si="1"/>
        <v>30</v>
      </c>
      <c r="AA75" s="30"/>
      <c r="AB75" s="29"/>
    </row>
    <row r="76" spans="1:28" ht="12.75" customHeight="1" x14ac:dyDescent="0.2">
      <c r="A76" s="26">
        <v>43706</v>
      </c>
      <c r="B76">
        <v>0</v>
      </c>
      <c r="C76">
        <v>-6</v>
      </c>
      <c r="D76">
        <v>-1</v>
      </c>
      <c r="E76">
        <v>-6</v>
      </c>
      <c r="F76">
        <v>-5</v>
      </c>
      <c r="G76">
        <v>1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-26</v>
      </c>
      <c r="Z76" s="28">
        <f t="shared" si="1"/>
        <v>-40</v>
      </c>
      <c r="AA76" s="30"/>
      <c r="AB76" s="29"/>
    </row>
    <row r="77" spans="1:28" ht="12.75" customHeight="1" x14ac:dyDescent="0.2">
      <c r="A77" s="26">
        <v>43707</v>
      </c>
      <c r="B77">
        <v>-30</v>
      </c>
      <c r="C77">
        <v>-21</v>
      </c>
      <c r="D77">
        <v>-19</v>
      </c>
      <c r="E77">
        <v>-20</v>
      </c>
      <c r="F77">
        <v>-5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</v>
      </c>
      <c r="U77">
        <v>0</v>
      </c>
      <c r="V77">
        <v>0</v>
      </c>
      <c r="W77">
        <v>0</v>
      </c>
      <c r="X77">
        <v>0</v>
      </c>
      <c r="Y77">
        <v>3</v>
      </c>
      <c r="Z77" s="28">
        <f t="shared" si="1"/>
        <v>-88</v>
      </c>
      <c r="AA77" s="30"/>
      <c r="AB77" s="29"/>
    </row>
    <row r="78" spans="1:28" ht="12.75" customHeight="1" x14ac:dyDescent="0.2">
      <c r="A78" s="26">
        <v>43708</v>
      </c>
      <c r="B78">
        <v>17</v>
      </c>
      <c r="C78">
        <v>11</v>
      </c>
      <c r="D78">
        <v>5</v>
      </c>
      <c r="E78">
        <v>3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16</v>
      </c>
      <c r="X78">
        <v>0</v>
      </c>
      <c r="Y78">
        <v>136</v>
      </c>
      <c r="Z78" s="28">
        <f t="shared" si="1"/>
        <v>190</v>
      </c>
      <c r="AA78" s="30"/>
      <c r="AB78" s="29"/>
    </row>
    <row r="79" spans="1:28" ht="12.75" customHeight="1" x14ac:dyDescent="0.2">
      <c r="A79" s="26">
        <v>43709</v>
      </c>
      <c r="B79">
        <v>26</v>
      </c>
      <c r="C79">
        <v>26</v>
      </c>
      <c r="D79">
        <v>24</v>
      </c>
      <c r="E79">
        <v>5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-1</v>
      </c>
      <c r="Z79" s="28">
        <f t="shared" si="1"/>
        <v>82</v>
      </c>
      <c r="AA79" s="30"/>
      <c r="AB79" s="29"/>
    </row>
    <row r="80" spans="1:28" ht="12.75" customHeight="1" x14ac:dyDescent="0.2">
      <c r="A80" s="26">
        <v>43710</v>
      </c>
      <c r="B80">
        <v>12</v>
      </c>
      <c r="C80">
        <v>21</v>
      </c>
      <c r="D80">
        <v>6</v>
      </c>
      <c r="E80">
        <v>3</v>
      </c>
      <c r="F80">
        <v>2</v>
      </c>
      <c r="G80">
        <v>0</v>
      </c>
      <c r="H80">
        <v>0</v>
      </c>
      <c r="I80">
        <v>-2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22</v>
      </c>
      <c r="Z80" s="28">
        <f t="shared" si="1"/>
        <v>66</v>
      </c>
      <c r="AA80" s="30"/>
      <c r="AB80" s="29"/>
    </row>
    <row r="81" spans="1:28" ht="12.75" customHeight="1" x14ac:dyDescent="0.2">
      <c r="A81" s="26">
        <v>43711</v>
      </c>
      <c r="B81">
        <v>20</v>
      </c>
      <c r="C81">
        <v>8</v>
      </c>
      <c r="D81">
        <v>14</v>
      </c>
      <c r="E81">
        <v>-7</v>
      </c>
      <c r="F81">
        <v>-1</v>
      </c>
      <c r="G81">
        <v>-1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 s="28">
        <f t="shared" si="1"/>
        <v>39</v>
      </c>
      <c r="AA81" s="30"/>
      <c r="AB81" s="29"/>
    </row>
    <row r="82" spans="1:28" ht="12.75" customHeight="1" x14ac:dyDescent="0.2">
      <c r="A82" s="26">
        <v>43712</v>
      </c>
      <c r="B82">
        <v>34</v>
      </c>
      <c r="C82">
        <v>0</v>
      </c>
      <c r="D82">
        <v>15</v>
      </c>
      <c r="E82">
        <v>0</v>
      </c>
      <c r="F82">
        <v>-1</v>
      </c>
      <c r="G82">
        <v>0</v>
      </c>
      <c r="H82">
        <v>0</v>
      </c>
      <c r="I82">
        <v>-6</v>
      </c>
      <c r="J82">
        <v>1</v>
      </c>
      <c r="K82">
        <v>0</v>
      </c>
      <c r="L82">
        <v>0</v>
      </c>
      <c r="M82">
        <v>-3</v>
      </c>
      <c r="N82">
        <v>0</v>
      </c>
      <c r="O82">
        <v>0</v>
      </c>
      <c r="P82">
        <v>0</v>
      </c>
      <c r="Q82">
        <v>3</v>
      </c>
      <c r="R82">
        <v>0</v>
      </c>
      <c r="S82">
        <v>2</v>
      </c>
      <c r="T82">
        <v>0</v>
      </c>
      <c r="U82">
        <v>7</v>
      </c>
      <c r="V82">
        <v>0</v>
      </c>
      <c r="W82">
        <v>0</v>
      </c>
      <c r="X82">
        <v>2</v>
      </c>
      <c r="Y82">
        <v>3</v>
      </c>
      <c r="Z82" s="28">
        <f t="shared" si="1"/>
        <v>57</v>
      </c>
      <c r="AA82" s="30"/>
      <c r="AB82" s="29"/>
    </row>
    <row r="83" spans="1:28" ht="12.75" customHeight="1" x14ac:dyDescent="0.2">
      <c r="A83" s="26">
        <v>43713</v>
      </c>
      <c r="B83">
        <v>0</v>
      </c>
      <c r="C83">
        <v>2</v>
      </c>
      <c r="D83">
        <v>-3</v>
      </c>
      <c r="E83">
        <v>-7</v>
      </c>
      <c r="F83">
        <v>-2</v>
      </c>
      <c r="G83">
        <v>-1</v>
      </c>
      <c r="H83">
        <v>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14</v>
      </c>
      <c r="Z83" s="28">
        <f t="shared" si="1"/>
        <v>6</v>
      </c>
      <c r="AA83" s="30"/>
      <c r="AB83" s="29"/>
    </row>
    <row r="84" spans="1:28" ht="12.75" customHeight="1" x14ac:dyDescent="0.2">
      <c r="A84" s="26">
        <v>43714</v>
      </c>
      <c r="B84">
        <v>22</v>
      </c>
      <c r="C84">
        <v>-2</v>
      </c>
      <c r="D84">
        <v>-3</v>
      </c>
      <c r="E84">
        <v>3</v>
      </c>
      <c r="F84">
        <v>-1</v>
      </c>
      <c r="G84">
        <v>1</v>
      </c>
      <c r="H84">
        <v>-1</v>
      </c>
      <c r="I84">
        <v>-4</v>
      </c>
      <c r="J84">
        <v>0</v>
      </c>
      <c r="K84">
        <v>0</v>
      </c>
      <c r="L84">
        <v>0</v>
      </c>
      <c r="M84">
        <v>1</v>
      </c>
      <c r="N84">
        <v>0</v>
      </c>
      <c r="O84">
        <v>5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5</v>
      </c>
      <c r="Z84" s="28">
        <f t="shared" si="1"/>
        <v>27</v>
      </c>
      <c r="AA84" s="30"/>
      <c r="AB84" s="29"/>
    </row>
    <row r="85" spans="1:28" ht="12.75" customHeight="1" x14ac:dyDescent="0.2">
      <c r="A85" s="26">
        <v>43715</v>
      </c>
      <c r="B85">
        <v>47</v>
      </c>
      <c r="C85">
        <v>51</v>
      </c>
      <c r="D85">
        <v>2</v>
      </c>
      <c r="E85">
        <v>1</v>
      </c>
      <c r="F85">
        <v>0</v>
      </c>
      <c r="G85">
        <v>-1</v>
      </c>
      <c r="H85">
        <v>0</v>
      </c>
      <c r="I85">
        <v>-1</v>
      </c>
      <c r="J85">
        <v>0</v>
      </c>
      <c r="K85">
        <v>-3</v>
      </c>
      <c r="L85">
        <v>3</v>
      </c>
      <c r="M85">
        <v>11</v>
      </c>
      <c r="N85">
        <v>15</v>
      </c>
      <c r="O85">
        <v>1</v>
      </c>
      <c r="P85">
        <v>4</v>
      </c>
      <c r="Q85">
        <v>5</v>
      </c>
      <c r="R85">
        <v>0</v>
      </c>
      <c r="S85">
        <v>0</v>
      </c>
      <c r="T85">
        <v>0</v>
      </c>
      <c r="U85">
        <v>72</v>
      </c>
      <c r="V85">
        <v>0</v>
      </c>
      <c r="W85">
        <v>0</v>
      </c>
      <c r="X85">
        <v>0</v>
      </c>
      <c r="Y85">
        <v>8</v>
      </c>
      <c r="Z85" s="28">
        <f t="shared" si="1"/>
        <v>215</v>
      </c>
      <c r="AA85" s="30"/>
      <c r="AB85" s="29"/>
    </row>
    <row r="86" spans="1:28" ht="12.75" customHeight="1" x14ac:dyDescent="0.2">
      <c r="A86" s="26">
        <v>43716</v>
      </c>
      <c r="B86">
        <v>13</v>
      </c>
      <c r="C86">
        <v>16</v>
      </c>
      <c r="D86">
        <v>3</v>
      </c>
      <c r="E86">
        <v>-3</v>
      </c>
      <c r="F86">
        <v>-1</v>
      </c>
      <c r="G86">
        <v>1</v>
      </c>
      <c r="H86">
        <v>0</v>
      </c>
      <c r="I86">
        <v>-1</v>
      </c>
      <c r="J86">
        <v>0</v>
      </c>
      <c r="K86">
        <v>0</v>
      </c>
      <c r="L86">
        <v>0</v>
      </c>
      <c r="M86">
        <v>0</v>
      </c>
      <c r="N86">
        <v>-8</v>
      </c>
      <c r="O86">
        <v>-3</v>
      </c>
      <c r="P86">
        <v>-1</v>
      </c>
      <c r="Q86">
        <v>-15</v>
      </c>
      <c r="R86">
        <v>-1</v>
      </c>
      <c r="S86">
        <v>0</v>
      </c>
      <c r="T86">
        <v>0</v>
      </c>
      <c r="U86">
        <v>0</v>
      </c>
      <c r="V86">
        <v>0</v>
      </c>
      <c r="W86">
        <v>0</v>
      </c>
      <c r="X86">
        <v>86</v>
      </c>
      <c r="Y86">
        <v>14</v>
      </c>
      <c r="Z86" s="28">
        <f t="shared" si="1"/>
        <v>100</v>
      </c>
      <c r="AA86" s="30"/>
      <c r="AB86" s="29"/>
    </row>
    <row r="87" spans="1:28" ht="12.75" customHeight="1" x14ac:dyDescent="0.2">
      <c r="A87" s="26">
        <v>43717</v>
      </c>
      <c r="B87">
        <v>1</v>
      </c>
      <c r="C87">
        <v>-14</v>
      </c>
      <c r="D87">
        <v>-8</v>
      </c>
      <c r="E87">
        <v>6</v>
      </c>
      <c r="F87">
        <v>1</v>
      </c>
      <c r="G87">
        <v>-3</v>
      </c>
      <c r="H87">
        <v>-7</v>
      </c>
      <c r="I87">
        <v>2</v>
      </c>
      <c r="J87">
        <v>3</v>
      </c>
      <c r="K87">
        <v>4</v>
      </c>
      <c r="L87">
        <v>6</v>
      </c>
      <c r="M87">
        <v>-8</v>
      </c>
      <c r="N87">
        <v>-11</v>
      </c>
      <c r="O87">
        <v>-12</v>
      </c>
      <c r="P87">
        <v>-8</v>
      </c>
      <c r="Q87">
        <v>13</v>
      </c>
      <c r="R87">
        <v>9</v>
      </c>
      <c r="S87">
        <v>12</v>
      </c>
      <c r="T87">
        <v>27</v>
      </c>
      <c r="U87">
        <v>11</v>
      </c>
      <c r="V87">
        <v>6</v>
      </c>
      <c r="W87">
        <v>1</v>
      </c>
      <c r="X87">
        <v>-1</v>
      </c>
      <c r="Y87">
        <v>4</v>
      </c>
      <c r="Z87" s="28">
        <f t="shared" si="1"/>
        <v>34</v>
      </c>
      <c r="AA87" s="30"/>
      <c r="AB87" s="29"/>
    </row>
    <row r="88" spans="1:28" ht="12.75" customHeight="1" x14ac:dyDescent="0.2">
      <c r="A88" s="26">
        <v>43718</v>
      </c>
      <c r="B88">
        <v>3</v>
      </c>
      <c r="C88">
        <v>-4</v>
      </c>
      <c r="D88">
        <v>-3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28">
        <f t="shared" si="1"/>
        <v>-4</v>
      </c>
      <c r="AA88" s="30"/>
      <c r="AB88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01"/>
  <sheetViews>
    <sheetView tabSelected="1" zoomScaleNormal="100" workbookViewId="0">
      <pane xSplit="1" ySplit="5" topLeftCell="O66" activePane="bottomRight" state="frozen"/>
      <selection pane="topRight" activeCell="B1" sqref="B1"/>
      <selection pane="bottomLeft" activeCell="A6" sqref="A6"/>
      <selection pane="bottomRight" activeCell="Z99" sqref="Z99:Z101"/>
    </sheetView>
  </sheetViews>
  <sheetFormatPr defaultRowHeight="12.75" x14ac:dyDescent="0.2"/>
  <cols>
    <col min="2" max="26" width="7.6640625" customWidth="1"/>
  </cols>
  <sheetData>
    <row r="1" spans="1:55" x14ac:dyDescent="0.2">
      <c r="A1" s="1" t="s">
        <v>36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43637</v>
      </c>
      <c r="T7">
        <f>('Coho hourly counts 2007'!T7)*3</f>
        <v>0</v>
      </c>
      <c r="U7">
        <f>('Coho hourly counts 2007'!U7)*3</f>
        <v>0</v>
      </c>
      <c r="V7">
        <f>('Coho hourly counts 2007'!V7)*3</f>
        <v>0</v>
      </c>
      <c r="W7">
        <f>('Coho hourly counts 2007'!W7)*3</f>
        <v>0</v>
      </c>
      <c r="X7">
        <f>('Coho hourly counts 2007'!X7)*3</f>
        <v>0</v>
      </c>
      <c r="Y7">
        <f>('Coho hourly counts 2007'!Y7)*3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7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7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43638</v>
      </c>
      <c r="B8">
        <f>('Coho hourly counts 2007'!B8)*3</f>
        <v>0</v>
      </c>
      <c r="C8">
        <f>('Coho hourly counts 2007'!C8)*3</f>
        <v>0</v>
      </c>
      <c r="D8">
        <f>('Coho hourly counts 2007'!D8)*3</f>
        <v>0</v>
      </c>
      <c r="E8">
        <f>('Coho hourly counts 2007'!E8)*3</f>
        <v>0</v>
      </c>
      <c r="F8">
        <f>('Coho hourly counts 2007'!F8)*3</f>
        <v>0</v>
      </c>
      <c r="G8">
        <f>('Coho hourly counts 2007'!G8)*3</f>
        <v>0</v>
      </c>
      <c r="H8">
        <f>('Coho hourly counts 2007'!H8)*3</f>
        <v>0</v>
      </c>
      <c r="I8">
        <f>('Coho hourly counts 2007'!I8)*3</f>
        <v>0</v>
      </c>
      <c r="J8">
        <f>('Coho hourly counts 2007'!J8)*3</f>
        <v>0</v>
      </c>
      <c r="K8">
        <f>('Coho hourly counts 2007'!K8)*3</f>
        <v>0</v>
      </c>
      <c r="L8">
        <f>('Coho hourly counts 2007'!L8)*3</f>
        <v>0</v>
      </c>
      <c r="M8">
        <f>('Coho hourly counts 2007'!M8)*3</f>
        <v>0</v>
      </c>
      <c r="N8">
        <f>('Coho hourly counts 2007'!N8)*3</f>
        <v>0</v>
      </c>
      <c r="O8">
        <f>('Coho hourly counts 2007'!O8)*3</f>
        <v>0</v>
      </c>
      <c r="P8">
        <f>('Coho hourly counts 2007'!P8)*3</f>
        <v>0</v>
      </c>
      <c r="Q8">
        <f>('Coho hourly counts 2007'!Q8)*3</f>
        <v>0</v>
      </c>
      <c r="R8">
        <f>('Coho hourly counts 2007'!R8)*3</f>
        <v>0</v>
      </c>
      <c r="S8">
        <f>('Coho hourly counts 2007'!S8)*3</f>
        <v>0</v>
      </c>
      <c r="T8">
        <f>('Coho hourly counts 2007'!T8)*3</f>
        <v>0</v>
      </c>
      <c r="U8">
        <f>('Coho hourly counts 2007'!U8)*3</f>
        <v>0</v>
      </c>
      <c r="V8">
        <f>('Coho hourly counts 2007'!V8)*3</f>
        <v>0</v>
      </c>
      <c r="W8">
        <f>('Coho hourly counts 2007'!W8)*3</f>
        <v>0</v>
      </c>
      <c r="X8">
        <f>('Coho hourly counts 2007'!X8)*3</f>
        <v>0</v>
      </c>
      <c r="Y8">
        <f>('Coho hourly counts 2007'!Y8)*3</f>
        <v>0</v>
      </c>
      <c r="Z8">
        <f t="shared" ref="Z8:Z71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ref="AG8:AV23" si="9">(B8/3-C8/3)^2</f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AW71" si="10">(R8/3-S8/3)^2</f>
        <v>0</v>
      </c>
      <c r="AX8">
        <f t="shared" ref="AX8:AX71" si="11">(S8/3-T8/3)^2</f>
        <v>0</v>
      </c>
      <c r="AY8">
        <f t="shared" ref="AY8:AY71" si="12">(T8/3-U8/3)^2</f>
        <v>0</v>
      </c>
      <c r="AZ8">
        <f t="shared" ref="AZ8:AZ71" si="13">(U8/3-V8/3)^2</f>
        <v>0</v>
      </c>
      <c r="BA8">
        <f t="shared" ref="BA8:BA71" si="14">(V8/3-W8/3)^2</f>
        <v>0</v>
      </c>
      <c r="BB8">
        <f t="shared" ref="BB8:BB71" si="15">(W8/3-X8/3)^2</f>
        <v>0</v>
      </c>
      <c r="BC8">
        <f t="shared" ref="BC8:BC71" si="16">(X8/3-Y8/3)^2</f>
        <v>0</v>
      </c>
    </row>
    <row r="9" spans="1:55" x14ac:dyDescent="0.2">
      <c r="A9" s="1">
        <v>43639</v>
      </c>
      <c r="B9">
        <f>('Coho hourly counts 2007'!B9)*3</f>
        <v>0</v>
      </c>
      <c r="C9">
        <f>('Coho hourly counts 2007'!C9)*3</f>
        <v>0</v>
      </c>
      <c r="D9">
        <f>('Coho hourly counts 2007'!D9)*3</f>
        <v>0</v>
      </c>
      <c r="E9">
        <f>('Coho hourly counts 2007'!E9)*3</f>
        <v>0</v>
      </c>
      <c r="F9">
        <f>('Coho hourly counts 2007'!F9)*3</f>
        <v>0</v>
      </c>
      <c r="G9">
        <f>('Coho hourly counts 2007'!G9)*3</f>
        <v>0</v>
      </c>
      <c r="H9">
        <f>('Coho hourly counts 2007'!H9)*3</f>
        <v>0</v>
      </c>
      <c r="I9">
        <f>('Coho hourly counts 2007'!I9)*3</f>
        <v>0</v>
      </c>
      <c r="J9">
        <f>('Coho hourly counts 2007'!J9)*3</f>
        <v>0</v>
      </c>
      <c r="K9">
        <f>('Coho hourly counts 2007'!K9)*3</f>
        <v>0</v>
      </c>
      <c r="L9">
        <f>('Coho hourly counts 2007'!L9)*3</f>
        <v>0</v>
      </c>
      <c r="M9">
        <f>('Coho hourly counts 2007'!M9)*3</f>
        <v>0</v>
      </c>
      <c r="N9">
        <f>('Coho hourly counts 2007'!N9)*3</f>
        <v>0</v>
      </c>
      <c r="O9">
        <f>('Coho hourly counts 2007'!O9)*3</f>
        <v>0</v>
      </c>
      <c r="P9">
        <f>('Coho hourly counts 2007'!P9)*3</f>
        <v>0</v>
      </c>
      <c r="Q9">
        <f>('Coho hourly counts 2007'!Q9)*3</f>
        <v>0</v>
      </c>
      <c r="R9">
        <f>('Coho hourly counts 2007'!R9)*3</f>
        <v>0</v>
      </c>
      <c r="S9">
        <f>('Coho hourly counts 2007'!S9)*3</f>
        <v>0</v>
      </c>
      <c r="T9">
        <f>('Coho hourly counts 2007'!T9)*3</f>
        <v>0</v>
      </c>
      <c r="U9">
        <f>('Coho hourly counts 2007'!U9)*3</f>
        <v>0</v>
      </c>
      <c r="V9">
        <f>('Coho hourly counts 2007'!V9)*3</f>
        <v>0</v>
      </c>
      <c r="W9">
        <f>('Coho hourly counts 2007'!W9)*3</f>
        <v>0</v>
      </c>
      <c r="X9">
        <f>('Coho hourly counts 2007'!X9)*3</f>
        <v>0</v>
      </c>
      <c r="Y9">
        <f>('Coho hourly counts 2007'!Y9)*3</f>
        <v>0</v>
      </c>
      <c r="Z9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0</v>
      </c>
    </row>
    <row r="10" spans="1:55" x14ac:dyDescent="0.2">
      <c r="A10" s="1">
        <v>43640</v>
      </c>
      <c r="B10">
        <f>('Coho hourly counts 2007'!B10)*3</f>
        <v>0</v>
      </c>
      <c r="C10">
        <f>('Coho hourly counts 2007'!C10)*3</f>
        <v>0</v>
      </c>
      <c r="D10">
        <f>('Coho hourly counts 2007'!D10)*3</f>
        <v>0</v>
      </c>
      <c r="E10">
        <f>('Coho hourly counts 2007'!E10)*3</f>
        <v>0</v>
      </c>
      <c r="F10">
        <f>('Coho hourly counts 2007'!F10)*3</f>
        <v>0</v>
      </c>
      <c r="G10">
        <f>('Coho hourly counts 2007'!G10)*3</f>
        <v>0</v>
      </c>
      <c r="H10">
        <f>('Coho hourly counts 2007'!H10)*3</f>
        <v>0</v>
      </c>
      <c r="I10">
        <f>('Coho hourly counts 2007'!I10)*3</f>
        <v>0</v>
      </c>
      <c r="J10">
        <f>('Coho hourly counts 2007'!J10)*3</f>
        <v>0</v>
      </c>
      <c r="K10">
        <f>('Coho hourly counts 2007'!K10)*3</f>
        <v>0</v>
      </c>
      <c r="L10">
        <f>('Coho hourly counts 2007'!L10)*3</f>
        <v>0</v>
      </c>
      <c r="M10">
        <f>('Coho hourly counts 2007'!M10)*3</f>
        <v>0</v>
      </c>
      <c r="N10">
        <f>('Coho hourly counts 2007'!N10)*3</f>
        <v>0</v>
      </c>
      <c r="O10">
        <f>('Coho hourly counts 2007'!O10)*3</f>
        <v>0</v>
      </c>
      <c r="P10">
        <f>('Coho hourly counts 2007'!P10)*3</f>
        <v>0</v>
      </c>
      <c r="Q10">
        <f>('Coho hourly counts 2007'!Q10)*3</f>
        <v>0</v>
      </c>
      <c r="R10">
        <f>('Coho hourly counts 2007'!R10)*3</f>
        <v>0</v>
      </c>
      <c r="S10">
        <f>('Coho hourly counts 2007'!S10)*3</f>
        <v>0</v>
      </c>
      <c r="T10">
        <f>('Coho hourly counts 2007'!T10)*3</f>
        <v>0</v>
      </c>
      <c r="U10">
        <f>('Coho hourly counts 2007'!U10)*3</f>
        <v>0</v>
      </c>
      <c r="V10">
        <f>('Coho hourly counts 2007'!V10)*3</f>
        <v>0</v>
      </c>
      <c r="W10">
        <f>('Coho hourly counts 2007'!W10)*3</f>
        <v>0</v>
      </c>
      <c r="X10">
        <f>('Coho hourly counts 2007'!X10)*3</f>
        <v>0</v>
      </c>
      <c r="Y10">
        <f>('Coho hourly counts 2007'!Y10)*3</f>
        <v>0</v>
      </c>
      <c r="Z10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</row>
    <row r="11" spans="1:55" x14ac:dyDescent="0.2">
      <c r="A11" s="1">
        <v>43641</v>
      </c>
      <c r="B11">
        <f>('Coho hourly counts 2007'!B11)*3</f>
        <v>0</v>
      </c>
      <c r="C11">
        <f>('Coho hourly counts 2007'!C11)*3</f>
        <v>0</v>
      </c>
      <c r="D11">
        <f>('Coho hourly counts 2007'!D11)*3</f>
        <v>0</v>
      </c>
      <c r="E11">
        <f>('Coho hourly counts 2007'!E11)*3</f>
        <v>0</v>
      </c>
      <c r="F11">
        <f>('Coho hourly counts 2007'!F11)*3</f>
        <v>0</v>
      </c>
      <c r="G11">
        <f>('Coho hourly counts 2007'!G11)*3</f>
        <v>0</v>
      </c>
      <c r="H11">
        <f>('Coho hourly counts 2007'!H11)*3</f>
        <v>0</v>
      </c>
      <c r="I11">
        <f>('Coho hourly counts 2007'!I11)*3</f>
        <v>0</v>
      </c>
      <c r="J11">
        <f>('Coho hourly counts 2007'!J11)*3</f>
        <v>0</v>
      </c>
      <c r="K11">
        <f>('Coho hourly counts 2007'!K11)*3</f>
        <v>0</v>
      </c>
      <c r="L11">
        <f>('Coho hourly counts 2007'!L11)*3</f>
        <v>0</v>
      </c>
      <c r="M11">
        <f>('Coho hourly counts 2007'!M11)*3</f>
        <v>0</v>
      </c>
      <c r="N11">
        <f>('Coho hourly counts 2007'!N11)*3</f>
        <v>0</v>
      </c>
      <c r="O11">
        <f>('Coho hourly counts 2007'!O11)*3</f>
        <v>0</v>
      </c>
      <c r="P11">
        <f>('Coho hourly counts 2007'!P11)*3</f>
        <v>0</v>
      </c>
      <c r="Q11">
        <f>('Coho hourly counts 2007'!Q11)*3</f>
        <v>0</v>
      </c>
      <c r="R11">
        <f>('Coho hourly counts 2007'!R11)*3</f>
        <v>0</v>
      </c>
      <c r="S11">
        <f>('Coho hourly counts 2007'!S11)*3</f>
        <v>0</v>
      </c>
      <c r="T11">
        <f>('Coho hourly counts 2007'!T11)*3</f>
        <v>0</v>
      </c>
      <c r="U11">
        <f>('Coho hourly counts 2007'!U11)*3</f>
        <v>0</v>
      </c>
      <c r="V11">
        <f>('Coho hourly counts 2007'!V11)*3</f>
        <v>0</v>
      </c>
      <c r="W11">
        <f>('Coho hourly counts 2007'!W11)*3</f>
        <v>0</v>
      </c>
      <c r="X11">
        <f>('Coho hourly counts 2007'!X11)*3</f>
        <v>0</v>
      </c>
      <c r="Y11">
        <f>('Coho hourly counts 2007'!Y11)*3</f>
        <v>0</v>
      </c>
      <c r="Z11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0</v>
      </c>
    </row>
    <row r="12" spans="1:55" x14ac:dyDescent="0.2">
      <c r="A12" s="1">
        <v>43642</v>
      </c>
      <c r="B12">
        <f>('Coho hourly counts 2007'!B12)*3</f>
        <v>0</v>
      </c>
      <c r="C12">
        <f>('Coho hourly counts 2007'!C12)*3</f>
        <v>0</v>
      </c>
      <c r="D12">
        <f>('Coho hourly counts 2007'!D12)*3</f>
        <v>0</v>
      </c>
      <c r="E12">
        <f>('Coho hourly counts 2007'!E12)*3</f>
        <v>0</v>
      </c>
      <c r="F12">
        <f>('Coho hourly counts 2007'!F12)*3</f>
        <v>0</v>
      </c>
      <c r="G12">
        <f>('Coho hourly counts 2007'!G12)*3</f>
        <v>0</v>
      </c>
      <c r="H12">
        <f>('Coho hourly counts 2007'!H12)*3</f>
        <v>0</v>
      </c>
      <c r="I12">
        <f>('Coho hourly counts 2007'!I12)*3</f>
        <v>0</v>
      </c>
      <c r="J12">
        <f>('Coho hourly counts 2007'!J12)*3</f>
        <v>0</v>
      </c>
      <c r="K12">
        <f>('Coho hourly counts 2007'!K12)*3</f>
        <v>0</v>
      </c>
      <c r="L12">
        <f>('Coho hourly counts 2007'!L12)*3</f>
        <v>0</v>
      </c>
      <c r="M12">
        <f>('Coho hourly counts 2007'!M12)*3</f>
        <v>0</v>
      </c>
      <c r="N12">
        <f>('Coho hourly counts 2007'!N12)*3</f>
        <v>0</v>
      </c>
      <c r="O12">
        <f>('Coho hourly counts 2007'!O12)*3</f>
        <v>0</v>
      </c>
      <c r="P12">
        <f>('Coho hourly counts 2007'!P12)*3</f>
        <v>0</v>
      </c>
      <c r="Q12">
        <f>('Coho hourly counts 2007'!Q12)*3</f>
        <v>0</v>
      </c>
      <c r="R12">
        <f>('Coho hourly counts 2007'!R12)*3</f>
        <v>0</v>
      </c>
      <c r="S12">
        <f>('Coho hourly counts 2007'!S12)*3</f>
        <v>0</v>
      </c>
      <c r="T12">
        <f>('Coho hourly counts 2007'!T12)*3</f>
        <v>0</v>
      </c>
      <c r="U12">
        <f>('Coho hourly counts 2007'!U12)*3</f>
        <v>0</v>
      </c>
      <c r="V12">
        <f>('Coho hourly counts 2007'!V12)*3</f>
        <v>0</v>
      </c>
      <c r="W12">
        <f>('Coho hourly counts 2007'!W12)*3</f>
        <v>0</v>
      </c>
      <c r="X12">
        <f>('Coho hourly counts 2007'!X12)*3</f>
        <v>0</v>
      </c>
      <c r="Y12">
        <f>('Coho hourly counts 2007'!Y12)*3</f>
        <v>0</v>
      </c>
      <c r="Z12">
        <f t="shared" si="4"/>
        <v>0</v>
      </c>
      <c r="AB12">
        <f t="shared" si="5"/>
        <v>0</v>
      </c>
      <c r="AC12">
        <f t="shared" si="6"/>
        <v>0</v>
      </c>
      <c r="AE12">
        <f t="shared" si="7"/>
        <v>24</v>
      </c>
      <c r="AF12">
        <f t="shared" si="8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3"/>
        <v>0</v>
      </c>
      <c r="BA12">
        <f t="shared" si="14"/>
        <v>0</v>
      </c>
      <c r="BB12">
        <f t="shared" si="15"/>
        <v>0</v>
      </c>
      <c r="BC12">
        <f t="shared" si="16"/>
        <v>0</v>
      </c>
    </row>
    <row r="13" spans="1:55" x14ac:dyDescent="0.2">
      <c r="A13" s="1">
        <v>43643</v>
      </c>
      <c r="B13">
        <f>('Coho hourly counts 2007'!B13)*3</f>
        <v>0</v>
      </c>
      <c r="C13">
        <f>('Coho hourly counts 2007'!C13)*3</f>
        <v>0</v>
      </c>
      <c r="D13">
        <f>('Coho hourly counts 2007'!D13)*3</f>
        <v>0</v>
      </c>
      <c r="E13">
        <f>('Coho hourly counts 2007'!E13)*3</f>
        <v>0</v>
      </c>
      <c r="F13">
        <f>('Coho hourly counts 2007'!F13)*3</f>
        <v>0</v>
      </c>
      <c r="G13">
        <f>('Coho hourly counts 2007'!G13)*3</f>
        <v>0</v>
      </c>
      <c r="H13">
        <f>('Coho hourly counts 2007'!H13)*3</f>
        <v>0</v>
      </c>
      <c r="I13">
        <f>('Coho hourly counts 2007'!I13)*3</f>
        <v>0</v>
      </c>
      <c r="J13">
        <f>('Coho hourly counts 2007'!J13)*3</f>
        <v>0</v>
      </c>
      <c r="K13">
        <f>('Coho hourly counts 2007'!K13)*3</f>
        <v>0</v>
      </c>
      <c r="L13">
        <f>('Coho hourly counts 2007'!L13)*3</f>
        <v>0</v>
      </c>
      <c r="M13">
        <f>('Coho hourly counts 2007'!M13)*3</f>
        <v>0</v>
      </c>
      <c r="N13">
        <f>('Coho hourly counts 2007'!N13)*3</f>
        <v>0</v>
      </c>
      <c r="O13">
        <f>('Coho hourly counts 2007'!O13)*3</f>
        <v>0</v>
      </c>
      <c r="P13">
        <f>('Coho hourly counts 2007'!P13)*3</f>
        <v>0</v>
      </c>
      <c r="Q13">
        <f>('Coho hourly counts 2007'!Q13)*3</f>
        <v>0</v>
      </c>
      <c r="R13">
        <f>('Coho hourly counts 2007'!R13)*3</f>
        <v>0</v>
      </c>
      <c r="S13">
        <f>('Coho hourly counts 2007'!S13)*3</f>
        <v>0</v>
      </c>
      <c r="T13">
        <f>('Coho hourly counts 2007'!T13)*3</f>
        <v>0</v>
      </c>
      <c r="U13">
        <f>('Coho hourly counts 2007'!U13)*3</f>
        <v>0</v>
      </c>
      <c r="V13">
        <f>('Coho hourly counts 2007'!V13)*3</f>
        <v>0</v>
      </c>
      <c r="W13">
        <f>('Coho hourly counts 2007'!W13)*3</f>
        <v>0</v>
      </c>
      <c r="X13">
        <f>('Coho hourly counts 2007'!X13)*3</f>
        <v>0</v>
      </c>
      <c r="Y13">
        <f>('Coho hourly counts 2007'!Y13)*3</f>
        <v>0</v>
      </c>
      <c r="Z13">
        <f t="shared" si="4"/>
        <v>0</v>
      </c>
      <c r="AB13">
        <f t="shared" si="5"/>
        <v>0</v>
      </c>
      <c r="AC13">
        <f t="shared" si="6"/>
        <v>0</v>
      </c>
      <c r="AE13">
        <f t="shared" si="7"/>
        <v>24</v>
      </c>
      <c r="AF13">
        <f t="shared" si="8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3"/>
        <v>0</v>
      </c>
      <c r="BA13">
        <f t="shared" si="14"/>
        <v>0</v>
      </c>
      <c r="BB13">
        <f t="shared" si="15"/>
        <v>0</v>
      </c>
      <c r="BC13">
        <f t="shared" si="16"/>
        <v>0</v>
      </c>
    </row>
    <row r="14" spans="1:55" x14ac:dyDescent="0.2">
      <c r="A14" s="1">
        <v>43644</v>
      </c>
      <c r="B14">
        <f>('Coho hourly counts 2007'!B14)*3</f>
        <v>0</v>
      </c>
      <c r="C14">
        <f>('Coho hourly counts 2007'!C14)*3</f>
        <v>0</v>
      </c>
      <c r="D14">
        <f>('Coho hourly counts 2007'!D14)*3</f>
        <v>0</v>
      </c>
      <c r="E14">
        <f>('Coho hourly counts 2007'!E14)*3</f>
        <v>0</v>
      </c>
      <c r="F14">
        <f>('Coho hourly counts 2007'!F14)*3</f>
        <v>0</v>
      </c>
      <c r="G14">
        <f>('Coho hourly counts 2007'!G14)*3</f>
        <v>0</v>
      </c>
      <c r="H14">
        <f>('Coho hourly counts 2007'!H14)*3</f>
        <v>0</v>
      </c>
      <c r="I14">
        <f>('Coho hourly counts 2007'!I14)*3</f>
        <v>0</v>
      </c>
      <c r="J14">
        <f>('Coho hourly counts 2007'!J14)*3</f>
        <v>0</v>
      </c>
      <c r="K14">
        <f>('Coho hourly counts 2007'!K14)*3</f>
        <v>0</v>
      </c>
      <c r="L14">
        <f>('Coho hourly counts 2007'!L14)*3</f>
        <v>0</v>
      </c>
      <c r="M14">
        <f>('Coho hourly counts 2007'!M14)*3</f>
        <v>0</v>
      </c>
      <c r="N14">
        <f>('Coho hourly counts 2007'!N14)*3</f>
        <v>0</v>
      </c>
      <c r="O14">
        <f>('Coho hourly counts 2007'!O14)*3</f>
        <v>0</v>
      </c>
      <c r="P14">
        <f>('Coho hourly counts 2007'!P14)*3</f>
        <v>0</v>
      </c>
      <c r="Q14">
        <f>('Coho hourly counts 2007'!Q14)*3</f>
        <v>0</v>
      </c>
      <c r="R14">
        <f>('Coho hourly counts 2007'!R14)*3</f>
        <v>0</v>
      </c>
      <c r="S14">
        <f>('Coho hourly counts 2007'!S14)*3</f>
        <v>0</v>
      </c>
      <c r="T14">
        <f>('Coho hourly counts 2007'!T14)*3</f>
        <v>0</v>
      </c>
      <c r="U14">
        <f>('Coho hourly counts 2007'!U14)*3</f>
        <v>0</v>
      </c>
      <c r="V14">
        <f>('Coho hourly counts 2007'!V14)*3</f>
        <v>0</v>
      </c>
      <c r="W14">
        <f>('Coho hourly counts 2007'!W14)*3</f>
        <v>0</v>
      </c>
      <c r="X14">
        <f>('Coho hourly counts 2007'!X14)*3</f>
        <v>0</v>
      </c>
      <c r="Y14">
        <f>('Coho hourly counts 2007'!Y14)*3</f>
        <v>0</v>
      </c>
      <c r="Z14">
        <f t="shared" si="4"/>
        <v>0</v>
      </c>
      <c r="AB14">
        <f t="shared" si="5"/>
        <v>0</v>
      </c>
      <c r="AC14">
        <f t="shared" si="6"/>
        <v>0</v>
      </c>
      <c r="AE14">
        <f t="shared" si="7"/>
        <v>24</v>
      </c>
      <c r="AF14">
        <f t="shared" si="8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0</v>
      </c>
    </row>
    <row r="15" spans="1:55" x14ac:dyDescent="0.2">
      <c r="A15" s="1">
        <v>43645</v>
      </c>
      <c r="B15">
        <f>('Coho hourly counts 2007'!B15)*3</f>
        <v>0</v>
      </c>
      <c r="C15">
        <f>('Coho hourly counts 2007'!C15)*3</f>
        <v>0</v>
      </c>
      <c r="D15">
        <f>('Coho hourly counts 2007'!D15)*3</f>
        <v>0</v>
      </c>
      <c r="E15">
        <f>('Coho hourly counts 2007'!E15)*3</f>
        <v>0</v>
      </c>
      <c r="F15">
        <f>('Coho hourly counts 2007'!F15)*3</f>
        <v>0</v>
      </c>
      <c r="G15">
        <f>('Coho hourly counts 2007'!G15)*3</f>
        <v>0</v>
      </c>
      <c r="H15">
        <f>('Coho hourly counts 2007'!H15)*3</f>
        <v>0</v>
      </c>
      <c r="I15">
        <f>('Coho hourly counts 2007'!I15)*3</f>
        <v>0</v>
      </c>
      <c r="J15">
        <f>('Coho hourly counts 2007'!J15)*3</f>
        <v>0</v>
      </c>
      <c r="K15">
        <f>('Coho hourly counts 2007'!K15)*3</f>
        <v>0</v>
      </c>
      <c r="L15">
        <f>('Coho hourly counts 2007'!L15)*3</f>
        <v>0</v>
      </c>
      <c r="M15">
        <f>('Coho hourly counts 2007'!M15)*3</f>
        <v>0</v>
      </c>
      <c r="N15">
        <f>('Coho hourly counts 2007'!N15)*3</f>
        <v>0</v>
      </c>
      <c r="O15">
        <f>('Coho hourly counts 2007'!O15)*3</f>
        <v>0</v>
      </c>
      <c r="P15">
        <f>('Coho hourly counts 2007'!P15)*3</f>
        <v>0</v>
      </c>
      <c r="Q15">
        <f>('Coho hourly counts 2007'!Q15)*3</f>
        <v>0</v>
      </c>
      <c r="R15">
        <f>('Coho hourly counts 2007'!R15)*3</f>
        <v>0</v>
      </c>
      <c r="S15">
        <f>('Coho hourly counts 2007'!S15)*3</f>
        <v>0</v>
      </c>
      <c r="T15">
        <f>('Coho hourly counts 2007'!T15)*3</f>
        <v>0</v>
      </c>
      <c r="U15">
        <f>('Coho hourly counts 2007'!U15)*3</f>
        <v>0</v>
      </c>
      <c r="V15">
        <f>('Coho hourly counts 2007'!V15)*3</f>
        <v>0</v>
      </c>
      <c r="W15">
        <f>('Coho hourly counts 2007'!W15)*3</f>
        <v>0</v>
      </c>
      <c r="X15">
        <f>('Coho hourly counts 2007'!X15)*3</f>
        <v>0</v>
      </c>
      <c r="Y15">
        <f>('Coho hourly counts 2007'!Y15)*3</f>
        <v>0</v>
      </c>
      <c r="Z15">
        <f t="shared" si="4"/>
        <v>0</v>
      </c>
      <c r="AB15">
        <f t="shared" si="5"/>
        <v>0</v>
      </c>
      <c r="AC15">
        <f t="shared" si="6"/>
        <v>0</v>
      </c>
      <c r="AE15">
        <f t="shared" si="7"/>
        <v>24</v>
      </c>
      <c r="AF15">
        <f t="shared" si="8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3"/>
        <v>0</v>
      </c>
      <c r="BA15">
        <f t="shared" si="14"/>
        <v>0</v>
      </c>
      <c r="BB15">
        <f t="shared" si="15"/>
        <v>0</v>
      </c>
      <c r="BC15">
        <f t="shared" si="16"/>
        <v>0</v>
      </c>
    </row>
    <row r="16" spans="1:55" x14ac:dyDescent="0.2">
      <c r="A16" s="1">
        <v>43646</v>
      </c>
      <c r="B16">
        <f>('Coho hourly counts 2007'!B16)*3</f>
        <v>0</v>
      </c>
      <c r="C16">
        <f>('Coho hourly counts 2007'!C16)*3</f>
        <v>0</v>
      </c>
      <c r="D16">
        <f>('Coho hourly counts 2007'!D16)*3</f>
        <v>0</v>
      </c>
      <c r="E16">
        <f>('Coho hourly counts 2007'!E16)*3</f>
        <v>0</v>
      </c>
      <c r="F16">
        <f>('Coho hourly counts 2007'!F16)*3</f>
        <v>0</v>
      </c>
      <c r="G16">
        <f>('Coho hourly counts 2007'!G16)*3</f>
        <v>0</v>
      </c>
      <c r="H16">
        <f>('Coho hourly counts 2007'!H16)*3</f>
        <v>0</v>
      </c>
      <c r="I16">
        <f>('Coho hourly counts 2007'!I16)*3</f>
        <v>0</v>
      </c>
      <c r="J16">
        <f>('Coho hourly counts 2007'!J16)*3</f>
        <v>0</v>
      </c>
      <c r="K16">
        <f>('Coho hourly counts 2007'!K16)*3</f>
        <v>0</v>
      </c>
      <c r="L16">
        <f>('Coho hourly counts 2007'!L16)*3</f>
        <v>0</v>
      </c>
      <c r="M16">
        <f>('Coho hourly counts 2007'!M16)*3</f>
        <v>0</v>
      </c>
      <c r="N16">
        <f>('Coho hourly counts 2007'!N16)*3</f>
        <v>0</v>
      </c>
      <c r="O16">
        <f>('Coho hourly counts 2007'!O16)*3</f>
        <v>0</v>
      </c>
      <c r="P16">
        <f>('Coho hourly counts 2007'!P16)*3</f>
        <v>0</v>
      </c>
      <c r="Q16">
        <f>('Coho hourly counts 2007'!Q16)*3</f>
        <v>0</v>
      </c>
      <c r="R16">
        <f>('Coho hourly counts 2007'!R16)*3</f>
        <v>0</v>
      </c>
      <c r="S16">
        <f>('Coho hourly counts 2007'!S16)*3</f>
        <v>0</v>
      </c>
      <c r="T16">
        <f>('Coho hourly counts 2007'!T16)*3</f>
        <v>0</v>
      </c>
      <c r="U16">
        <f>('Coho hourly counts 2007'!U16)*3</f>
        <v>0</v>
      </c>
      <c r="V16">
        <f>('Coho hourly counts 2007'!V16)*3</f>
        <v>0</v>
      </c>
      <c r="W16">
        <f>('Coho hourly counts 2007'!W16)*3</f>
        <v>0</v>
      </c>
      <c r="X16">
        <f>('Coho hourly counts 2007'!X16)*3</f>
        <v>0</v>
      </c>
      <c r="Y16">
        <f>('Coho hourly counts 2007'!Y16)*3</f>
        <v>0</v>
      </c>
      <c r="Z16">
        <f t="shared" si="4"/>
        <v>0</v>
      </c>
      <c r="AB16">
        <f t="shared" si="5"/>
        <v>0</v>
      </c>
      <c r="AC16">
        <f t="shared" si="6"/>
        <v>0</v>
      </c>
      <c r="AE16">
        <f t="shared" si="7"/>
        <v>24</v>
      </c>
      <c r="AF16">
        <f t="shared" si="8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3"/>
        <v>0</v>
      </c>
      <c r="BA16">
        <f t="shared" si="14"/>
        <v>0</v>
      </c>
      <c r="BB16">
        <f t="shared" si="15"/>
        <v>0</v>
      </c>
      <c r="BC16">
        <f t="shared" si="16"/>
        <v>0</v>
      </c>
    </row>
    <row r="17" spans="1:55" x14ac:dyDescent="0.2">
      <c r="A17" s="1">
        <v>43647</v>
      </c>
      <c r="B17">
        <f>('Coho hourly counts 2007'!B17)*3</f>
        <v>0</v>
      </c>
      <c r="C17">
        <f>('Coho hourly counts 2007'!C17)*3</f>
        <v>0</v>
      </c>
      <c r="D17">
        <f>('Coho hourly counts 2007'!D17)*3</f>
        <v>0</v>
      </c>
      <c r="E17">
        <f>('Coho hourly counts 2007'!E17)*3</f>
        <v>0</v>
      </c>
      <c r="F17">
        <f>('Coho hourly counts 2007'!F17)*3</f>
        <v>0</v>
      </c>
      <c r="G17">
        <f>('Coho hourly counts 2007'!G17)*3</f>
        <v>0</v>
      </c>
      <c r="H17">
        <f>('Coho hourly counts 2007'!H17)*3</f>
        <v>0</v>
      </c>
      <c r="I17">
        <f>('Coho hourly counts 2007'!I17)*3</f>
        <v>0</v>
      </c>
      <c r="J17">
        <f>('Coho hourly counts 2007'!J17)*3</f>
        <v>0</v>
      </c>
      <c r="K17">
        <f>('Coho hourly counts 2007'!K17)*3</f>
        <v>0</v>
      </c>
      <c r="L17">
        <f>('Coho hourly counts 2007'!L17)*3</f>
        <v>0</v>
      </c>
      <c r="M17">
        <f>('Coho hourly counts 2007'!M17)*3</f>
        <v>0</v>
      </c>
      <c r="N17">
        <f>('Coho hourly counts 2007'!N17)*3</f>
        <v>0</v>
      </c>
      <c r="O17">
        <f>('Coho hourly counts 2007'!O17)*3</f>
        <v>0</v>
      </c>
      <c r="P17">
        <f>('Coho hourly counts 2007'!P17)*3</f>
        <v>0</v>
      </c>
      <c r="Q17">
        <f>('Coho hourly counts 2007'!Q17)*3</f>
        <v>0</v>
      </c>
      <c r="R17">
        <f>('Coho hourly counts 2007'!R17)*3</f>
        <v>0</v>
      </c>
      <c r="S17">
        <f>('Coho hourly counts 2007'!S17)*3</f>
        <v>0</v>
      </c>
      <c r="T17">
        <f>('Coho hourly counts 2007'!T17)*3</f>
        <v>0</v>
      </c>
      <c r="U17">
        <f>('Coho hourly counts 2007'!U17)*3</f>
        <v>0</v>
      </c>
      <c r="V17">
        <f>('Coho hourly counts 2007'!V17)*3</f>
        <v>0</v>
      </c>
      <c r="W17">
        <f>('Coho hourly counts 2007'!W17)*3</f>
        <v>0</v>
      </c>
      <c r="X17">
        <f>('Coho hourly counts 2007'!X17)*3</f>
        <v>0</v>
      </c>
      <c r="Y17">
        <f>('Coho hourly counts 2007'!Y17)*3</f>
        <v>0</v>
      </c>
      <c r="Z17">
        <f t="shared" si="4"/>
        <v>0</v>
      </c>
      <c r="AB17">
        <f t="shared" si="5"/>
        <v>0</v>
      </c>
      <c r="AC17">
        <f t="shared" si="6"/>
        <v>0</v>
      </c>
      <c r="AE17">
        <f t="shared" si="7"/>
        <v>24</v>
      </c>
      <c r="AF17">
        <f t="shared" si="8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10"/>
        <v>0</v>
      </c>
      <c r="AX17">
        <f t="shared" si="11"/>
        <v>0</v>
      </c>
      <c r="AY17">
        <f t="shared" si="12"/>
        <v>0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</row>
    <row r="18" spans="1:55" x14ac:dyDescent="0.2">
      <c r="A18" s="1">
        <v>43648</v>
      </c>
      <c r="B18">
        <f>('Coho hourly counts 2007'!B18)*3</f>
        <v>0</v>
      </c>
      <c r="C18">
        <f>('Coho hourly counts 2007'!C18)*3</f>
        <v>0</v>
      </c>
      <c r="D18">
        <f>('Coho hourly counts 2007'!D18)*3</f>
        <v>0</v>
      </c>
      <c r="E18">
        <f>('Coho hourly counts 2007'!E18)*3</f>
        <v>0</v>
      </c>
      <c r="F18">
        <f>('Coho hourly counts 2007'!F18)*3</f>
        <v>0</v>
      </c>
      <c r="G18">
        <f>('Coho hourly counts 2007'!G18)*3</f>
        <v>0</v>
      </c>
      <c r="H18">
        <f>('Coho hourly counts 2007'!H18)*3</f>
        <v>0</v>
      </c>
      <c r="I18">
        <f>('Coho hourly counts 2007'!I18)*3</f>
        <v>0</v>
      </c>
      <c r="J18">
        <f>('Coho hourly counts 2007'!J18)*3</f>
        <v>0</v>
      </c>
      <c r="K18">
        <f>('Coho hourly counts 2007'!K18)*3</f>
        <v>0</v>
      </c>
      <c r="L18">
        <f>('Coho hourly counts 2007'!L18)*3</f>
        <v>0</v>
      </c>
      <c r="M18">
        <f>('Coho hourly counts 2007'!M18)*3</f>
        <v>0</v>
      </c>
      <c r="N18">
        <f>('Coho hourly counts 2007'!N18)*3</f>
        <v>0</v>
      </c>
      <c r="O18">
        <f>('Coho hourly counts 2007'!O18)*3</f>
        <v>0</v>
      </c>
      <c r="P18">
        <f>('Coho hourly counts 2007'!P18)*3</f>
        <v>0</v>
      </c>
      <c r="Q18">
        <f>('Coho hourly counts 2007'!Q18)*3</f>
        <v>0</v>
      </c>
      <c r="R18">
        <f>('Coho hourly counts 2007'!R18)*3</f>
        <v>0</v>
      </c>
      <c r="S18">
        <f>('Coho hourly counts 2007'!S18)*3</f>
        <v>0</v>
      </c>
      <c r="T18">
        <f>('Coho hourly counts 2007'!T18)*3</f>
        <v>0</v>
      </c>
      <c r="U18">
        <f>('Coho hourly counts 2007'!U18)*3</f>
        <v>0</v>
      </c>
      <c r="V18">
        <f>('Coho hourly counts 2007'!V18)*3</f>
        <v>0</v>
      </c>
      <c r="W18">
        <f>('Coho hourly counts 2007'!W18)*3</f>
        <v>0</v>
      </c>
      <c r="X18">
        <f>('Coho hourly counts 2007'!X18)*3</f>
        <v>0</v>
      </c>
      <c r="Y18">
        <f>('Coho hourly counts 2007'!Y18)*3</f>
        <v>0</v>
      </c>
      <c r="Z18">
        <f t="shared" si="4"/>
        <v>0</v>
      </c>
      <c r="AB18">
        <f t="shared" si="5"/>
        <v>0</v>
      </c>
      <c r="AC18">
        <f t="shared" si="6"/>
        <v>0</v>
      </c>
      <c r="AE18">
        <f t="shared" si="7"/>
        <v>24</v>
      </c>
      <c r="AF18">
        <f t="shared" si="8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10"/>
        <v>0</v>
      </c>
      <c r="AX18">
        <f t="shared" si="11"/>
        <v>0</v>
      </c>
      <c r="AY18">
        <f t="shared" si="12"/>
        <v>0</v>
      </c>
      <c r="AZ18">
        <f t="shared" si="13"/>
        <v>0</v>
      </c>
      <c r="BA18">
        <f t="shared" si="14"/>
        <v>0</v>
      </c>
      <c r="BB18">
        <f t="shared" si="15"/>
        <v>0</v>
      </c>
      <c r="BC18">
        <f t="shared" si="16"/>
        <v>0</v>
      </c>
    </row>
    <row r="19" spans="1:55" x14ac:dyDescent="0.2">
      <c r="A19" s="1">
        <v>43649</v>
      </c>
      <c r="B19">
        <f>('Coho hourly counts 2007'!B19)*3</f>
        <v>0</v>
      </c>
      <c r="C19">
        <f>('Coho hourly counts 2007'!C19)*3</f>
        <v>0</v>
      </c>
      <c r="D19">
        <f>('Coho hourly counts 2007'!D19)*3</f>
        <v>0</v>
      </c>
      <c r="E19">
        <f>('Coho hourly counts 2007'!E19)*3</f>
        <v>0</v>
      </c>
      <c r="F19">
        <f>('Coho hourly counts 2007'!F19)*3</f>
        <v>0</v>
      </c>
      <c r="G19">
        <f>('Coho hourly counts 2007'!G19)*3</f>
        <v>0</v>
      </c>
      <c r="H19">
        <f>('Coho hourly counts 2007'!H19)*3</f>
        <v>0</v>
      </c>
      <c r="I19">
        <f>('Coho hourly counts 2007'!I19)*3</f>
        <v>0</v>
      </c>
      <c r="J19">
        <f>('Coho hourly counts 2007'!J19)*3</f>
        <v>0</v>
      </c>
      <c r="K19">
        <f>('Coho hourly counts 2007'!K19)*3</f>
        <v>0</v>
      </c>
      <c r="L19">
        <f>('Coho hourly counts 2007'!L19)*3</f>
        <v>0</v>
      </c>
      <c r="M19">
        <f>('Coho hourly counts 2007'!M19)*3</f>
        <v>0</v>
      </c>
      <c r="N19">
        <f>('Coho hourly counts 2007'!N19)*3</f>
        <v>0</v>
      </c>
      <c r="O19">
        <f>('Coho hourly counts 2007'!O19)*3</f>
        <v>0</v>
      </c>
      <c r="P19">
        <f>('Coho hourly counts 2007'!P19)*3</f>
        <v>0</v>
      </c>
      <c r="Q19">
        <f>('Coho hourly counts 2007'!Q19)*3</f>
        <v>0</v>
      </c>
      <c r="R19">
        <f>('Coho hourly counts 2007'!R19)*3</f>
        <v>0</v>
      </c>
      <c r="S19">
        <f>('Coho hourly counts 2007'!S19)*3</f>
        <v>0</v>
      </c>
      <c r="T19">
        <f>('Coho hourly counts 2007'!T19)*3</f>
        <v>0</v>
      </c>
      <c r="U19">
        <f>('Coho hourly counts 2007'!U19)*3</f>
        <v>0</v>
      </c>
      <c r="V19">
        <f>('Coho hourly counts 2007'!V19)*3</f>
        <v>0</v>
      </c>
      <c r="W19">
        <f>('Coho hourly counts 2007'!W19)*3</f>
        <v>0</v>
      </c>
      <c r="X19">
        <f>('Coho hourly counts 2007'!X19)*3</f>
        <v>0</v>
      </c>
      <c r="Y19">
        <f>('Coho hourly counts 2007'!Y19)*3</f>
        <v>0</v>
      </c>
      <c r="Z19">
        <f t="shared" si="4"/>
        <v>0</v>
      </c>
      <c r="AB19">
        <f t="shared" si="5"/>
        <v>0</v>
      </c>
      <c r="AC19">
        <f t="shared" si="6"/>
        <v>0</v>
      </c>
      <c r="AE19">
        <f t="shared" si="7"/>
        <v>24</v>
      </c>
      <c r="AF19">
        <f t="shared" si="8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10"/>
        <v>0</v>
      </c>
      <c r="AX19">
        <f t="shared" si="11"/>
        <v>0</v>
      </c>
      <c r="AY19">
        <f t="shared" si="12"/>
        <v>0</v>
      </c>
      <c r="AZ19">
        <f t="shared" si="13"/>
        <v>0</v>
      </c>
      <c r="BA19">
        <f t="shared" si="14"/>
        <v>0</v>
      </c>
      <c r="BB19">
        <f t="shared" si="15"/>
        <v>0</v>
      </c>
      <c r="BC19">
        <f t="shared" si="16"/>
        <v>0</v>
      </c>
    </row>
    <row r="20" spans="1:55" x14ac:dyDescent="0.2">
      <c r="A20" s="1">
        <v>43650</v>
      </c>
      <c r="B20">
        <f>('Coho hourly counts 2007'!B20)*3</f>
        <v>0</v>
      </c>
      <c r="C20">
        <f>('Coho hourly counts 2007'!C20)*3</f>
        <v>0</v>
      </c>
      <c r="D20">
        <f>('Coho hourly counts 2007'!D20)*3</f>
        <v>0</v>
      </c>
      <c r="E20">
        <f>('Coho hourly counts 2007'!E20)*3</f>
        <v>0</v>
      </c>
      <c r="F20">
        <f>('Coho hourly counts 2007'!F20)*3</f>
        <v>0</v>
      </c>
      <c r="G20">
        <f>('Coho hourly counts 2007'!G20)*3</f>
        <v>0</v>
      </c>
      <c r="H20">
        <f>('Coho hourly counts 2007'!H20)*3</f>
        <v>0</v>
      </c>
      <c r="I20">
        <f>('Coho hourly counts 2007'!I20)*3</f>
        <v>0</v>
      </c>
      <c r="J20">
        <f>('Coho hourly counts 2007'!J20)*3</f>
        <v>0</v>
      </c>
      <c r="K20">
        <f>('Coho hourly counts 2007'!K20)*3</f>
        <v>0</v>
      </c>
      <c r="L20">
        <f>('Coho hourly counts 2007'!L20)*3</f>
        <v>0</v>
      </c>
      <c r="M20">
        <f>('Coho hourly counts 2007'!M20)*3</f>
        <v>0</v>
      </c>
      <c r="N20">
        <f>('Coho hourly counts 2007'!N20)*3</f>
        <v>0</v>
      </c>
      <c r="O20">
        <f>('Coho hourly counts 2007'!O20)*3</f>
        <v>0</v>
      </c>
      <c r="P20">
        <f>('Coho hourly counts 2007'!P20)*3</f>
        <v>0</v>
      </c>
      <c r="Q20">
        <f>('Coho hourly counts 2007'!Q20)*3</f>
        <v>0</v>
      </c>
      <c r="R20">
        <f>('Coho hourly counts 2007'!R20)*3</f>
        <v>0</v>
      </c>
      <c r="S20">
        <f>('Coho hourly counts 2007'!S20)*3</f>
        <v>0</v>
      </c>
      <c r="T20">
        <f>('Coho hourly counts 2007'!T20)*3</f>
        <v>0</v>
      </c>
      <c r="U20">
        <f>('Coho hourly counts 2007'!U20)*3</f>
        <v>0</v>
      </c>
      <c r="V20">
        <f>('Coho hourly counts 2007'!V20)*3</f>
        <v>0</v>
      </c>
      <c r="W20">
        <f>('Coho hourly counts 2007'!W20)*3</f>
        <v>0</v>
      </c>
      <c r="X20">
        <f>('Coho hourly counts 2007'!X20)*3</f>
        <v>0</v>
      </c>
      <c r="Y20">
        <f>('Coho hourly counts 2007'!Y20)*3</f>
        <v>0</v>
      </c>
      <c r="Z20">
        <f t="shared" si="4"/>
        <v>0</v>
      </c>
      <c r="AB20">
        <f t="shared" si="5"/>
        <v>0</v>
      </c>
      <c r="AC20">
        <f t="shared" si="6"/>
        <v>0</v>
      </c>
      <c r="AE20">
        <f t="shared" si="7"/>
        <v>24</v>
      </c>
      <c r="AF20">
        <f t="shared" si="8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10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0</v>
      </c>
      <c r="BB20">
        <f t="shared" si="15"/>
        <v>0</v>
      </c>
      <c r="BC20">
        <f t="shared" si="16"/>
        <v>0</v>
      </c>
    </row>
    <row r="21" spans="1:55" x14ac:dyDescent="0.2">
      <c r="A21" s="1">
        <v>43651</v>
      </c>
      <c r="B21">
        <f>('Coho hourly counts 2007'!B21)*3</f>
        <v>0</v>
      </c>
      <c r="C21">
        <f>('Coho hourly counts 2007'!C21)*3</f>
        <v>0</v>
      </c>
      <c r="D21">
        <f>('Coho hourly counts 2007'!D21)*3</f>
        <v>0</v>
      </c>
      <c r="E21">
        <f>('Coho hourly counts 2007'!E21)*3</f>
        <v>0</v>
      </c>
      <c r="F21">
        <f>('Coho hourly counts 2007'!F21)*3</f>
        <v>0</v>
      </c>
      <c r="G21">
        <f>('Coho hourly counts 2007'!G21)*3</f>
        <v>0</v>
      </c>
      <c r="H21">
        <f>('Coho hourly counts 2007'!H21)*3</f>
        <v>0</v>
      </c>
      <c r="I21">
        <f>('Coho hourly counts 2007'!I21)*3</f>
        <v>0</v>
      </c>
      <c r="J21">
        <f>('Coho hourly counts 2007'!J21)*3</f>
        <v>0</v>
      </c>
      <c r="K21">
        <f>('Coho hourly counts 2007'!K21)*3</f>
        <v>0</v>
      </c>
      <c r="L21">
        <f>('Coho hourly counts 2007'!L21)*3</f>
        <v>0</v>
      </c>
      <c r="M21">
        <f>('Coho hourly counts 2007'!M21)*3</f>
        <v>0</v>
      </c>
      <c r="N21">
        <f>('Coho hourly counts 2007'!N21)*3</f>
        <v>0</v>
      </c>
      <c r="O21">
        <f>('Coho hourly counts 2007'!O21)*3</f>
        <v>0</v>
      </c>
      <c r="P21">
        <f>('Coho hourly counts 2007'!P21)*3</f>
        <v>0</v>
      </c>
      <c r="Q21">
        <f>('Coho hourly counts 2007'!Q21)*3</f>
        <v>0</v>
      </c>
      <c r="R21">
        <f>('Coho hourly counts 2007'!R21)*3</f>
        <v>0</v>
      </c>
      <c r="S21">
        <f>('Coho hourly counts 2007'!S21)*3</f>
        <v>0</v>
      </c>
      <c r="T21">
        <f>('Coho hourly counts 2007'!T21)*3</f>
        <v>0</v>
      </c>
      <c r="U21">
        <f>('Coho hourly counts 2007'!U21)*3</f>
        <v>0</v>
      </c>
      <c r="V21">
        <f>('Coho hourly counts 2007'!V21)*3</f>
        <v>0</v>
      </c>
      <c r="W21">
        <f>('Coho hourly counts 2007'!W21)*3</f>
        <v>0</v>
      </c>
      <c r="X21">
        <f>('Coho hourly counts 2007'!X21)*3</f>
        <v>0</v>
      </c>
      <c r="Y21">
        <f>('Coho hourly counts 2007'!Y21)*3</f>
        <v>0</v>
      </c>
      <c r="Z21">
        <f t="shared" si="4"/>
        <v>0</v>
      </c>
      <c r="AB21">
        <f t="shared" si="5"/>
        <v>0</v>
      </c>
      <c r="AC21">
        <f t="shared" si="6"/>
        <v>0</v>
      </c>
      <c r="AE21">
        <f t="shared" si="7"/>
        <v>24</v>
      </c>
      <c r="AF21">
        <f t="shared" si="8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10"/>
        <v>0</v>
      </c>
      <c r="AX21">
        <f t="shared" si="11"/>
        <v>0</v>
      </c>
      <c r="AY21">
        <f t="shared" si="12"/>
        <v>0</v>
      </c>
      <c r="AZ21">
        <f t="shared" si="13"/>
        <v>0</v>
      </c>
      <c r="BA21">
        <f t="shared" si="14"/>
        <v>0</v>
      </c>
      <c r="BB21">
        <f t="shared" si="15"/>
        <v>0</v>
      </c>
      <c r="BC21">
        <f t="shared" si="16"/>
        <v>0</v>
      </c>
    </row>
    <row r="22" spans="1:55" x14ac:dyDescent="0.2">
      <c r="A22" s="1">
        <v>43652</v>
      </c>
      <c r="B22">
        <f>('Coho hourly counts 2007'!B22)*3</f>
        <v>0</v>
      </c>
      <c r="C22">
        <f>('Coho hourly counts 2007'!C22)*3</f>
        <v>0</v>
      </c>
      <c r="D22">
        <f>('Coho hourly counts 2007'!D22)*3</f>
        <v>0</v>
      </c>
      <c r="E22">
        <f>('Coho hourly counts 2007'!E22)*3</f>
        <v>0</v>
      </c>
      <c r="F22">
        <f>('Coho hourly counts 2007'!F22)*3</f>
        <v>0</v>
      </c>
      <c r="G22">
        <f>('Coho hourly counts 2007'!G22)*3</f>
        <v>0</v>
      </c>
      <c r="H22">
        <f>('Coho hourly counts 2007'!H22)*3</f>
        <v>0</v>
      </c>
      <c r="I22">
        <f>('Coho hourly counts 2007'!I22)*3</f>
        <v>0</v>
      </c>
      <c r="J22">
        <f>('Coho hourly counts 2007'!J22)*3</f>
        <v>0</v>
      </c>
      <c r="K22">
        <f>('Coho hourly counts 2007'!K22)*3</f>
        <v>0</v>
      </c>
      <c r="L22">
        <f>('Coho hourly counts 2007'!L22)*3</f>
        <v>0</v>
      </c>
      <c r="M22">
        <f>('Coho hourly counts 2007'!M22)*3</f>
        <v>0</v>
      </c>
      <c r="N22">
        <f>('Coho hourly counts 2007'!N22)*3</f>
        <v>0</v>
      </c>
      <c r="O22">
        <f>('Coho hourly counts 2007'!O22)*3</f>
        <v>0</v>
      </c>
      <c r="P22">
        <f>('Coho hourly counts 2007'!P22)*3</f>
        <v>0</v>
      </c>
      <c r="Q22">
        <f>('Coho hourly counts 2007'!Q22)*3</f>
        <v>0</v>
      </c>
      <c r="R22">
        <f>('Coho hourly counts 2007'!R22)*3</f>
        <v>0</v>
      </c>
      <c r="S22">
        <f>('Coho hourly counts 2007'!S22)*3</f>
        <v>0</v>
      </c>
      <c r="T22">
        <f>('Coho hourly counts 2007'!T22)*3</f>
        <v>0</v>
      </c>
      <c r="U22">
        <f>('Coho hourly counts 2007'!U22)*3</f>
        <v>0</v>
      </c>
      <c r="V22">
        <f>('Coho hourly counts 2007'!V22)*3</f>
        <v>0</v>
      </c>
      <c r="W22">
        <f>('Coho hourly counts 2007'!W22)*3</f>
        <v>0</v>
      </c>
      <c r="X22">
        <f>('Coho hourly counts 2007'!X22)*3</f>
        <v>0</v>
      </c>
      <c r="Y22">
        <f>('Coho hourly counts 2007'!Y22)*3</f>
        <v>0</v>
      </c>
      <c r="Z22">
        <f t="shared" si="4"/>
        <v>0</v>
      </c>
      <c r="AB22">
        <f t="shared" si="5"/>
        <v>0</v>
      </c>
      <c r="AC22">
        <f t="shared" si="6"/>
        <v>0</v>
      </c>
      <c r="AE22">
        <f t="shared" si="7"/>
        <v>24</v>
      </c>
      <c r="AF22">
        <f t="shared" si="8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10"/>
        <v>0</v>
      </c>
      <c r="AX22">
        <f t="shared" si="11"/>
        <v>0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</row>
    <row r="23" spans="1:55" x14ac:dyDescent="0.2">
      <c r="A23" s="1">
        <v>43653</v>
      </c>
      <c r="B23">
        <f>('Coho hourly counts 2007'!B23)*3</f>
        <v>0</v>
      </c>
      <c r="C23">
        <f>('Coho hourly counts 2007'!C23)*3</f>
        <v>0</v>
      </c>
      <c r="D23">
        <f>('Coho hourly counts 2007'!D23)*3</f>
        <v>0</v>
      </c>
      <c r="E23">
        <f>('Coho hourly counts 2007'!E23)*3</f>
        <v>0</v>
      </c>
      <c r="F23">
        <f>('Coho hourly counts 2007'!F23)*3</f>
        <v>0</v>
      </c>
      <c r="G23">
        <f>('Coho hourly counts 2007'!G23)*3</f>
        <v>0</v>
      </c>
      <c r="H23">
        <f>('Coho hourly counts 2007'!H23)*3</f>
        <v>0</v>
      </c>
      <c r="I23">
        <f>('Coho hourly counts 2007'!I23)*3</f>
        <v>0</v>
      </c>
      <c r="J23">
        <f>('Coho hourly counts 2007'!J23)*3</f>
        <v>0</v>
      </c>
      <c r="K23">
        <f>('Coho hourly counts 2007'!K23)*3</f>
        <v>0</v>
      </c>
      <c r="L23">
        <f>('Coho hourly counts 2007'!L23)*3</f>
        <v>0</v>
      </c>
      <c r="M23">
        <f>('Coho hourly counts 2007'!M23)*3</f>
        <v>0</v>
      </c>
      <c r="N23">
        <f>('Coho hourly counts 2007'!N23)*3</f>
        <v>0</v>
      </c>
      <c r="O23">
        <f>('Coho hourly counts 2007'!O23)*3</f>
        <v>0</v>
      </c>
      <c r="P23">
        <f>('Coho hourly counts 2007'!P23)*3</f>
        <v>0</v>
      </c>
      <c r="Q23">
        <f>('Coho hourly counts 2007'!Q23)*3</f>
        <v>0</v>
      </c>
      <c r="R23">
        <f>('Coho hourly counts 2007'!R23)*3</f>
        <v>0</v>
      </c>
      <c r="S23">
        <f>('Coho hourly counts 2007'!S23)*3</f>
        <v>0</v>
      </c>
      <c r="T23">
        <f>('Coho hourly counts 2007'!T23)*3</f>
        <v>0</v>
      </c>
      <c r="U23">
        <f>('Coho hourly counts 2007'!U23)*3</f>
        <v>0</v>
      </c>
      <c r="V23">
        <f>('Coho hourly counts 2007'!V23)*3</f>
        <v>0</v>
      </c>
      <c r="W23">
        <f>('Coho hourly counts 2007'!W23)*3</f>
        <v>0</v>
      </c>
      <c r="X23">
        <f>('Coho hourly counts 2007'!X23)*3</f>
        <v>0</v>
      </c>
      <c r="Y23">
        <f>('Coho hourly counts 2007'!Y23)*3</f>
        <v>0</v>
      </c>
      <c r="Z23">
        <f t="shared" si="4"/>
        <v>0</v>
      </c>
      <c r="AB23">
        <f t="shared" si="5"/>
        <v>0</v>
      </c>
      <c r="AC23">
        <f t="shared" si="6"/>
        <v>0</v>
      </c>
      <c r="AE23">
        <f t="shared" si="7"/>
        <v>24</v>
      </c>
      <c r="AF23">
        <f t="shared" si="8"/>
        <v>0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ref="AG23:AV39" si="17">(Q23/3-R23/3)^2</f>
        <v>0</v>
      </c>
      <c r="AW23">
        <f t="shared" si="10"/>
        <v>0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0</v>
      </c>
    </row>
    <row r="24" spans="1:55" x14ac:dyDescent="0.2">
      <c r="A24" s="1">
        <v>43654</v>
      </c>
      <c r="B24">
        <f>('Coho hourly counts 2007'!B24)*3</f>
        <v>0</v>
      </c>
      <c r="C24">
        <f>('Coho hourly counts 2007'!C24)*3</f>
        <v>0</v>
      </c>
      <c r="D24">
        <f>('Coho hourly counts 2007'!D24)*3</f>
        <v>0</v>
      </c>
      <c r="E24">
        <f>('Coho hourly counts 2007'!E24)*3</f>
        <v>0</v>
      </c>
      <c r="F24">
        <f>('Coho hourly counts 2007'!F24)*3</f>
        <v>0</v>
      </c>
      <c r="G24">
        <f>('Coho hourly counts 2007'!G24)*3</f>
        <v>0</v>
      </c>
      <c r="H24">
        <f>('Coho hourly counts 2007'!H24)*3</f>
        <v>0</v>
      </c>
      <c r="I24">
        <f>('Coho hourly counts 2007'!I24)*3</f>
        <v>0</v>
      </c>
      <c r="J24">
        <f>('Coho hourly counts 2007'!J24)*3</f>
        <v>0</v>
      </c>
      <c r="K24">
        <f>('Coho hourly counts 2007'!K24)*3</f>
        <v>0</v>
      </c>
      <c r="L24">
        <f>('Coho hourly counts 2007'!L24)*3</f>
        <v>0</v>
      </c>
      <c r="M24">
        <f>('Coho hourly counts 2007'!M24)*3</f>
        <v>0</v>
      </c>
      <c r="N24">
        <f>('Coho hourly counts 2007'!N24)*3</f>
        <v>0</v>
      </c>
      <c r="O24">
        <f>('Coho hourly counts 2007'!O24)*3</f>
        <v>0</v>
      </c>
      <c r="P24">
        <f>('Coho hourly counts 2007'!P24)*3</f>
        <v>0</v>
      </c>
      <c r="Q24">
        <f>('Coho hourly counts 2007'!Q24)*3</f>
        <v>0</v>
      </c>
      <c r="R24">
        <f>('Coho hourly counts 2007'!R24)*3</f>
        <v>0</v>
      </c>
      <c r="S24">
        <f>('Coho hourly counts 2007'!S24)*3</f>
        <v>0</v>
      </c>
      <c r="T24">
        <f>('Coho hourly counts 2007'!T24)*3</f>
        <v>0</v>
      </c>
      <c r="U24">
        <f>('Coho hourly counts 2007'!U24)*3</f>
        <v>0</v>
      </c>
      <c r="V24">
        <f>('Coho hourly counts 2007'!V24)*3</f>
        <v>0</v>
      </c>
      <c r="W24">
        <f>('Coho hourly counts 2007'!W24)*3</f>
        <v>0</v>
      </c>
      <c r="X24">
        <f>('Coho hourly counts 2007'!X24)*3</f>
        <v>0</v>
      </c>
      <c r="Y24">
        <f>('Coho hourly counts 2007'!Y24)*3</f>
        <v>0</v>
      </c>
      <c r="Z24">
        <f t="shared" si="4"/>
        <v>0</v>
      </c>
      <c r="AB24">
        <f t="shared" si="5"/>
        <v>0</v>
      </c>
      <c r="AC24">
        <f t="shared" si="6"/>
        <v>0</v>
      </c>
      <c r="AE24">
        <f t="shared" si="7"/>
        <v>24</v>
      </c>
      <c r="AF24">
        <f t="shared" si="8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  <c r="AK24">
        <f t="shared" si="17"/>
        <v>0</v>
      </c>
      <c r="AL24">
        <f t="shared" si="17"/>
        <v>0</v>
      </c>
      <c r="AM24">
        <f t="shared" si="17"/>
        <v>0</v>
      </c>
      <c r="AN24">
        <f t="shared" si="17"/>
        <v>0</v>
      </c>
      <c r="AO24">
        <f t="shared" si="17"/>
        <v>0</v>
      </c>
      <c r="AP24">
        <f t="shared" si="17"/>
        <v>0</v>
      </c>
      <c r="AQ24">
        <f t="shared" si="17"/>
        <v>0</v>
      </c>
      <c r="AR24">
        <f t="shared" si="17"/>
        <v>0</v>
      </c>
      <c r="AS24">
        <f t="shared" si="17"/>
        <v>0</v>
      </c>
      <c r="AT24">
        <f t="shared" si="17"/>
        <v>0</v>
      </c>
      <c r="AU24">
        <f t="shared" si="17"/>
        <v>0</v>
      </c>
      <c r="AV24">
        <f t="shared" si="17"/>
        <v>0</v>
      </c>
      <c r="AW24">
        <f t="shared" si="10"/>
        <v>0</v>
      </c>
      <c r="AX24">
        <f t="shared" si="11"/>
        <v>0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0</v>
      </c>
    </row>
    <row r="25" spans="1:55" x14ac:dyDescent="0.2">
      <c r="A25" s="1">
        <v>43655</v>
      </c>
      <c r="B25">
        <f>('Coho hourly counts 2007'!B25)*3</f>
        <v>0</v>
      </c>
      <c r="C25">
        <f>('Coho hourly counts 2007'!C25)*3</f>
        <v>0</v>
      </c>
      <c r="D25">
        <f>('Coho hourly counts 2007'!D25)*3</f>
        <v>0</v>
      </c>
      <c r="E25">
        <f>('Coho hourly counts 2007'!E25)*3</f>
        <v>0</v>
      </c>
      <c r="F25">
        <f>('Coho hourly counts 2007'!F25)*3</f>
        <v>0</v>
      </c>
      <c r="G25">
        <f>('Coho hourly counts 2007'!G25)*3</f>
        <v>0</v>
      </c>
      <c r="H25">
        <f>('Coho hourly counts 2007'!H25)*3</f>
        <v>0</v>
      </c>
      <c r="I25">
        <f>('Coho hourly counts 2007'!I25)*3</f>
        <v>0</v>
      </c>
      <c r="J25">
        <f>('Coho hourly counts 2007'!J25)*3</f>
        <v>0</v>
      </c>
      <c r="K25">
        <f>('Coho hourly counts 2007'!K25)*3</f>
        <v>0</v>
      </c>
      <c r="L25">
        <f>('Coho hourly counts 2007'!L25)*3</f>
        <v>0</v>
      </c>
      <c r="M25">
        <f>('Coho hourly counts 2007'!M25)*3</f>
        <v>0</v>
      </c>
      <c r="N25">
        <f>('Coho hourly counts 2007'!N25)*3</f>
        <v>0</v>
      </c>
      <c r="O25">
        <f>('Coho hourly counts 2007'!O25)*3</f>
        <v>0</v>
      </c>
      <c r="P25">
        <f>('Coho hourly counts 2007'!P25)*3</f>
        <v>0</v>
      </c>
      <c r="Q25">
        <f>('Coho hourly counts 2007'!Q25)*3</f>
        <v>0</v>
      </c>
      <c r="R25">
        <f>('Coho hourly counts 2007'!R25)*3</f>
        <v>0</v>
      </c>
      <c r="S25">
        <f>('Coho hourly counts 2007'!S25)*3</f>
        <v>0</v>
      </c>
      <c r="T25">
        <f>('Coho hourly counts 2007'!T25)*3</f>
        <v>0</v>
      </c>
      <c r="U25">
        <f>('Coho hourly counts 2007'!U25)*3</f>
        <v>0</v>
      </c>
      <c r="V25">
        <f>('Coho hourly counts 2007'!V25)*3</f>
        <v>0</v>
      </c>
      <c r="W25">
        <f>('Coho hourly counts 2007'!W25)*3</f>
        <v>0</v>
      </c>
      <c r="X25">
        <f>('Coho hourly counts 2007'!X25)*3</f>
        <v>0</v>
      </c>
      <c r="Y25">
        <f>('Coho hourly counts 2007'!Y25)*3</f>
        <v>0</v>
      </c>
      <c r="Z25">
        <f t="shared" si="4"/>
        <v>0</v>
      </c>
      <c r="AB25">
        <f t="shared" si="5"/>
        <v>0</v>
      </c>
      <c r="AC25">
        <f t="shared" si="6"/>
        <v>0</v>
      </c>
      <c r="AE25">
        <f t="shared" si="7"/>
        <v>24</v>
      </c>
      <c r="AF25">
        <f t="shared" si="8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  <c r="AO25">
        <f t="shared" si="17"/>
        <v>0</v>
      </c>
      <c r="AP25">
        <f t="shared" si="17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7"/>
        <v>0</v>
      </c>
      <c r="AU25">
        <f t="shared" si="17"/>
        <v>0</v>
      </c>
      <c r="AV25">
        <f t="shared" si="17"/>
        <v>0</v>
      </c>
      <c r="AW25">
        <f t="shared" si="10"/>
        <v>0</v>
      </c>
      <c r="AX25">
        <f t="shared" si="11"/>
        <v>0</v>
      </c>
      <c r="AY25">
        <f t="shared" si="12"/>
        <v>0</v>
      </c>
      <c r="AZ25">
        <f t="shared" si="13"/>
        <v>0</v>
      </c>
      <c r="BA25">
        <f t="shared" si="14"/>
        <v>0</v>
      </c>
      <c r="BB25">
        <f t="shared" si="15"/>
        <v>0</v>
      </c>
      <c r="BC25">
        <f t="shared" si="16"/>
        <v>0</v>
      </c>
    </row>
    <row r="26" spans="1:55" x14ac:dyDescent="0.2">
      <c r="A26" s="1">
        <v>43656</v>
      </c>
      <c r="B26">
        <f>('Coho hourly counts 2007'!B26)*3</f>
        <v>0</v>
      </c>
      <c r="C26">
        <f>('Coho hourly counts 2007'!C26)*3</f>
        <v>0</v>
      </c>
      <c r="D26">
        <f>('Coho hourly counts 2007'!D26)*3</f>
        <v>0</v>
      </c>
      <c r="E26">
        <f>('Coho hourly counts 2007'!E26)*3</f>
        <v>0</v>
      </c>
      <c r="F26">
        <f>('Coho hourly counts 2007'!F26)*3</f>
        <v>0</v>
      </c>
      <c r="G26">
        <f>('Coho hourly counts 2007'!G26)*3</f>
        <v>0</v>
      </c>
      <c r="H26">
        <f>('Coho hourly counts 2007'!H26)*3</f>
        <v>0</v>
      </c>
      <c r="I26">
        <f>('Coho hourly counts 2007'!I26)*3</f>
        <v>0</v>
      </c>
      <c r="J26">
        <f>('Coho hourly counts 2007'!J26)*3</f>
        <v>0</v>
      </c>
      <c r="K26">
        <f>('Coho hourly counts 2007'!K26)*3</f>
        <v>0</v>
      </c>
      <c r="L26">
        <f>('Coho hourly counts 2007'!L26)*3</f>
        <v>0</v>
      </c>
      <c r="M26">
        <f>('Coho hourly counts 2007'!M26)*3</f>
        <v>0</v>
      </c>
      <c r="N26">
        <f>('Coho hourly counts 2007'!N26)*3</f>
        <v>0</v>
      </c>
      <c r="O26">
        <f>('Coho hourly counts 2007'!O26)*3</f>
        <v>0</v>
      </c>
      <c r="P26">
        <f>('Coho hourly counts 2007'!P26)*3</f>
        <v>0</v>
      </c>
      <c r="Q26">
        <f>('Coho hourly counts 2007'!Q26)*3</f>
        <v>0</v>
      </c>
      <c r="R26">
        <f>('Coho hourly counts 2007'!R26)*3</f>
        <v>0</v>
      </c>
      <c r="S26">
        <f>('Coho hourly counts 2007'!S26)*3</f>
        <v>0</v>
      </c>
      <c r="T26">
        <f>('Coho hourly counts 2007'!T26)*3</f>
        <v>0</v>
      </c>
      <c r="U26">
        <f>('Coho hourly counts 2007'!U26)*3</f>
        <v>0</v>
      </c>
      <c r="V26">
        <f>('Coho hourly counts 2007'!V26)*3</f>
        <v>0</v>
      </c>
      <c r="W26">
        <f>('Coho hourly counts 2007'!W26)*3</f>
        <v>0</v>
      </c>
      <c r="X26">
        <f>('Coho hourly counts 2007'!X26)*3</f>
        <v>0</v>
      </c>
      <c r="Y26">
        <f>('Coho hourly counts 2007'!Y26)*3</f>
        <v>0</v>
      </c>
      <c r="Z26">
        <f t="shared" si="4"/>
        <v>0</v>
      </c>
      <c r="AB26">
        <f t="shared" si="5"/>
        <v>0</v>
      </c>
      <c r="AC26">
        <f t="shared" si="6"/>
        <v>0</v>
      </c>
      <c r="AE26">
        <f t="shared" si="7"/>
        <v>24</v>
      </c>
      <c r="AF26">
        <f t="shared" si="8"/>
        <v>0</v>
      </c>
      <c r="AG26">
        <f t="shared" si="17"/>
        <v>0</v>
      </c>
      <c r="AH26">
        <f t="shared" si="17"/>
        <v>0</v>
      </c>
      <c r="AI26">
        <f t="shared" si="17"/>
        <v>0</v>
      </c>
      <c r="AJ26">
        <f t="shared" si="17"/>
        <v>0</v>
      </c>
      <c r="AK26">
        <f t="shared" si="17"/>
        <v>0</v>
      </c>
      <c r="AL26">
        <f t="shared" si="17"/>
        <v>0</v>
      </c>
      <c r="AM26">
        <f t="shared" si="17"/>
        <v>0</v>
      </c>
      <c r="AN26">
        <f t="shared" si="17"/>
        <v>0</v>
      </c>
      <c r="AO26">
        <f t="shared" si="17"/>
        <v>0</v>
      </c>
      <c r="AP26">
        <f t="shared" si="17"/>
        <v>0</v>
      </c>
      <c r="AQ26">
        <f t="shared" si="17"/>
        <v>0</v>
      </c>
      <c r="AR26">
        <f t="shared" si="17"/>
        <v>0</v>
      </c>
      <c r="AS26">
        <f t="shared" si="17"/>
        <v>0</v>
      </c>
      <c r="AT26">
        <f t="shared" si="17"/>
        <v>0</v>
      </c>
      <c r="AU26">
        <f t="shared" si="17"/>
        <v>0</v>
      </c>
      <c r="AV26">
        <f t="shared" si="17"/>
        <v>0</v>
      </c>
      <c r="AW26">
        <f t="shared" si="10"/>
        <v>0</v>
      </c>
      <c r="AX26">
        <f t="shared" si="11"/>
        <v>0</v>
      </c>
      <c r="AY26">
        <f t="shared" si="12"/>
        <v>0</v>
      </c>
      <c r="AZ26">
        <f t="shared" si="13"/>
        <v>0</v>
      </c>
      <c r="BA26">
        <f t="shared" si="14"/>
        <v>0</v>
      </c>
      <c r="BB26">
        <f t="shared" si="15"/>
        <v>0</v>
      </c>
      <c r="BC26">
        <f t="shared" si="16"/>
        <v>0</v>
      </c>
    </row>
    <row r="27" spans="1:55" x14ac:dyDescent="0.2">
      <c r="A27" s="1">
        <v>43657</v>
      </c>
      <c r="B27">
        <f>('Coho hourly counts 2007'!B27)*3</f>
        <v>0</v>
      </c>
      <c r="C27">
        <f>('Coho hourly counts 2007'!C27)*3</f>
        <v>0</v>
      </c>
      <c r="D27">
        <f>('Coho hourly counts 2007'!D27)*3</f>
        <v>0</v>
      </c>
      <c r="E27">
        <f>('Coho hourly counts 2007'!E27)*3</f>
        <v>0</v>
      </c>
      <c r="F27">
        <f>('Coho hourly counts 2007'!F27)*3</f>
        <v>0</v>
      </c>
      <c r="G27">
        <f>('Coho hourly counts 2007'!G27)*3</f>
        <v>0</v>
      </c>
      <c r="H27">
        <f>('Coho hourly counts 2007'!H27)*3</f>
        <v>0</v>
      </c>
      <c r="I27">
        <f>('Coho hourly counts 2007'!I27)*3</f>
        <v>0</v>
      </c>
      <c r="J27">
        <f>('Coho hourly counts 2007'!J27)*3</f>
        <v>0</v>
      </c>
      <c r="K27">
        <f>('Coho hourly counts 2007'!K27)*3</f>
        <v>0</v>
      </c>
      <c r="L27">
        <f>('Coho hourly counts 2007'!L27)*3</f>
        <v>0</v>
      </c>
      <c r="M27">
        <f>('Coho hourly counts 2007'!M27)*3</f>
        <v>0</v>
      </c>
      <c r="N27">
        <f>('Coho hourly counts 2007'!N27)*3</f>
        <v>0</v>
      </c>
      <c r="O27">
        <f>('Coho hourly counts 2007'!O27)*3</f>
        <v>0</v>
      </c>
      <c r="P27">
        <f>('Coho hourly counts 2007'!P27)*3</f>
        <v>0</v>
      </c>
      <c r="Q27">
        <f>('Coho hourly counts 2007'!Q27)*3</f>
        <v>0</v>
      </c>
      <c r="R27">
        <f>('Coho hourly counts 2007'!R27)*3</f>
        <v>0</v>
      </c>
      <c r="S27">
        <f>('Coho hourly counts 2007'!S27)*3</f>
        <v>0</v>
      </c>
      <c r="T27">
        <f>('Coho hourly counts 2007'!T27)*3</f>
        <v>0</v>
      </c>
      <c r="U27">
        <f>('Coho hourly counts 2007'!U27)*3</f>
        <v>0</v>
      </c>
      <c r="V27">
        <f>('Coho hourly counts 2007'!V27)*3</f>
        <v>0</v>
      </c>
      <c r="W27">
        <f>('Coho hourly counts 2007'!W27)*3</f>
        <v>0</v>
      </c>
      <c r="X27">
        <f>('Coho hourly counts 2007'!X27)*3</f>
        <v>0</v>
      </c>
      <c r="Y27">
        <f>('Coho hourly counts 2007'!Y27)*3</f>
        <v>0</v>
      </c>
      <c r="Z27">
        <f t="shared" si="4"/>
        <v>0</v>
      </c>
      <c r="AB27">
        <f t="shared" si="5"/>
        <v>0</v>
      </c>
      <c r="AC27">
        <f t="shared" si="6"/>
        <v>0</v>
      </c>
      <c r="AE27">
        <f t="shared" si="7"/>
        <v>24</v>
      </c>
      <c r="AF27">
        <f t="shared" si="8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si="17"/>
        <v>0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</v>
      </c>
      <c r="AS27">
        <f t="shared" si="17"/>
        <v>0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0"/>
        <v>0</v>
      </c>
      <c r="AX27">
        <f t="shared" si="11"/>
        <v>0</v>
      </c>
      <c r="AY27">
        <f t="shared" si="12"/>
        <v>0</v>
      </c>
      <c r="AZ27">
        <f t="shared" si="13"/>
        <v>0</v>
      </c>
      <c r="BA27">
        <f t="shared" si="14"/>
        <v>0</v>
      </c>
      <c r="BB27">
        <f t="shared" si="15"/>
        <v>0</v>
      </c>
      <c r="BC27">
        <f t="shared" si="16"/>
        <v>0</v>
      </c>
    </row>
    <row r="28" spans="1:55" x14ac:dyDescent="0.2">
      <c r="A28" s="1">
        <v>43658</v>
      </c>
      <c r="B28">
        <f>('Coho hourly counts 2007'!B28)*3</f>
        <v>0</v>
      </c>
      <c r="C28">
        <f>('Coho hourly counts 2007'!C28)*3</f>
        <v>0</v>
      </c>
      <c r="D28">
        <f>('Coho hourly counts 2007'!D28)*3</f>
        <v>0</v>
      </c>
      <c r="E28">
        <f>('Coho hourly counts 2007'!E28)*3</f>
        <v>0</v>
      </c>
      <c r="F28">
        <f>('Coho hourly counts 2007'!F28)*3</f>
        <v>0</v>
      </c>
      <c r="G28">
        <f>('Coho hourly counts 2007'!G28)*3</f>
        <v>0</v>
      </c>
      <c r="H28">
        <f>('Coho hourly counts 2007'!H28)*3</f>
        <v>0</v>
      </c>
      <c r="I28">
        <f>('Coho hourly counts 2007'!I28)*3</f>
        <v>0</v>
      </c>
      <c r="J28">
        <f>('Coho hourly counts 2007'!J28)*3</f>
        <v>0</v>
      </c>
      <c r="K28">
        <f>('Coho hourly counts 2007'!K28)*3</f>
        <v>0</v>
      </c>
      <c r="L28">
        <f>('Coho hourly counts 2007'!L28)*3</f>
        <v>0</v>
      </c>
      <c r="M28">
        <f>('Coho hourly counts 2007'!M28)*3</f>
        <v>0</v>
      </c>
      <c r="N28">
        <f>('Coho hourly counts 2007'!N28)*3</f>
        <v>0</v>
      </c>
      <c r="O28">
        <f>('Coho hourly counts 2007'!O28)*3</f>
        <v>0</v>
      </c>
      <c r="P28">
        <f>('Coho hourly counts 2007'!P28)*3</f>
        <v>0</v>
      </c>
      <c r="Q28">
        <f>('Coho hourly counts 2007'!Q28)*3</f>
        <v>0</v>
      </c>
      <c r="R28">
        <f>('Coho hourly counts 2007'!R28)*3</f>
        <v>0</v>
      </c>
      <c r="S28">
        <f>('Coho hourly counts 2007'!S28)*3</f>
        <v>0</v>
      </c>
      <c r="T28">
        <f>('Coho hourly counts 2007'!T28)*3</f>
        <v>0</v>
      </c>
      <c r="U28">
        <f>('Coho hourly counts 2007'!U28)*3</f>
        <v>0</v>
      </c>
      <c r="V28">
        <f>('Coho hourly counts 2007'!V28)*3</f>
        <v>0</v>
      </c>
      <c r="W28">
        <f>('Coho hourly counts 2007'!W28)*3</f>
        <v>0</v>
      </c>
      <c r="X28">
        <f>('Coho hourly counts 2007'!X28)*3</f>
        <v>0</v>
      </c>
      <c r="Y28">
        <f>('Coho hourly counts 2007'!Y28)*3</f>
        <v>0</v>
      </c>
      <c r="Z28">
        <f t="shared" si="4"/>
        <v>0</v>
      </c>
      <c r="AB28">
        <f t="shared" si="5"/>
        <v>0</v>
      </c>
      <c r="AC28">
        <f t="shared" si="6"/>
        <v>0</v>
      </c>
      <c r="AE28">
        <f t="shared" si="7"/>
        <v>24</v>
      </c>
      <c r="AF28">
        <f t="shared" si="8"/>
        <v>0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0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7"/>
        <v>0</v>
      </c>
      <c r="AU28">
        <f t="shared" si="17"/>
        <v>0</v>
      </c>
      <c r="AV28">
        <f t="shared" si="17"/>
        <v>0</v>
      </c>
      <c r="AW28">
        <f t="shared" si="10"/>
        <v>0</v>
      </c>
      <c r="AX28">
        <f t="shared" si="11"/>
        <v>0</v>
      </c>
      <c r="AY28">
        <f t="shared" si="12"/>
        <v>0</v>
      </c>
      <c r="AZ28">
        <f t="shared" si="13"/>
        <v>0</v>
      </c>
      <c r="BA28">
        <f t="shared" si="14"/>
        <v>0</v>
      </c>
      <c r="BB28">
        <f t="shared" si="15"/>
        <v>0</v>
      </c>
      <c r="BC28">
        <f t="shared" si="16"/>
        <v>0</v>
      </c>
    </row>
    <row r="29" spans="1:55" x14ac:dyDescent="0.2">
      <c r="A29" s="1">
        <v>43659</v>
      </c>
      <c r="B29">
        <f>('Coho hourly counts 2007'!B29)*3</f>
        <v>0</v>
      </c>
      <c r="C29">
        <f>('Coho hourly counts 2007'!C29)*3</f>
        <v>0</v>
      </c>
      <c r="D29">
        <f>('Coho hourly counts 2007'!D29)*3</f>
        <v>0</v>
      </c>
      <c r="E29">
        <f>('Coho hourly counts 2007'!E29)*3</f>
        <v>0</v>
      </c>
      <c r="F29">
        <f>('Coho hourly counts 2007'!F29)*3</f>
        <v>0</v>
      </c>
      <c r="G29">
        <f>('Coho hourly counts 2007'!G29)*3</f>
        <v>0</v>
      </c>
      <c r="H29">
        <f>('Coho hourly counts 2007'!H29)*3</f>
        <v>0</v>
      </c>
      <c r="I29">
        <f>('Coho hourly counts 2007'!I29)*3</f>
        <v>0</v>
      </c>
      <c r="J29">
        <f>('Coho hourly counts 2007'!J29)*3</f>
        <v>0</v>
      </c>
      <c r="K29">
        <f>('Coho hourly counts 2007'!K29)*3</f>
        <v>0</v>
      </c>
      <c r="L29">
        <f>('Coho hourly counts 2007'!L29)*3</f>
        <v>0</v>
      </c>
      <c r="M29">
        <f>('Coho hourly counts 2007'!M29)*3</f>
        <v>0</v>
      </c>
      <c r="N29">
        <f>('Coho hourly counts 2007'!N29)*3</f>
        <v>0</v>
      </c>
      <c r="O29">
        <f>('Coho hourly counts 2007'!O29)*3</f>
        <v>0</v>
      </c>
      <c r="P29">
        <f>('Coho hourly counts 2007'!P29)*3</f>
        <v>0</v>
      </c>
      <c r="Q29">
        <f>('Coho hourly counts 2007'!Q29)*3</f>
        <v>0</v>
      </c>
      <c r="R29">
        <f>('Coho hourly counts 2007'!R29)*3</f>
        <v>0</v>
      </c>
      <c r="S29">
        <f>('Coho hourly counts 2007'!S29)*3</f>
        <v>0</v>
      </c>
      <c r="T29">
        <f>('Coho hourly counts 2007'!T29)*3</f>
        <v>0</v>
      </c>
      <c r="U29">
        <f>('Coho hourly counts 2007'!U29)*3</f>
        <v>0</v>
      </c>
      <c r="V29">
        <f>('Coho hourly counts 2007'!V29)*3</f>
        <v>0</v>
      </c>
      <c r="W29">
        <f>('Coho hourly counts 2007'!W29)*3</f>
        <v>0</v>
      </c>
      <c r="X29">
        <f>('Coho hourly counts 2007'!X29)*3</f>
        <v>0</v>
      </c>
      <c r="Y29">
        <f>('Coho hourly counts 2007'!Y29)*3</f>
        <v>0</v>
      </c>
      <c r="Z29">
        <f t="shared" si="4"/>
        <v>0</v>
      </c>
      <c r="AB29">
        <f t="shared" si="5"/>
        <v>0</v>
      </c>
      <c r="AC29">
        <f t="shared" si="6"/>
        <v>0</v>
      </c>
      <c r="AE29">
        <f t="shared" si="7"/>
        <v>24</v>
      </c>
      <c r="AF29">
        <f t="shared" si="8"/>
        <v>0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  <c r="AK29">
        <f t="shared" si="17"/>
        <v>0</v>
      </c>
      <c r="AL29">
        <f t="shared" si="17"/>
        <v>0</v>
      </c>
      <c r="AM29">
        <f t="shared" si="17"/>
        <v>0</v>
      </c>
      <c r="AN29">
        <f t="shared" si="17"/>
        <v>0</v>
      </c>
      <c r="AO29">
        <f t="shared" si="17"/>
        <v>0</v>
      </c>
      <c r="AP29">
        <f t="shared" si="17"/>
        <v>0</v>
      </c>
      <c r="AQ29">
        <f t="shared" si="17"/>
        <v>0</v>
      </c>
      <c r="AR29">
        <f t="shared" si="17"/>
        <v>0</v>
      </c>
      <c r="AS29">
        <f t="shared" si="17"/>
        <v>0</v>
      </c>
      <c r="AT29">
        <f t="shared" si="17"/>
        <v>0</v>
      </c>
      <c r="AU29">
        <f t="shared" si="17"/>
        <v>0</v>
      </c>
      <c r="AV29">
        <f t="shared" si="17"/>
        <v>0</v>
      </c>
      <c r="AW29">
        <f t="shared" si="10"/>
        <v>0</v>
      </c>
      <c r="AX29">
        <f t="shared" si="11"/>
        <v>0</v>
      </c>
      <c r="AY29">
        <f t="shared" si="12"/>
        <v>0</v>
      </c>
      <c r="AZ29">
        <f t="shared" si="13"/>
        <v>0</v>
      </c>
      <c r="BA29">
        <f t="shared" si="14"/>
        <v>0</v>
      </c>
      <c r="BB29">
        <f t="shared" si="15"/>
        <v>0</v>
      </c>
      <c r="BC29">
        <f t="shared" si="16"/>
        <v>0</v>
      </c>
    </row>
    <row r="30" spans="1:55" x14ac:dyDescent="0.2">
      <c r="A30" s="1">
        <v>43660</v>
      </c>
      <c r="B30">
        <f>('Coho hourly counts 2007'!B30)*3</f>
        <v>0</v>
      </c>
      <c r="C30">
        <f>('Coho hourly counts 2007'!C30)*3</f>
        <v>0</v>
      </c>
      <c r="D30">
        <f>('Coho hourly counts 2007'!D30)*3</f>
        <v>0</v>
      </c>
      <c r="E30">
        <f>('Coho hourly counts 2007'!E30)*3</f>
        <v>0</v>
      </c>
      <c r="F30">
        <f>('Coho hourly counts 2007'!F30)*3</f>
        <v>0</v>
      </c>
      <c r="G30">
        <f>('Coho hourly counts 2007'!G30)*3</f>
        <v>0</v>
      </c>
      <c r="H30">
        <f>('Coho hourly counts 2007'!H30)*3</f>
        <v>0</v>
      </c>
      <c r="I30">
        <f>('Coho hourly counts 2007'!I30)*3</f>
        <v>0</v>
      </c>
      <c r="J30">
        <f>('Coho hourly counts 2007'!J30)*3</f>
        <v>0</v>
      </c>
      <c r="K30">
        <f>('Coho hourly counts 2007'!K30)*3</f>
        <v>0</v>
      </c>
      <c r="L30">
        <f>('Coho hourly counts 2007'!L30)*3</f>
        <v>0</v>
      </c>
      <c r="M30">
        <f>('Coho hourly counts 2007'!M30)*3</f>
        <v>0</v>
      </c>
      <c r="N30">
        <f>('Coho hourly counts 2007'!N30)*3</f>
        <v>0</v>
      </c>
      <c r="O30">
        <f>('Coho hourly counts 2007'!O30)*3</f>
        <v>3</v>
      </c>
      <c r="P30">
        <f>('Coho hourly counts 2007'!P30)*3</f>
        <v>0</v>
      </c>
      <c r="Q30">
        <f>('Coho hourly counts 2007'!Q30)*3</f>
        <v>0</v>
      </c>
      <c r="R30">
        <f>('Coho hourly counts 2007'!R30)*3</f>
        <v>0</v>
      </c>
      <c r="S30">
        <f>('Coho hourly counts 2007'!S30)*3</f>
        <v>0</v>
      </c>
      <c r="T30">
        <f>('Coho hourly counts 2007'!T30)*3</f>
        <v>0</v>
      </c>
      <c r="U30">
        <f>('Coho hourly counts 2007'!U30)*3</f>
        <v>0</v>
      </c>
      <c r="V30">
        <f>('Coho hourly counts 2007'!V30)*3</f>
        <v>0</v>
      </c>
      <c r="W30">
        <f>('Coho hourly counts 2007'!W30)*3</f>
        <v>0</v>
      </c>
      <c r="X30">
        <f>('Coho hourly counts 2007'!X30)*3</f>
        <v>0</v>
      </c>
      <c r="Y30">
        <f>('Coho hourly counts 2007'!Y30)*3</f>
        <v>0</v>
      </c>
      <c r="Z30">
        <f t="shared" si="4"/>
        <v>3</v>
      </c>
      <c r="AB30">
        <f t="shared" si="5"/>
        <v>3</v>
      </c>
      <c r="AC30">
        <f t="shared" si="6"/>
        <v>6.2608695652173925</v>
      </c>
      <c r="AE30">
        <f t="shared" si="7"/>
        <v>24</v>
      </c>
      <c r="AF30">
        <f t="shared" si="8"/>
        <v>4.3478260869565216E-2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</v>
      </c>
      <c r="AK30">
        <f t="shared" si="17"/>
        <v>0</v>
      </c>
      <c r="AL30">
        <f t="shared" si="17"/>
        <v>0</v>
      </c>
      <c r="AM30">
        <f t="shared" si="17"/>
        <v>0</v>
      </c>
      <c r="AN30">
        <f t="shared" si="17"/>
        <v>0</v>
      </c>
      <c r="AO30">
        <f t="shared" si="17"/>
        <v>0</v>
      </c>
      <c r="AP30">
        <f t="shared" si="17"/>
        <v>0</v>
      </c>
      <c r="AQ30">
        <f t="shared" si="17"/>
        <v>0</v>
      </c>
      <c r="AR30">
        <f t="shared" si="17"/>
        <v>0</v>
      </c>
      <c r="AS30">
        <f t="shared" si="17"/>
        <v>1</v>
      </c>
      <c r="AT30">
        <f t="shared" si="17"/>
        <v>1</v>
      </c>
      <c r="AU30">
        <f t="shared" si="17"/>
        <v>0</v>
      </c>
      <c r="AV30">
        <f t="shared" si="17"/>
        <v>0</v>
      </c>
      <c r="AW30">
        <f t="shared" si="10"/>
        <v>0</v>
      </c>
      <c r="AX30">
        <f t="shared" si="11"/>
        <v>0</v>
      </c>
      <c r="AY30">
        <f t="shared" si="12"/>
        <v>0</v>
      </c>
      <c r="AZ30">
        <f t="shared" si="13"/>
        <v>0</v>
      </c>
      <c r="BA30">
        <f t="shared" si="14"/>
        <v>0</v>
      </c>
      <c r="BB30">
        <f t="shared" si="15"/>
        <v>0</v>
      </c>
      <c r="BC30">
        <f t="shared" si="16"/>
        <v>0</v>
      </c>
    </row>
    <row r="31" spans="1:55" x14ac:dyDescent="0.2">
      <c r="A31" s="1">
        <v>43661</v>
      </c>
      <c r="B31">
        <f>('Coho hourly counts 2007'!B31)*3</f>
        <v>0</v>
      </c>
      <c r="C31">
        <f>('Coho hourly counts 2007'!C31)*3</f>
        <v>0</v>
      </c>
      <c r="D31">
        <f>('Coho hourly counts 2007'!D31)*3</f>
        <v>0</v>
      </c>
      <c r="E31">
        <f>('Coho hourly counts 2007'!E31)*3</f>
        <v>0</v>
      </c>
      <c r="F31">
        <f>('Coho hourly counts 2007'!F31)*3</f>
        <v>0</v>
      </c>
      <c r="G31">
        <f>('Coho hourly counts 2007'!G31)*3</f>
        <v>0</v>
      </c>
      <c r="H31">
        <f>('Coho hourly counts 2007'!H31)*3</f>
        <v>0</v>
      </c>
      <c r="I31">
        <f>('Coho hourly counts 2007'!I31)*3</f>
        <v>0</v>
      </c>
      <c r="J31">
        <f>('Coho hourly counts 2007'!J31)*3</f>
        <v>0</v>
      </c>
      <c r="K31">
        <f>('Coho hourly counts 2007'!K31)*3</f>
        <v>3</v>
      </c>
      <c r="L31">
        <f>('Coho hourly counts 2007'!L31)*3</f>
        <v>0</v>
      </c>
      <c r="M31">
        <f>('Coho hourly counts 2007'!M31)*3</f>
        <v>0</v>
      </c>
      <c r="N31">
        <f>('Coho hourly counts 2007'!N31)*3</f>
        <v>0</v>
      </c>
      <c r="O31">
        <f>('Coho hourly counts 2007'!O31)*3</f>
        <v>0</v>
      </c>
      <c r="P31">
        <f>('Coho hourly counts 2007'!P31)*3</f>
        <v>0</v>
      </c>
      <c r="Q31">
        <f>('Coho hourly counts 2007'!Q31)*3</f>
        <v>0</v>
      </c>
      <c r="R31">
        <f>('Coho hourly counts 2007'!R31)*3</f>
        <v>0</v>
      </c>
      <c r="S31">
        <f>('Coho hourly counts 2007'!S31)*3</f>
        <v>0</v>
      </c>
      <c r="T31">
        <f>('Coho hourly counts 2007'!T31)*3</f>
        <v>0</v>
      </c>
      <c r="U31">
        <f>('Coho hourly counts 2007'!U31)*3</f>
        <v>0</v>
      </c>
      <c r="V31">
        <f>('Coho hourly counts 2007'!V31)*3</f>
        <v>0</v>
      </c>
      <c r="W31">
        <f>('Coho hourly counts 2007'!W31)*3</f>
        <v>0</v>
      </c>
      <c r="X31">
        <f>('Coho hourly counts 2007'!X31)*3</f>
        <v>0</v>
      </c>
      <c r="Y31">
        <f>('Coho hourly counts 2007'!Y31)*3</f>
        <v>0</v>
      </c>
      <c r="Z31">
        <f t="shared" si="4"/>
        <v>3</v>
      </c>
      <c r="AB31">
        <f t="shared" si="5"/>
        <v>3</v>
      </c>
      <c r="AC31">
        <f t="shared" si="6"/>
        <v>6.2608695652173925</v>
      </c>
      <c r="AE31">
        <f t="shared" si="7"/>
        <v>24</v>
      </c>
      <c r="AF31">
        <f t="shared" si="8"/>
        <v>4.3478260869565216E-2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  <c r="AK31">
        <f t="shared" si="17"/>
        <v>0</v>
      </c>
      <c r="AL31">
        <f t="shared" si="17"/>
        <v>0</v>
      </c>
      <c r="AM31">
        <f t="shared" si="17"/>
        <v>0</v>
      </c>
      <c r="AN31">
        <f t="shared" si="17"/>
        <v>0</v>
      </c>
      <c r="AO31">
        <f t="shared" si="17"/>
        <v>1</v>
      </c>
      <c r="AP31">
        <f t="shared" si="17"/>
        <v>1</v>
      </c>
      <c r="AQ31">
        <f t="shared" si="17"/>
        <v>0</v>
      </c>
      <c r="AR31">
        <f t="shared" si="17"/>
        <v>0</v>
      </c>
      <c r="AS31">
        <f t="shared" si="17"/>
        <v>0</v>
      </c>
      <c r="AT31">
        <f t="shared" si="17"/>
        <v>0</v>
      </c>
      <c r="AU31">
        <f t="shared" si="17"/>
        <v>0</v>
      </c>
      <c r="AV31">
        <f t="shared" si="17"/>
        <v>0</v>
      </c>
      <c r="AW31">
        <f t="shared" si="10"/>
        <v>0</v>
      </c>
      <c r="AX31">
        <f t="shared" si="11"/>
        <v>0</v>
      </c>
      <c r="AY31">
        <f t="shared" si="12"/>
        <v>0</v>
      </c>
      <c r="AZ31">
        <f t="shared" si="13"/>
        <v>0</v>
      </c>
      <c r="BA31">
        <f t="shared" si="14"/>
        <v>0</v>
      </c>
      <c r="BB31">
        <f t="shared" si="15"/>
        <v>0</v>
      </c>
      <c r="BC31">
        <f t="shared" si="16"/>
        <v>0</v>
      </c>
    </row>
    <row r="32" spans="1:55" x14ac:dyDescent="0.2">
      <c r="A32" s="1">
        <v>43662</v>
      </c>
      <c r="B32">
        <f>('Coho hourly counts 2007'!B32)*3</f>
        <v>0</v>
      </c>
      <c r="C32">
        <f>('Coho hourly counts 2007'!C32)*3</f>
        <v>0</v>
      </c>
      <c r="D32">
        <f>('Coho hourly counts 2007'!D32)*3</f>
        <v>0</v>
      </c>
      <c r="E32">
        <f>('Coho hourly counts 2007'!E32)*3</f>
        <v>0</v>
      </c>
      <c r="F32">
        <f>('Coho hourly counts 2007'!F32)*3</f>
        <v>0</v>
      </c>
      <c r="G32">
        <f>('Coho hourly counts 2007'!G32)*3</f>
        <v>0</v>
      </c>
      <c r="H32">
        <f>('Coho hourly counts 2007'!H32)*3</f>
        <v>0</v>
      </c>
      <c r="I32">
        <f>('Coho hourly counts 2007'!I32)*3</f>
        <v>0</v>
      </c>
      <c r="J32">
        <f>('Coho hourly counts 2007'!J32)*3</f>
        <v>0</v>
      </c>
      <c r="K32">
        <f>('Coho hourly counts 2007'!K32)*3</f>
        <v>0</v>
      </c>
      <c r="L32">
        <f>('Coho hourly counts 2007'!L32)*3</f>
        <v>0</v>
      </c>
      <c r="M32">
        <f>('Coho hourly counts 2007'!M32)*3</f>
        <v>0</v>
      </c>
      <c r="N32">
        <f>('Coho hourly counts 2007'!N32)*3</f>
        <v>0</v>
      </c>
      <c r="O32">
        <f>('Coho hourly counts 2007'!O32)*3</f>
        <v>0</v>
      </c>
      <c r="P32">
        <f>('Coho hourly counts 2007'!P32)*3</f>
        <v>0</v>
      </c>
      <c r="Q32">
        <f>('Coho hourly counts 2007'!Q32)*3</f>
        <v>0</v>
      </c>
      <c r="R32">
        <f>('Coho hourly counts 2007'!R32)*3</f>
        <v>0</v>
      </c>
      <c r="S32">
        <f>('Coho hourly counts 2007'!S32)*3</f>
        <v>0</v>
      </c>
      <c r="T32">
        <f>('Coho hourly counts 2007'!T32)*3</f>
        <v>0</v>
      </c>
      <c r="U32">
        <f>('Coho hourly counts 2007'!U32)*3</f>
        <v>0</v>
      </c>
      <c r="V32">
        <f>('Coho hourly counts 2007'!V32)*3</f>
        <v>0</v>
      </c>
      <c r="W32">
        <f>('Coho hourly counts 2007'!W32)*3</f>
        <v>0</v>
      </c>
      <c r="X32">
        <f>('Coho hourly counts 2007'!X32)*3</f>
        <v>0</v>
      </c>
      <c r="Y32">
        <f>('Coho hourly counts 2007'!Y32)*3</f>
        <v>0</v>
      </c>
      <c r="Z32">
        <f t="shared" si="4"/>
        <v>0</v>
      </c>
      <c r="AB32">
        <f t="shared" si="5"/>
        <v>0</v>
      </c>
      <c r="AC32">
        <f t="shared" si="6"/>
        <v>0</v>
      </c>
      <c r="AE32">
        <f t="shared" si="7"/>
        <v>24</v>
      </c>
      <c r="AF32">
        <f t="shared" si="8"/>
        <v>0</v>
      </c>
      <c r="AG32">
        <f t="shared" si="17"/>
        <v>0</v>
      </c>
      <c r="AH32">
        <f t="shared" si="17"/>
        <v>0</v>
      </c>
      <c r="AI32">
        <f t="shared" si="17"/>
        <v>0</v>
      </c>
      <c r="AJ32">
        <f t="shared" si="17"/>
        <v>0</v>
      </c>
      <c r="AK32">
        <f t="shared" si="17"/>
        <v>0</v>
      </c>
      <c r="AL32">
        <f t="shared" si="17"/>
        <v>0</v>
      </c>
      <c r="AM32">
        <f t="shared" si="17"/>
        <v>0</v>
      </c>
      <c r="AN32">
        <f t="shared" si="17"/>
        <v>0</v>
      </c>
      <c r="AO32">
        <f t="shared" si="17"/>
        <v>0</v>
      </c>
      <c r="AP32">
        <f t="shared" si="17"/>
        <v>0</v>
      </c>
      <c r="AQ32">
        <f t="shared" si="17"/>
        <v>0</v>
      </c>
      <c r="AR32">
        <f t="shared" si="17"/>
        <v>0</v>
      </c>
      <c r="AS32">
        <f t="shared" si="17"/>
        <v>0</v>
      </c>
      <c r="AT32">
        <f t="shared" si="17"/>
        <v>0</v>
      </c>
      <c r="AU32">
        <f t="shared" si="17"/>
        <v>0</v>
      </c>
      <c r="AV32">
        <f t="shared" si="17"/>
        <v>0</v>
      </c>
      <c r="AW32">
        <f t="shared" si="10"/>
        <v>0</v>
      </c>
      <c r="AX32">
        <f t="shared" si="11"/>
        <v>0</v>
      </c>
      <c r="AY32">
        <f t="shared" si="12"/>
        <v>0</v>
      </c>
      <c r="AZ32">
        <f t="shared" si="13"/>
        <v>0</v>
      </c>
      <c r="BA32">
        <f t="shared" si="14"/>
        <v>0</v>
      </c>
      <c r="BB32">
        <f t="shared" si="15"/>
        <v>0</v>
      </c>
      <c r="BC32">
        <f t="shared" si="16"/>
        <v>0</v>
      </c>
    </row>
    <row r="33" spans="1:55" x14ac:dyDescent="0.2">
      <c r="A33" s="1">
        <v>43663</v>
      </c>
      <c r="B33">
        <f>('Coho hourly counts 2007'!B33)*3</f>
        <v>0</v>
      </c>
      <c r="C33">
        <f>('Coho hourly counts 2007'!C33)*3</f>
        <v>0</v>
      </c>
      <c r="D33">
        <f>('Coho hourly counts 2007'!D33)*3</f>
        <v>0</v>
      </c>
      <c r="E33">
        <f>('Coho hourly counts 2007'!E33)*3</f>
        <v>0</v>
      </c>
      <c r="F33">
        <f>('Coho hourly counts 2007'!F33)*3</f>
        <v>0</v>
      </c>
      <c r="G33">
        <f>('Coho hourly counts 2007'!G33)*3</f>
        <v>0</v>
      </c>
      <c r="H33">
        <f>('Coho hourly counts 2007'!H33)*3</f>
        <v>3</v>
      </c>
      <c r="I33">
        <f>('Coho hourly counts 2007'!I33)*3</f>
        <v>0</v>
      </c>
      <c r="J33">
        <f>('Coho hourly counts 2007'!J33)*3</f>
        <v>0</v>
      </c>
      <c r="K33">
        <f>('Coho hourly counts 2007'!K33)*3</f>
        <v>0</v>
      </c>
      <c r="L33">
        <f>('Coho hourly counts 2007'!L33)*3</f>
        <v>0</v>
      </c>
      <c r="M33">
        <f>('Coho hourly counts 2007'!M33)*3</f>
        <v>0</v>
      </c>
      <c r="N33">
        <f>('Coho hourly counts 2007'!N33)*3</f>
        <v>0</v>
      </c>
      <c r="O33">
        <f>('Coho hourly counts 2007'!O33)*3</f>
        <v>0</v>
      </c>
      <c r="P33">
        <f>('Coho hourly counts 2007'!P33)*3</f>
        <v>0</v>
      </c>
      <c r="Q33">
        <f>('Coho hourly counts 2007'!Q33)*3</f>
        <v>0</v>
      </c>
      <c r="R33">
        <f>('Coho hourly counts 2007'!R33)*3</f>
        <v>0</v>
      </c>
      <c r="S33">
        <f>('Coho hourly counts 2007'!S33)*3</f>
        <v>0</v>
      </c>
      <c r="T33">
        <f>('Coho hourly counts 2007'!T33)*3</f>
        <v>0</v>
      </c>
      <c r="U33">
        <f>('Coho hourly counts 2007'!U33)*3</f>
        <v>0</v>
      </c>
      <c r="V33">
        <f>('Coho hourly counts 2007'!V33)*3</f>
        <v>0</v>
      </c>
      <c r="W33">
        <f>('Coho hourly counts 2007'!W33)*3</f>
        <v>0</v>
      </c>
      <c r="X33">
        <f>('Coho hourly counts 2007'!X33)*3</f>
        <v>0</v>
      </c>
      <c r="Y33">
        <f>('Coho hourly counts 2007'!Y33)*3</f>
        <v>0</v>
      </c>
      <c r="Z33">
        <f t="shared" si="4"/>
        <v>3</v>
      </c>
      <c r="AB33">
        <f t="shared" si="5"/>
        <v>3</v>
      </c>
      <c r="AC33">
        <f t="shared" si="6"/>
        <v>6.2608695652173925</v>
      </c>
      <c r="AE33">
        <f t="shared" si="7"/>
        <v>24</v>
      </c>
      <c r="AF33">
        <f t="shared" si="8"/>
        <v>4.3478260869565216E-2</v>
      </c>
      <c r="AG33">
        <f t="shared" si="17"/>
        <v>0</v>
      </c>
      <c r="AH33">
        <f t="shared" si="17"/>
        <v>0</v>
      </c>
      <c r="AI33">
        <f t="shared" si="17"/>
        <v>0</v>
      </c>
      <c r="AJ33">
        <f t="shared" si="17"/>
        <v>0</v>
      </c>
      <c r="AK33">
        <f t="shared" si="17"/>
        <v>0</v>
      </c>
      <c r="AL33">
        <f t="shared" si="17"/>
        <v>1</v>
      </c>
      <c r="AM33">
        <f t="shared" si="17"/>
        <v>1</v>
      </c>
      <c r="AN33">
        <f t="shared" si="17"/>
        <v>0</v>
      </c>
      <c r="AO33">
        <f t="shared" si="17"/>
        <v>0</v>
      </c>
      <c r="AP33">
        <f t="shared" si="17"/>
        <v>0</v>
      </c>
      <c r="AQ33">
        <f t="shared" si="17"/>
        <v>0</v>
      </c>
      <c r="AR33">
        <f t="shared" si="17"/>
        <v>0</v>
      </c>
      <c r="AS33">
        <f t="shared" si="17"/>
        <v>0</v>
      </c>
      <c r="AT33">
        <f t="shared" si="17"/>
        <v>0</v>
      </c>
      <c r="AU33">
        <f t="shared" si="17"/>
        <v>0</v>
      </c>
      <c r="AV33">
        <f t="shared" si="17"/>
        <v>0</v>
      </c>
      <c r="AW33">
        <f t="shared" si="10"/>
        <v>0</v>
      </c>
      <c r="AX33">
        <f t="shared" si="11"/>
        <v>0</v>
      </c>
      <c r="AY33">
        <f t="shared" si="12"/>
        <v>0</v>
      </c>
      <c r="AZ33">
        <f t="shared" si="13"/>
        <v>0</v>
      </c>
      <c r="BA33">
        <f t="shared" si="14"/>
        <v>0</v>
      </c>
      <c r="BB33">
        <f t="shared" si="15"/>
        <v>0</v>
      </c>
      <c r="BC33">
        <f t="shared" si="16"/>
        <v>0</v>
      </c>
    </row>
    <row r="34" spans="1:55" x14ac:dyDescent="0.2">
      <c r="A34" s="1">
        <v>43664</v>
      </c>
      <c r="B34">
        <f>('Coho hourly counts 2007'!B34)*3</f>
        <v>0</v>
      </c>
      <c r="C34">
        <f>('Coho hourly counts 2007'!C34)*3</f>
        <v>0</v>
      </c>
      <c r="D34">
        <f>('Coho hourly counts 2007'!D34)*3</f>
        <v>0</v>
      </c>
      <c r="E34">
        <f>('Coho hourly counts 2007'!E34)*3</f>
        <v>0</v>
      </c>
      <c r="F34">
        <f>('Coho hourly counts 2007'!F34)*3</f>
        <v>0</v>
      </c>
      <c r="G34">
        <f>('Coho hourly counts 2007'!G34)*3</f>
        <v>0</v>
      </c>
      <c r="H34">
        <f>('Coho hourly counts 2007'!H34)*3</f>
        <v>0</v>
      </c>
      <c r="I34">
        <f>('Coho hourly counts 2007'!I34)*3</f>
        <v>0</v>
      </c>
      <c r="J34">
        <f>('Coho hourly counts 2007'!J34)*3</f>
        <v>0</v>
      </c>
      <c r="K34">
        <f>('Coho hourly counts 2007'!K34)*3</f>
        <v>0</v>
      </c>
      <c r="L34">
        <f>('Coho hourly counts 2007'!L34)*3</f>
        <v>0</v>
      </c>
      <c r="M34">
        <f>('Coho hourly counts 2007'!M34)*3</f>
        <v>0</v>
      </c>
      <c r="N34">
        <f>('Coho hourly counts 2007'!N34)*3</f>
        <v>0</v>
      </c>
      <c r="O34">
        <f>('Coho hourly counts 2007'!O34)*3</f>
        <v>0</v>
      </c>
      <c r="P34">
        <f>('Coho hourly counts 2007'!P34)*3</f>
        <v>0</v>
      </c>
      <c r="Q34">
        <f>('Coho hourly counts 2007'!Q34)*3</f>
        <v>0</v>
      </c>
      <c r="R34">
        <f>('Coho hourly counts 2007'!R34)*3</f>
        <v>0</v>
      </c>
      <c r="S34">
        <f>('Coho hourly counts 2007'!S34)*3</f>
        <v>6</v>
      </c>
      <c r="T34">
        <f>('Coho hourly counts 2007'!T34)*3</f>
        <v>15</v>
      </c>
      <c r="U34">
        <f>('Coho hourly counts 2007'!U34)*3</f>
        <v>6</v>
      </c>
      <c r="V34">
        <f>('Coho hourly counts 2007'!V34)*3</f>
        <v>3</v>
      </c>
      <c r="W34">
        <f>('Coho hourly counts 2007'!W34)*3</f>
        <v>3</v>
      </c>
      <c r="X34">
        <f>('Coho hourly counts 2007'!X34)*3</f>
        <v>0</v>
      </c>
      <c r="Y34">
        <f>('Coho hourly counts 2007'!Y34)*3</f>
        <v>0</v>
      </c>
      <c r="Z34">
        <f t="shared" si="4"/>
        <v>33</v>
      </c>
      <c r="AB34">
        <f t="shared" si="5"/>
        <v>33</v>
      </c>
      <c r="AC34">
        <f t="shared" si="6"/>
        <v>75.130434782608702</v>
      </c>
      <c r="AE34">
        <f t="shared" si="7"/>
        <v>24</v>
      </c>
      <c r="AF34">
        <f t="shared" si="8"/>
        <v>0.52173913043478259</v>
      </c>
      <c r="AG34">
        <f t="shared" si="17"/>
        <v>0</v>
      </c>
      <c r="AH34">
        <f t="shared" si="17"/>
        <v>0</v>
      </c>
      <c r="AI34">
        <f t="shared" si="17"/>
        <v>0</v>
      </c>
      <c r="AJ34">
        <f t="shared" si="17"/>
        <v>0</v>
      </c>
      <c r="AK34">
        <f t="shared" si="17"/>
        <v>0</v>
      </c>
      <c r="AL34">
        <f t="shared" si="17"/>
        <v>0</v>
      </c>
      <c r="AM34">
        <f t="shared" si="17"/>
        <v>0</v>
      </c>
      <c r="AN34">
        <f t="shared" si="17"/>
        <v>0</v>
      </c>
      <c r="AO34">
        <f t="shared" si="17"/>
        <v>0</v>
      </c>
      <c r="AP34">
        <f t="shared" si="17"/>
        <v>0</v>
      </c>
      <c r="AQ34">
        <f t="shared" si="17"/>
        <v>0</v>
      </c>
      <c r="AR34">
        <f t="shared" si="17"/>
        <v>0</v>
      </c>
      <c r="AS34">
        <f t="shared" si="17"/>
        <v>0</v>
      </c>
      <c r="AT34">
        <f t="shared" si="17"/>
        <v>0</v>
      </c>
      <c r="AU34">
        <f t="shared" si="17"/>
        <v>0</v>
      </c>
      <c r="AV34">
        <f t="shared" si="17"/>
        <v>0</v>
      </c>
      <c r="AW34">
        <f t="shared" si="10"/>
        <v>4</v>
      </c>
      <c r="AX34">
        <f t="shared" si="11"/>
        <v>9</v>
      </c>
      <c r="AY34">
        <f t="shared" si="12"/>
        <v>9</v>
      </c>
      <c r="AZ34">
        <f t="shared" si="13"/>
        <v>1</v>
      </c>
      <c r="BA34">
        <f t="shared" si="14"/>
        <v>0</v>
      </c>
      <c r="BB34">
        <f t="shared" si="15"/>
        <v>1</v>
      </c>
      <c r="BC34">
        <f t="shared" si="16"/>
        <v>0</v>
      </c>
    </row>
    <row r="35" spans="1:55" x14ac:dyDescent="0.2">
      <c r="A35" s="1">
        <v>43665</v>
      </c>
      <c r="B35">
        <f>('Coho hourly counts 2007'!B35)*3</f>
        <v>3</v>
      </c>
      <c r="C35">
        <f>('Coho hourly counts 2007'!C35)*3</f>
        <v>3</v>
      </c>
      <c r="D35">
        <f>('Coho hourly counts 2007'!D35)*3</f>
        <v>6</v>
      </c>
      <c r="E35">
        <f>('Coho hourly counts 2007'!E35)*3</f>
        <v>0</v>
      </c>
      <c r="F35">
        <f>('Coho hourly counts 2007'!F35)*3</f>
        <v>3</v>
      </c>
      <c r="G35">
        <f>('Coho hourly counts 2007'!G35)*3</f>
        <v>3</v>
      </c>
      <c r="H35">
        <f>('Coho hourly counts 2007'!H35)*3</f>
        <v>6</v>
      </c>
      <c r="I35">
        <f>('Coho hourly counts 2007'!I35)*3</f>
        <v>0</v>
      </c>
      <c r="J35">
        <f>('Coho hourly counts 2007'!J35)*3</f>
        <v>0</v>
      </c>
      <c r="K35">
        <f>('Coho hourly counts 2007'!K35)*3</f>
        <v>0</v>
      </c>
      <c r="L35">
        <f>('Coho hourly counts 2007'!L35)*3</f>
        <v>0</v>
      </c>
      <c r="M35">
        <f>('Coho hourly counts 2007'!M35)*3</f>
        <v>0</v>
      </c>
      <c r="N35">
        <f>('Coho hourly counts 2007'!N35)*3</f>
        <v>3</v>
      </c>
      <c r="O35">
        <f>('Coho hourly counts 2007'!O35)*3</f>
        <v>0</v>
      </c>
      <c r="P35">
        <f>('Coho hourly counts 2007'!P35)*3</f>
        <v>0</v>
      </c>
      <c r="Q35">
        <f>('Coho hourly counts 2007'!Q35)*3</f>
        <v>3</v>
      </c>
      <c r="R35">
        <f>('Coho hourly counts 2007'!R35)*3</f>
        <v>0</v>
      </c>
      <c r="S35">
        <f>('Coho hourly counts 2007'!S35)*3</f>
        <v>0</v>
      </c>
      <c r="T35">
        <f>('Coho hourly counts 2007'!T35)*3</f>
        <v>0</v>
      </c>
      <c r="U35">
        <f>('Coho hourly counts 2007'!U35)*3</f>
        <v>0</v>
      </c>
      <c r="V35">
        <f>('Coho hourly counts 2007'!V35)*3</f>
        <v>0</v>
      </c>
      <c r="W35">
        <f>('Coho hourly counts 2007'!W35)*3</f>
        <v>0</v>
      </c>
      <c r="X35">
        <f>('Coho hourly counts 2007'!X35)*3</f>
        <v>0</v>
      </c>
      <c r="Y35">
        <f>('Coho hourly counts 2007'!Y35)*3</f>
        <v>0</v>
      </c>
      <c r="Z35">
        <f t="shared" si="4"/>
        <v>30</v>
      </c>
      <c r="AB35">
        <f t="shared" si="5"/>
        <v>30</v>
      </c>
      <c r="AC35">
        <f t="shared" si="6"/>
        <v>46.956521739130437</v>
      </c>
      <c r="AE35">
        <f t="shared" si="7"/>
        <v>24</v>
      </c>
      <c r="AF35">
        <f t="shared" si="8"/>
        <v>0.32608695652173914</v>
      </c>
      <c r="AG35">
        <f t="shared" si="17"/>
        <v>0</v>
      </c>
      <c r="AH35">
        <f t="shared" si="17"/>
        <v>1</v>
      </c>
      <c r="AI35">
        <f t="shared" si="17"/>
        <v>4</v>
      </c>
      <c r="AJ35">
        <f t="shared" si="17"/>
        <v>1</v>
      </c>
      <c r="AK35">
        <f t="shared" si="17"/>
        <v>0</v>
      </c>
      <c r="AL35">
        <f t="shared" si="17"/>
        <v>1</v>
      </c>
      <c r="AM35">
        <f t="shared" si="17"/>
        <v>4</v>
      </c>
      <c r="AN35">
        <f t="shared" si="17"/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1</v>
      </c>
      <c r="AS35">
        <f t="shared" si="17"/>
        <v>1</v>
      </c>
      <c r="AT35">
        <f t="shared" si="17"/>
        <v>0</v>
      </c>
      <c r="AU35">
        <f t="shared" si="17"/>
        <v>1</v>
      </c>
      <c r="AV35">
        <f t="shared" si="17"/>
        <v>1</v>
      </c>
      <c r="AW35">
        <f t="shared" si="10"/>
        <v>0</v>
      </c>
      <c r="AX35">
        <f t="shared" si="11"/>
        <v>0</v>
      </c>
      <c r="AY35">
        <f t="shared" si="12"/>
        <v>0</v>
      </c>
      <c r="AZ35">
        <f t="shared" si="13"/>
        <v>0</v>
      </c>
      <c r="BA35">
        <f t="shared" si="14"/>
        <v>0</v>
      </c>
      <c r="BB35">
        <f t="shared" si="15"/>
        <v>0</v>
      </c>
      <c r="BC35">
        <f t="shared" si="16"/>
        <v>0</v>
      </c>
    </row>
    <row r="36" spans="1:55" x14ac:dyDescent="0.2">
      <c r="A36" s="1">
        <v>43666</v>
      </c>
      <c r="B36">
        <f>('Coho hourly counts 2007'!B36)*3</f>
        <v>0</v>
      </c>
      <c r="C36">
        <f>('Coho hourly counts 2007'!C36)*3</f>
        <v>0</v>
      </c>
      <c r="D36">
        <f>('Coho hourly counts 2007'!D36)*3</f>
        <v>3</v>
      </c>
      <c r="E36">
        <f>('Coho hourly counts 2007'!E36)*3</f>
        <v>0</v>
      </c>
      <c r="F36">
        <f>('Coho hourly counts 2007'!F36)*3</f>
        <v>0</v>
      </c>
      <c r="G36">
        <f>('Coho hourly counts 2007'!G36)*3</f>
        <v>0</v>
      </c>
      <c r="H36">
        <f>('Coho hourly counts 2007'!H36)*3</f>
        <v>0</v>
      </c>
      <c r="I36">
        <f>('Coho hourly counts 2007'!I36)*3</f>
        <v>0</v>
      </c>
      <c r="J36">
        <f>('Coho hourly counts 2007'!J36)*3</f>
        <v>0</v>
      </c>
      <c r="K36">
        <f>('Coho hourly counts 2007'!K36)*3</f>
        <v>0</v>
      </c>
      <c r="L36">
        <f>('Coho hourly counts 2007'!L36)*3</f>
        <v>0</v>
      </c>
      <c r="M36">
        <f>('Coho hourly counts 2007'!M36)*3</f>
        <v>0</v>
      </c>
      <c r="N36">
        <f>('Coho hourly counts 2007'!N36)*3</f>
        <v>0</v>
      </c>
      <c r="O36">
        <f>('Coho hourly counts 2007'!O36)*3</f>
        <v>0</v>
      </c>
      <c r="P36">
        <f>('Coho hourly counts 2007'!P36)*3</f>
        <v>0</v>
      </c>
      <c r="Q36">
        <f>('Coho hourly counts 2007'!Q36)*3</f>
        <v>0</v>
      </c>
      <c r="R36">
        <f>('Coho hourly counts 2007'!R36)*3</f>
        <v>0</v>
      </c>
      <c r="S36">
        <f>('Coho hourly counts 2007'!S36)*3</f>
        <v>0</v>
      </c>
      <c r="T36">
        <f>('Coho hourly counts 2007'!T36)*3</f>
        <v>0</v>
      </c>
      <c r="U36">
        <f>('Coho hourly counts 2007'!U36)*3</f>
        <v>0</v>
      </c>
      <c r="V36">
        <f>('Coho hourly counts 2007'!V36)*3</f>
        <v>0</v>
      </c>
      <c r="W36">
        <f>('Coho hourly counts 2007'!W36)*3</f>
        <v>0</v>
      </c>
      <c r="X36">
        <f>('Coho hourly counts 2007'!X36)*3</f>
        <v>0</v>
      </c>
      <c r="Y36">
        <f>('Coho hourly counts 2007'!Y36)*3</f>
        <v>0</v>
      </c>
      <c r="Z36">
        <f t="shared" si="4"/>
        <v>3</v>
      </c>
      <c r="AB36">
        <f t="shared" si="5"/>
        <v>3</v>
      </c>
      <c r="AC36">
        <f t="shared" si="6"/>
        <v>6.2608695652173925</v>
      </c>
      <c r="AE36">
        <f t="shared" si="7"/>
        <v>24</v>
      </c>
      <c r="AF36">
        <f t="shared" si="8"/>
        <v>4.3478260869565216E-2</v>
      </c>
      <c r="AG36">
        <f t="shared" si="17"/>
        <v>0</v>
      </c>
      <c r="AH36">
        <f t="shared" si="17"/>
        <v>1</v>
      </c>
      <c r="AI36">
        <f t="shared" si="17"/>
        <v>1</v>
      </c>
      <c r="AJ36">
        <f t="shared" si="17"/>
        <v>0</v>
      </c>
      <c r="AK36">
        <f t="shared" si="17"/>
        <v>0</v>
      </c>
      <c r="AL36">
        <f t="shared" si="17"/>
        <v>0</v>
      </c>
      <c r="AM36">
        <f t="shared" si="17"/>
        <v>0</v>
      </c>
      <c r="AN36">
        <f t="shared" si="17"/>
        <v>0</v>
      </c>
      <c r="AO36">
        <f t="shared" si="17"/>
        <v>0</v>
      </c>
      <c r="AP36">
        <f t="shared" si="17"/>
        <v>0</v>
      </c>
      <c r="AQ36">
        <f t="shared" si="17"/>
        <v>0</v>
      </c>
      <c r="AR36">
        <f t="shared" si="17"/>
        <v>0</v>
      </c>
      <c r="AS36">
        <f t="shared" si="17"/>
        <v>0</v>
      </c>
      <c r="AT36">
        <f t="shared" si="17"/>
        <v>0</v>
      </c>
      <c r="AU36">
        <f t="shared" si="17"/>
        <v>0</v>
      </c>
      <c r="AV36">
        <f t="shared" si="17"/>
        <v>0</v>
      </c>
      <c r="AW36">
        <f t="shared" si="10"/>
        <v>0</v>
      </c>
      <c r="AX36">
        <f t="shared" si="11"/>
        <v>0</v>
      </c>
      <c r="AY36">
        <f t="shared" si="12"/>
        <v>0</v>
      </c>
      <c r="AZ36">
        <f t="shared" si="13"/>
        <v>0</v>
      </c>
      <c r="BA36">
        <f t="shared" si="14"/>
        <v>0</v>
      </c>
      <c r="BB36">
        <f t="shared" si="15"/>
        <v>0</v>
      </c>
      <c r="BC36">
        <f t="shared" si="16"/>
        <v>0</v>
      </c>
    </row>
    <row r="37" spans="1:55" x14ac:dyDescent="0.2">
      <c r="A37" s="1">
        <v>43667</v>
      </c>
      <c r="B37">
        <f>('Coho hourly counts 2007'!B37)*3</f>
        <v>9</v>
      </c>
      <c r="C37">
        <f>('Coho hourly counts 2007'!C37)*3</f>
        <v>0</v>
      </c>
      <c r="D37">
        <f>('Coho hourly counts 2007'!D37)*3</f>
        <v>0</v>
      </c>
      <c r="E37">
        <f>('Coho hourly counts 2007'!E37)*3</f>
        <v>0</v>
      </c>
      <c r="F37">
        <f>('Coho hourly counts 2007'!F37)*3</f>
        <v>0</v>
      </c>
      <c r="G37">
        <f>('Coho hourly counts 2007'!G37)*3</f>
        <v>0</v>
      </c>
      <c r="H37">
        <f>('Coho hourly counts 2007'!H37)*3</f>
        <v>0</v>
      </c>
      <c r="I37">
        <f>('Coho hourly counts 2007'!I37)*3</f>
        <v>0</v>
      </c>
      <c r="J37">
        <f>('Coho hourly counts 2007'!J37)*3</f>
        <v>0</v>
      </c>
      <c r="K37">
        <f>('Coho hourly counts 2007'!K37)*3</f>
        <v>0</v>
      </c>
      <c r="L37">
        <f>('Coho hourly counts 2007'!L37)*3</f>
        <v>0</v>
      </c>
      <c r="M37">
        <f>('Coho hourly counts 2007'!M37)*3</f>
        <v>0</v>
      </c>
      <c r="N37">
        <f>('Coho hourly counts 2007'!N37)*3</f>
        <v>0</v>
      </c>
      <c r="O37">
        <f>('Coho hourly counts 2007'!O37)*3</f>
        <v>0</v>
      </c>
      <c r="P37">
        <f>('Coho hourly counts 2007'!P37)*3</f>
        <v>0</v>
      </c>
      <c r="Q37">
        <f>('Coho hourly counts 2007'!Q37)*3</f>
        <v>0</v>
      </c>
      <c r="R37">
        <f>('Coho hourly counts 2007'!R37)*3</f>
        <v>0</v>
      </c>
      <c r="S37">
        <f>('Coho hourly counts 2007'!S37)*3</f>
        <v>3</v>
      </c>
      <c r="T37">
        <f>('Coho hourly counts 2007'!T37)*3</f>
        <v>3</v>
      </c>
      <c r="U37">
        <f>('Coho hourly counts 2007'!U37)*3</f>
        <v>0</v>
      </c>
      <c r="V37">
        <f>('Coho hourly counts 2007'!V37)*3</f>
        <v>0</v>
      </c>
      <c r="W37">
        <f>('Coho hourly counts 2007'!W37)*3</f>
        <v>0</v>
      </c>
      <c r="X37">
        <f>('Coho hourly counts 2007'!X37)*3</f>
        <v>0</v>
      </c>
      <c r="Y37">
        <f>('Coho hourly counts 2007'!Y37)*3</f>
        <v>9</v>
      </c>
      <c r="Z37">
        <f t="shared" si="4"/>
        <v>24</v>
      </c>
      <c r="AB37">
        <f t="shared" si="5"/>
        <v>24</v>
      </c>
      <c r="AC37">
        <f t="shared" si="6"/>
        <v>62.608695652173921</v>
      </c>
      <c r="AE37">
        <f t="shared" si="7"/>
        <v>24</v>
      </c>
      <c r="AF37">
        <f t="shared" si="8"/>
        <v>0.43478260869565216</v>
      </c>
      <c r="AG37">
        <f t="shared" si="17"/>
        <v>9</v>
      </c>
      <c r="AH37">
        <f t="shared" si="17"/>
        <v>0</v>
      </c>
      <c r="AI37">
        <f t="shared" si="17"/>
        <v>0</v>
      </c>
      <c r="AJ37">
        <f t="shared" si="17"/>
        <v>0</v>
      </c>
      <c r="AK37">
        <f t="shared" si="17"/>
        <v>0</v>
      </c>
      <c r="AL37">
        <f t="shared" si="17"/>
        <v>0</v>
      </c>
      <c r="AM37">
        <f t="shared" si="17"/>
        <v>0</v>
      </c>
      <c r="AN37">
        <f t="shared" si="17"/>
        <v>0</v>
      </c>
      <c r="AO37">
        <f t="shared" si="17"/>
        <v>0</v>
      </c>
      <c r="AP37">
        <f t="shared" si="17"/>
        <v>0</v>
      </c>
      <c r="AQ37">
        <f t="shared" si="17"/>
        <v>0</v>
      </c>
      <c r="AR37">
        <f t="shared" si="17"/>
        <v>0</v>
      </c>
      <c r="AS37">
        <f t="shared" si="17"/>
        <v>0</v>
      </c>
      <c r="AT37">
        <f t="shared" si="17"/>
        <v>0</v>
      </c>
      <c r="AU37">
        <f t="shared" si="17"/>
        <v>0</v>
      </c>
      <c r="AV37">
        <f t="shared" si="17"/>
        <v>0</v>
      </c>
      <c r="AW37">
        <f t="shared" si="10"/>
        <v>1</v>
      </c>
      <c r="AX37">
        <f t="shared" si="11"/>
        <v>0</v>
      </c>
      <c r="AY37">
        <f t="shared" si="12"/>
        <v>1</v>
      </c>
      <c r="AZ37">
        <f t="shared" si="13"/>
        <v>0</v>
      </c>
      <c r="BA37">
        <f t="shared" si="14"/>
        <v>0</v>
      </c>
      <c r="BB37">
        <f t="shared" si="15"/>
        <v>0</v>
      </c>
      <c r="BC37">
        <f t="shared" si="16"/>
        <v>9</v>
      </c>
    </row>
    <row r="38" spans="1:55" x14ac:dyDescent="0.2">
      <c r="A38" s="1">
        <v>43668</v>
      </c>
      <c r="B38">
        <f>('Coho hourly counts 2007'!B38)*3</f>
        <v>0</v>
      </c>
      <c r="C38">
        <f>('Coho hourly counts 2007'!C38)*3</f>
        <v>9</v>
      </c>
      <c r="D38">
        <f>('Coho hourly counts 2007'!D38)*3</f>
        <v>0</v>
      </c>
      <c r="E38">
        <f>('Coho hourly counts 2007'!E38)*3</f>
        <v>0</v>
      </c>
      <c r="F38">
        <f>('Coho hourly counts 2007'!F38)*3</f>
        <v>0</v>
      </c>
      <c r="G38">
        <f>('Coho hourly counts 2007'!G38)*3</f>
        <v>0</v>
      </c>
      <c r="H38">
        <f>('Coho hourly counts 2007'!H38)*3</f>
        <v>0</v>
      </c>
      <c r="I38">
        <f>('Coho hourly counts 2007'!I38)*3</f>
        <v>0</v>
      </c>
      <c r="J38">
        <f>('Coho hourly counts 2007'!J38)*3</f>
        <v>0</v>
      </c>
      <c r="K38">
        <f>('Coho hourly counts 2007'!K38)*3</f>
        <v>0</v>
      </c>
      <c r="L38">
        <f>('Coho hourly counts 2007'!L38)*3</f>
        <v>0</v>
      </c>
      <c r="M38">
        <f>('Coho hourly counts 2007'!M38)*3</f>
        <v>0</v>
      </c>
      <c r="N38">
        <f>('Coho hourly counts 2007'!N38)*3</f>
        <v>0</v>
      </c>
      <c r="O38">
        <f>('Coho hourly counts 2007'!O38)*3</f>
        <v>0</v>
      </c>
      <c r="P38">
        <f>('Coho hourly counts 2007'!P38)*3</f>
        <v>0</v>
      </c>
      <c r="Q38">
        <f>('Coho hourly counts 2007'!Q38)*3</f>
        <v>0</v>
      </c>
      <c r="R38">
        <f>('Coho hourly counts 2007'!R38)*3</f>
        <v>0</v>
      </c>
      <c r="S38">
        <f>('Coho hourly counts 2007'!S38)*3</f>
        <v>0</v>
      </c>
      <c r="T38">
        <f>('Coho hourly counts 2007'!T38)*3</f>
        <v>0</v>
      </c>
      <c r="U38">
        <f>('Coho hourly counts 2007'!U38)*3</f>
        <v>0</v>
      </c>
      <c r="V38">
        <f>('Coho hourly counts 2007'!V38)*3</f>
        <v>0</v>
      </c>
      <c r="W38">
        <f>('Coho hourly counts 2007'!W38)*3</f>
        <v>0</v>
      </c>
      <c r="X38">
        <f>('Coho hourly counts 2007'!X38)*3</f>
        <v>0</v>
      </c>
      <c r="Y38">
        <f>('Coho hourly counts 2007'!Y38)*3</f>
        <v>0</v>
      </c>
      <c r="Z38">
        <f t="shared" si="4"/>
        <v>9</v>
      </c>
      <c r="AB38">
        <f t="shared" si="5"/>
        <v>9</v>
      </c>
      <c r="AC38">
        <f t="shared" si="6"/>
        <v>56.34782608695653</v>
      </c>
      <c r="AE38">
        <f t="shared" si="7"/>
        <v>24</v>
      </c>
      <c r="AF38">
        <f t="shared" si="8"/>
        <v>0.39130434782608697</v>
      </c>
      <c r="AG38">
        <f t="shared" si="17"/>
        <v>9</v>
      </c>
      <c r="AH38">
        <f t="shared" si="17"/>
        <v>9</v>
      </c>
      <c r="AI38">
        <f t="shared" si="17"/>
        <v>0</v>
      </c>
      <c r="AJ38">
        <f t="shared" si="17"/>
        <v>0</v>
      </c>
      <c r="AK38">
        <f t="shared" si="17"/>
        <v>0</v>
      </c>
      <c r="AL38">
        <f t="shared" si="17"/>
        <v>0</v>
      </c>
      <c r="AM38">
        <f t="shared" si="17"/>
        <v>0</v>
      </c>
      <c r="AN38">
        <f t="shared" si="17"/>
        <v>0</v>
      </c>
      <c r="AO38">
        <f t="shared" si="17"/>
        <v>0</v>
      </c>
      <c r="AP38">
        <f t="shared" si="17"/>
        <v>0</v>
      </c>
      <c r="AQ38">
        <f t="shared" si="17"/>
        <v>0</v>
      </c>
      <c r="AR38">
        <f t="shared" si="17"/>
        <v>0</v>
      </c>
      <c r="AS38">
        <f t="shared" si="17"/>
        <v>0</v>
      </c>
      <c r="AT38">
        <f t="shared" si="17"/>
        <v>0</v>
      </c>
      <c r="AU38">
        <f t="shared" si="17"/>
        <v>0</v>
      </c>
      <c r="AV38">
        <f t="shared" si="17"/>
        <v>0</v>
      </c>
      <c r="AW38">
        <f t="shared" si="10"/>
        <v>0</v>
      </c>
      <c r="AX38">
        <f t="shared" si="11"/>
        <v>0</v>
      </c>
      <c r="AY38">
        <f t="shared" si="12"/>
        <v>0</v>
      </c>
      <c r="AZ38">
        <f t="shared" si="13"/>
        <v>0</v>
      </c>
      <c r="BA38">
        <f t="shared" si="14"/>
        <v>0</v>
      </c>
      <c r="BB38">
        <f t="shared" si="15"/>
        <v>0</v>
      </c>
      <c r="BC38">
        <f t="shared" si="16"/>
        <v>0</v>
      </c>
    </row>
    <row r="39" spans="1:55" x14ac:dyDescent="0.2">
      <c r="A39" s="1">
        <v>43669</v>
      </c>
      <c r="B39">
        <f>('Coho hourly counts 2007'!B39)*3</f>
        <v>0</v>
      </c>
      <c r="C39">
        <f>('Coho hourly counts 2007'!C39)*3</f>
        <v>3</v>
      </c>
      <c r="D39">
        <f>('Coho hourly counts 2007'!D39)*3</f>
        <v>0</v>
      </c>
      <c r="E39">
        <f>('Coho hourly counts 2007'!E39)*3</f>
        <v>0</v>
      </c>
      <c r="F39">
        <f>('Coho hourly counts 2007'!F39)*3</f>
        <v>0</v>
      </c>
      <c r="G39">
        <f>('Coho hourly counts 2007'!G39)*3</f>
        <v>0</v>
      </c>
      <c r="H39">
        <f>('Coho hourly counts 2007'!H39)*3</f>
        <v>0</v>
      </c>
      <c r="I39">
        <f>('Coho hourly counts 2007'!I39)*3</f>
        <v>0</v>
      </c>
      <c r="J39">
        <f>('Coho hourly counts 2007'!J39)*3</f>
        <v>3</v>
      </c>
      <c r="K39">
        <f>('Coho hourly counts 2007'!K39)*3</f>
        <v>0</v>
      </c>
      <c r="L39">
        <f>('Coho hourly counts 2007'!L39)*3</f>
        <v>0</v>
      </c>
      <c r="M39">
        <f>('Coho hourly counts 2007'!M39)*3</f>
        <v>0</v>
      </c>
      <c r="N39">
        <f>('Coho hourly counts 2007'!N39)*3</f>
        <v>0</v>
      </c>
      <c r="O39">
        <f>('Coho hourly counts 2007'!O39)*3</f>
        <v>0</v>
      </c>
      <c r="P39">
        <f>('Coho hourly counts 2007'!P39)*3</f>
        <v>0</v>
      </c>
      <c r="Q39">
        <f>('Coho hourly counts 2007'!Q39)*3</f>
        <v>0</v>
      </c>
      <c r="R39">
        <f>('Coho hourly counts 2007'!R39)*3</f>
        <v>0</v>
      </c>
      <c r="S39">
        <f>('Coho hourly counts 2007'!S39)*3</f>
        <v>0</v>
      </c>
      <c r="T39">
        <f>('Coho hourly counts 2007'!T39)*3</f>
        <v>18</v>
      </c>
      <c r="U39">
        <f>('Coho hourly counts 2007'!U39)*3</f>
        <v>9</v>
      </c>
      <c r="V39">
        <f>('Coho hourly counts 2007'!V39)*3</f>
        <v>3</v>
      </c>
      <c r="W39">
        <f>('Coho hourly counts 2007'!W39)*3</f>
        <v>0</v>
      </c>
      <c r="X39">
        <f>('Coho hourly counts 2007'!X39)*3</f>
        <v>3</v>
      </c>
      <c r="Y39">
        <f>('Coho hourly counts 2007'!Y39)*3</f>
        <v>27</v>
      </c>
      <c r="Z39">
        <f t="shared" si="4"/>
        <v>66</v>
      </c>
      <c r="AB39">
        <f t="shared" si="5"/>
        <v>66</v>
      </c>
      <c r="AC39">
        <f t="shared" si="6"/>
        <v>372.52173913043481</v>
      </c>
      <c r="AE39">
        <f t="shared" si="7"/>
        <v>24</v>
      </c>
      <c r="AF39">
        <f t="shared" si="8"/>
        <v>2.5869565217391304</v>
      </c>
      <c r="AG39">
        <f t="shared" si="17"/>
        <v>1</v>
      </c>
      <c r="AH39">
        <f t="shared" si="17"/>
        <v>1</v>
      </c>
      <c r="AI39">
        <f t="shared" si="17"/>
        <v>0</v>
      </c>
      <c r="AJ39">
        <f t="shared" si="17"/>
        <v>0</v>
      </c>
      <c r="AK39">
        <f t="shared" si="17"/>
        <v>0</v>
      </c>
      <c r="AL39">
        <f t="shared" si="17"/>
        <v>0</v>
      </c>
      <c r="AM39">
        <f t="shared" si="17"/>
        <v>0</v>
      </c>
      <c r="AN39">
        <f t="shared" si="17"/>
        <v>1</v>
      </c>
      <c r="AO39">
        <f t="shared" si="17"/>
        <v>1</v>
      </c>
      <c r="AP39">
        <f t="shared" si="17"/>
        <v>0</v>
      </c>
      <c r="AQ39">
        <f t="shared" si="17"/>
        <v>0</v>
      </c>
      <c r="AR39">
        <f t="shared" si="17"/>
        <v>0</v>
      </c>
      <c r="AS39">
        <f t="shared" si="17"/>
        <v>0</v>
      </c>
      <c r="AT39">
        <f t="shared" si="17"/>
        <v>0</v>
      </c>
      <c r="AU39">
        <f t="shared" ref="AG39:AV55" si="18">(P39/3-Q39/3)^2</f>
        <v>0</v>
      </c>
      <c r="AV39">
        <f t="shared" si="18"/>
        <v>0</v>
      </c>
      <c r="AW39">
        <f t="shared" si="10"/>
        <v>0</v>
      </c>
      <c r="AX39">
        <f t="shared" si="11"/>
        <v>36</v>
      </c>
      <c r="AY39">
        <f t="shared" si="12"/>
        <v>9</v>
      </c>
      <c r="AZ39">
        <f t="shared" si="13"/>
        <v>4</v>
      </c>
      <c r="BA39">
        <f t="shared" si="14"/>
        <v>1</v>
      </c>
      <c r="BB39">
        <f t="shared" si="15"/>
        <v>1</v>
      </c>
      <c r="BC39">
        <f t="shared" si="16"/>
        <v>64</v>
      </c>
    </row>
    <row r="40" spans="1:55" x14ac:dyDescent="0.2">
      <c r="A40" s="1">
        <v>43670</v>
      </c>
      <c r="B40">
        <f>('Coho hourly counts 2007'!B40)*3</f>
        <v>0</v>
      </c>
      <c r="C40">
        <f>('Coho hourly counts 2007'!C40)*3</f>
        <v>18</v>
      </c>
      <c r="D40">
        <f>('Coho hourly counts 2007'!D40)*3</f>
        <v>3</v>
      </c>
      <c r="E40">
        <f>('Coho hourly counts 2007'!E40)*3</f>
        <v>0</v>
      </c>
      <c r="F40">
        <f>('Coho hourly counts 2007'!F40)*3</f>
        <v>0</v>
      </c>
      <c r="G40">
        <f>('Coho hourly counts 2007'!G40)*3</f>
        <v>0</v>
      </c>
      <c r="H40">
        <f>('Coho hourly counts 2007'!H40)*3</f>
        <v>6</v>
      </c>
      <c r="I40">
        <f>('Coho hourly counts 2007'!I40)*3</f>
        <v>0</v>
      </c>
      <c r="J40">
        <f>('Coho hourly counts 2007'!J40)*3</f>
        <v>0</v>
      </c>
      <c r="K40">
        <f>('Coho hourly counts 2007'!K40)*3</f>
        <v>0</v>
      </c>
      <c r="L40">
        <f>('Coho hourly counts 2007'!L40)*3</f>
        <v>0</v>
      </c>
      <c r="M40">
        <f>('Coho hourly counts 2007'!M40)*3</f>
        <v>0</v>
      </c>
      <c r="N40">
        <f>('Coho hourly counts 2007'!N40)*3</f>
        <v>0</v>
      </c>
      <c r="O40">
        <f>('Coho hourly counts 2007'!O40)*3</f>
        <v>0</v>
      </c>
      <c r="P40">
        <f>('Coho hourly counts 2007'!P40)*3</f>
        <v>0</v>
      </c>
      <c r="Q40">
        <f>('Coho hourly counts 2007'!Q40)*3</f>
        <v>0</v>
      </c>
      <c r="R40">
        <f>('Coho hourly counts 2007'!R40)*3</f>
        <v>0</v>
      </c>
      <c r="S40">
        <f>('Coho hourly counts 2007'!S40)*3</f>
        <v>0</v>
      </c>
      <c r="T40">
        <f>('Coho hourly counts 2007'!T40)*3</f>
        <v>3</v>
      </c>
      <c r="U40">
        <f>('Coho hourly counts 2007'!U40)*3</f>
        <v>9</v>
      </c>
      <c r="V40">
        <f>('Coho hourly counts 2007'!V40)*3</f>
        <v>27</v>
      </c>
      <c r="W40">
        <f>('Coho hourly counts 2007'!W40)*3</f>
        <v>15</v>
      </c>
      <c r="X40">
        <f>('Coho hourly counts 2007'!X40)*3</f>
        <v>15</v>
      </c>
      <c r="Y40">
        <f>('Coho hourly counts 2007'!Y40)*3</f>
        <v>9</v>
      </c>
      <c r="Z40">
        <f t="shared" si="4"/>
        <v>105</v>
      </c>
      <c r="AB40">
        <f t="shared" si="5"/>
        <v>105</v>
      </c>
      <c r="AC40">
        <f t="shared" si="6"/>
        <v>410.08695652173924</v>
      </c>
      <c r="AE40">
        <f t="shared" si="7"/>
        <v>24</v>
      </c>
      <c r="AF40">
        <f t="shared" si="8"/>
        <v>2.847826086956522</v>
      </c>
      <c r="AG40">
        <f t="shared" si="18"/>
        <v>36</v>
      </c>
      <c r="AH40">
        <f t="shared" si="18"/>
        <v>25</v>
      </c>
      <c r="AI40">
        <f t="shared" si="18"/>
        <v>1</v>
      </c>
      <c r="AJ40">
        <f t="shared" si="18"/>
        <v>0</v>
      </c>
      <c r="AK40">
        <f t="shared" si="18"/>
        <v>0</v>
      </c>
      <c r="AL40">
        <f t="shared" si="18"/>
        <v>4</v>
      </c>
      <c r="AM40">
        <f t="shared" si="18"/>
        <v>4</v>
      </c>
      <c r="AN40">
        <f t="shared" si="18"/>
        <v>0</v>
      </c>
      <c r="AO40">
        <f t="shared" si="18"/>
        <v>0</v>
      </c>
      <c r="AP40">
        <f t="shared" si="18"/>
        <v>0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  <c r="AU40">
        <f t="shared" si="18"/>
        <v>0</v>
      </c>
      <c r="AV40">
        <f t="shared" si="18"/>
        <v>0</v>
      </c>
      <c r="AW40">
        <f t="shared" si="10"/>
        <v>0</v>
      </c>
      <c r="AX40">
        <f t="shared" si="11"/>
        <v>1</v>
      </c>
      <c r="AY40">
        <f t="shared" si="12"/>
        <v>4</v>
      </c>
      <c r="AZ40">
        <f t="shared" si="13"/>
        <v>36</v>
      </c>
      <c r="BA40">
        <f t="shared" si="14"/>
        <v>16</v>
      </c>
      <c r="BB40">
        <f t="shared" si="15"/>
        <v>0</v>
      </c>
      <c r="BC40">
        <f t="shared" si="16"/>
        <v>4</v>
      </c>
    </row>
    <row r="41" spans="1:55" x14ac:dyDescent="0.2">
      <c r="A41" s="1">
        <v>43671</v>
      </c>
      <c r="B41">
        <f>('Coho hourly counts 2007'!B41)*3</f>
        <v>3</v>
      </c>
      <c r="C41">
        <f>('Coho hourly counts 2007'!C41)*3</f>
        <v>15</v>
      </c>
      <c r="D41">
        <f>('Coho hourly counts 2007'!D41)*3</f>
        <v>6</v>
      </c>
      <c r="E41">
        <f>('Coho hourly counts 2007'!E41)*3</f>
        <v>3</v>
      </c>
      <c r="F41">
        <f>('Coho hourly counts 2007'!F41)*3</f>
        <v>9</v>
      </c>
      <c r="G41">
        <f>('Coho hourly counts 2007'!G41)*3</f>
        <v>0</v>
      </c>
      <c r="H41">
        <f>('Coho hourly counts 2007'!H41)*3</f>
        <v>15</v>
      </c>
      <c r="I41">
        <f>('Coho hourly counts 2007'!I41)*3</f>
        <v>6</v>
      </c>
      <c r="J41">
        <f>('Coho hourly counts 2007'!J41)*3</f>
        <v>0</v>
      </c>
      <c r="K41">
        <f>('Coho hourly counts 2007'!K41)*3</f>
        <v>0</v>
      </c>
      <c r="L41">
        <f>('Coho hourly counts 2007'!L41)*3</f>
        <v>0</v>
      </c>
      <c r="M41">
        <f>('Coho hourly counts 2007'!M41)*3</f>
        <v>0</v>
      </c>
      <c r="N41">
        <f>('Coho hourly counts 2007'!N41)*3</f>
        <v>0</v>
      </c>
      <c r="O41">
        <f>('Coho hourly counts 2007'!O41)*3</f>
        <v>0</v>
      </c>
      <c r="P41">
        <f>('Coho hourly counts 2007'!P41)*3</f>
        <v>0</v>
      </c>
      <c r="Q41">
        <f>('Coho hourly counts 2007'!Q41)*3</f>
        <v>0</v>
      </c>
      <c r="R41">
        <f>('Coho hourly counts 2007'!R41)*3</f>
        <v>0</v>
      </c>
      <c r="S41">
        <f>('Coho hourly counts 2007'!S41)*3</f>
        <v>0</v>
      </c>
      <c r="T41">
        <f>('Coho hourly counts 2007'!T41)*3</f>
        <v>0</v>
      </c>
      <c r="U41">
        <f>('Coho hourly counts 2007'!U41)*3</f>
        <v>0</v>
      </c>
      <c r="V41">
        <f>('Coho hourly counts 2007'!V41)*3</f>
        <v>3</v>
      </c>
      <c r="W41">
        <f>('Coho hourly counts 2007'!W41)*3</f>
        <v>6</v>
      </c>
      <c r="X41">
        <f>('Coho hourly counts 2007'!X41)*3</f>
        <v>9</v>
      </c>
      <c r="Y41">
        <f>('Coho hourly counts 2007'!Y41)*3</f>
        <v>75</v>
      </c>
      <c r="Z41">
        <f t="shared" si="4"/>
        <v>150</v>
      </c>
      <c r="AB41">
        <f t="shared" si="5"/>
        <v>150</v>
      </c>
      <c r="AC41">
        <f t="shared" si="6"/>
        <v>1765.5652173913043</v>
      </c>
      <c r="AE41">
        <f t="shared" si="7"/>
        <v>24</v>
      </c>
      <c r="AF41">
        <f t="shared" si="8"/>
        <v>12.260869565217391</v>
      </c>
      <c r="AG41">
        <f t="shared" si="18"/>
        <v>16</v>
      </c>
      <c r="AH41">
        <f t="shared" si="18"/>
        <v>9</v>
      </c>
      <c r="AI41">
        <f t="shared" si="18"/>
        <v>1</v>
      </c>
      <c r="AJ41">
        <f t="shared" si="18"/>
        <v>4</v>
      </c>
      <c r="AK41">
        <f t="shared" si="18"/>
        <v>9</v>
      </c>
      <c r="AL41">
        <f t="shared" si="18"/>
        <v>25</v>
      </c>
      <c r="AM41">
        <f t="shared" si="18"/>
        <v>9</v>
      </c>
      <c r="AN41">
        <f t="shared" si="18"/>
        <v>4</v>
      </c>
      <c r="AO41">
        <f t="shared" si="18"/>
        <v>0</v>
      </c>
      <c r="AP41">
        <f t="shared" si="18"/>
        <v>0</v>
      </c>
      <c r="AQ41">
        <f t="shared" si="18"/>
        <v>0</v>
      </c>
      <c r="AR41">
        <f t="shared" si="18"/>
        <v>0</v>
      </c>
      <c r="AS41">
        <f t="shared" si="18"/>
        <v>0</v>
      </c>
      <c r="AT41">
        <f t="shared" si="18"/>
        <v>0</v>
      </c>
      <c r="AU41">
        <f t="shared" si="18"/>
        <v>0</v>
      </c>
      <c r="AV41">
        <f t="shared" si="18"/>
        <v>0</v>
      </c>
      <c r="AW41">
        <f t="shared" si="10"/>
        <v>0</v>
      </c>
      <c r="AX41">
        <f t="shared" si="11"/>
        <v>0</v>
      </c>
      <c r="AY41">
        <f t="shared" si="12"/>
        <v>0</v>
      </c>
      <c r="AZ41">
        <f t="shared" si="13"/>
        <v>1</v>
      </c>
      <c r="BA41">
        <f t="shared" si="14"/>
        <v>1</v>
      </c>
      <c r="BB41">
        <f t="shared" si="15"/>
        <v>1</v>
      </c>
      <c r="BC41">
        <f t="shared" si="16"/>
        <v>484</v>
      </c>
    </row>
    <row r="42" spans="1:55" x14ac:dyDescent="0.2">
      <c r="A42" s="1">
        <v>43672</v>
      </c>
      <c r="B42">
        <f>('Coho hourly counts 2007'!B42)*3</f>
        <v>24</v>
      </c>
      <c r="C42">
        <f>('Coho hourly counts 2007'!C42)*3</f>
        <v>15</v>
      </c>
      <c r="D42">
        <f>('Coho hourly counts 2007'!D42)*3</f>
        <v>30</v>
      </c>
      <c r="E42">
        <f>('Coho hourly counts 2007'!E42)*3</f>
        <v>6</v>
      </c>
      <c r="F42">
        <f>('Coho hourly counts 2007'!F42)*3</f>
        <v>0</v>
      </c>
      <c r="G42">
        <f>('Coho hourly counts 2007'!G42)*3</f>
        <v>3</v>
      </c>
      <c r="H42">
        <f>('Coho hourly counts 2007'!H42)*3</f>
        <v>9</v>
      </c>
      <c r="I42">
        <f>('Coho hourly counts 2007'!I42)*3</f>
        <v>0</v>
      </c>
      <c r="J42">
        <f>('Coho hourly counts 2007'!J42)*3</f>
        <v>0</v>
      </c>
      <c r="K42">
        <f>('Coho hourly counts 2007'!K42)*3</f>
        <v>3</v>
      </c>
      <c r="L42">
        <f>('Coho hourly counts 2007'!L42)*3</f>
        <v>12</v>
      </c>
      <c r="M42">
        <f>('Coho hourly counts 2007'!M42)*3</f>
        <v>0</v>
      </c>
      <c r="N42">
        <f>('Coho hourly counts 2007'!N42)*3</f>
        <v>0</v>
      </c>
      <c r="O42">
        <f>('Coho hourly counts 2007'!O42)*3</f>
        <v>0</v>
      </c>
      <c r="P42">
        <f>('Coho hourly counts 2007'!P42)*3</f>
        <v>0</v>
      </c>
      <c r="Q42">
        <f>('Coho hourly counts 2007'!Q42)*3</f>
        <v>0</v>
      </c>
      <c r="R42">
        <f>('Coho hourly counts 2007'!R42)*3</f>
        <v>0</v>
      </c>
      <c r="S42">
        <f>('Coho hourly counts 2007'!S42)*3</f>
        <v>0</v>
      </c>
      <c r="T42">
        <f>('Coho hourly counts 2007'!T42)*3</f>
        <v>12</v>
      </c>
      <c r="U42">
        <f>('Coho hourly counts 2007'!U42)*3</f>
        <v>3</v>
      </c>
      <c r="V42">
        <f>('Coho hourly counts 2007'!V42)*3</f>
        <v>6</v>
      </c>
      <c r="W42">
        <f>('Coho hourly counts 2007'!W42)*3</f>
        <v>6</v>
      </c>
      <c r="X42">
        <f>('Coho hourly counts 2007'!X42)*3</f>
        <v>0</v>
      </c>
      <c r="Y42">
        <f>('Coho hourly counts 2007'!Y42)*3</f>
        <v>0</v>
      </c>
      <c r="Z42">
        <f t="shared" si="4"/>
        <v>129</v>
      </c>
      <c r="AB42">
        <f t="shared" si="5"/>
        <v>129</v>
      </c>
      <c r="AC42">
        <f t="shared" si="6"/>
        <v>538.43478260869574</v>
      </c>
      <c r="AE42">
        <f t="shared" si="7"/>
        <v>24</v>
      </c>
      <c r="AF42">
        <f t="shared" si="8"/>
        <v>3.7391304347826089</v>
      </c>
      <c r="AG42">
        <f t="shared" si="18"/>
        <v>9</v>
      </c>
      <c r="AH42">
        <f t="shared" si="18"/>
        <v>25</v>
      </c>
      <c r="AI42">
        <f t="shared" si="18"/>
        <v>64</v>
      </c>
      <c r="AJ42">
        <f t="shared" si="18"/>
        <v>4</v>
      </c>
      <c r="AK42">
        <f t="shared" si="18"/>
        <v>1</v>
      </c>
      <c r="AL42">
        <f t="shared" si="18"/>
        <v>4</v>
      </c>
      <c r="AM42">
        <f t="shared" si="18"/>
        <v>9</v>
      </c>
      <c r="AN42">
        <f t="shared" si="18"/>
        <v>0</v>
      </c>
      <c r="AO42">
        <f t="shared" si="18"/>
        <v>1</v>
      </c>
      <c r="AP42">
        <f t="shared" si="18"/>
        <v>9</v>
      </c>
      <c r="AQ42">
        <f t="shared" si="18"/>
        <v>16</v>
      </c>
      <c r="AR42">
        <f t="shared" si="18"/>
        <v>0</v>
      </c>
      <c r="AS42">
        <f t="shared" si="18"/>
        <v>0</v>
      </c>
      <c r="AT42">
        <f t="shared" si="18"/>
        <v>0</v>
      </c>
      <c r="AU42">
        <f t="shared" si="18"/>
        <v>0</v>
      </c>
      <c r="AV42">
        <f t="shared" si="18"/>
        <v>0</v>
      </c>
      <c r="AW42">
        <f t="shared" si="10"/>
        <v>0</v>
      </c>
      <c r="AX42">
        <f t="shared" si="11"/>
        <v>16</v>
      </c>
      <c r="AY42">
        <f t="shared" si="12"/>
        <v>9</v>
      </c>
      <c r="AZ42">
        <f t="shared" si="13"/>
        <v>1</v>
      </c>
      <c r="BA42">
        <f t="shared" si="14"/>
        <v>0</v>
      </c>
      <c r="BB42">
        <f t="shared" si="15"/>
        <v>4</v>
      </c>
      <c r="BC42">
        <f t="shared" si="16"/>
        <v>0</v>
      </c>
    </row>
    <row r="43" spans="1:55" x14ac:dyDescent="0.2">
      <c r="A43" s="1">
        <v>43673</v>
      </c>
      <c r="B43">
        <f>('Coho hourly counts 2007'!B43)*3</f>
        <v>24</v>
      </c>
      <c r="C43">
        <f>('Coho hourly counts 2007'!C43)*3</f>
        <v>57</v>
      </c>
      <c r="D43">
        <f>('Coho hourly counts 2007'!D43)*3</f>
        <v>9</v>
      </c>
      <c r="E43">
        <f>('Coho hourly counts 2007'!E43)*3</f>
        <v>51</v>
      </c>
      <c r="F43">
        <f>('Coho hourly counts 2007'!F43)*3</f>
        <v>0</v>
      </c>
      <c r="G43">
        <f>('Coho hourly counts 2007'!G43)*3</f>
        <v>0</v>
      </c>
      <c r="H43">
        <f>('Coho hourly counts 2007'!H43)*3</f>
        <v>3</v>
      </c>
      <c r="I43">
        <f>('Coho hourly counts 2007'!I43)*3</f>
        <v>0</v>
      </c>
      <c r="J43">
        <f>('Coho hourly counts 2007'!J43)*3</f>
        <v>0</v>
      </c>
      <c r="K43">
        <f>('Coho hourly counts 2007'!K43)*3</f>
        <v>0</v>
      </c>
      <c r="L43">
        <f>('Coho hourly counts 2007'!L43)*3</f>
        <v>-6</v>
      </c>
      <c r="M43">
        <f>('Coho hourly counts 2007'!M43)*3</f>
        <v>0</v>
      </c>
      <c r="N43">
        <f>('Coho hourly counts 2007'!N43)*3</f>
        <v>3</v>
      </c>
      <c r="O43">
        <f>('Coho hourly counts 2007'!O43)*3</f>
        <v>6</v>
      </c>
      <c r="P43">
        <f>('Coho hourly counts 2007'!P43)*3</f>
        <v>21</v>
      </c>
      <c r="Q43">
        <f>('Coho hourly counts 2007'!Q43)*3</f>
        <v>0</v>
      </c>
      <c r="R43">
        <f>('Coho hourly counts 2007'!R43)*3</f>
        <v>0</v>
      </c>
      <c r="S43">
        <f>('Coho hourly counts 2007'!S43)*3</f>
        <v>0</v>
      </c>
      <c r="T43">
        <f>('Coho hourly counts 2007'!T43)*3</f>
        <v>3</v>
      </c>
      <c r="U43">
        <f>('Coho hourly counts 2007'!U43)*3</f>
        <v>0</v>
      </c>
      <c r="V43">
        <f>('Coho hourly counts 2007'!V43)*3</f>
        <v>0</v>
      </c>
      <c r="W43">
        <f>('Coho hourly counts 2007'!W43)*3</f>
        <v>0</v>
      </c>
      <c r="X43">
        <f>('Coho hourly counts 2007'!X43)*3</f>
        <v>0</v>
      </c>
      <c r="Y43">
        <f>('Coho hourly counts 2007'!Y43)*3</f>
        <v>0</v>
      </c>
      <c r="Z43">
        <f t="shared" si="4"/>
        <v>171</v>
      </c>
      <c r="AB43">
        <f t="shared" si="5"/>
        <v>171</v>
      </c>
      <c r="AC43">
        <f t="shared" si="6"/>
        <v>2973.913043478261</v>
      </c>
      <c r="AE43">
        <f t="shared" si="7"/>
        <v>24</v>
      </c>
      <c r="AF43">
        <f t="shared" si="8"/>
        <v>20.652173913043477</v>
      </c>
      <c r="AG43">
        <f t="shared" si="18"/>
        <v>121</v>
      </c>
      <c r="AH43">
        <f t="shared" si="18"/>
        <v>256</v>
      </c>
      <c r="AI43">
        <f t="shared" si="18"/>
        <v>196</v>
      </c>
      <c r="AJ43">
        <f t="shared" si="18"/>
        <v>289</v>
      </c>
      <c r="AK43">
        <f t="shared" si="18"/>
        <v>0</v>
      </c>
      <c r="AL43">
        <f t="shared" si="18"/>
        <v>1</v>
      </c>
      <c r="AM43">
        <f t="shared" si="18"/>
        <v>1</v>
      </c>
      <c r="AN43">
        <f t="shared" si="18"/>
        <v>0</v>
      </c>
      <c r="AO43">
        <f t="shared" si="18"/>
        <v>0</v>
      </c>
      <c r="AP43">
        <f t="shared" si="18"/>
        <v>4</v>
      </c>
      <c r="AQ43">
        <f t="shared" si="18"/>
        <v>4</v>
      </c>
      <c r="AR43">
        <f t="shared" si="18"/>
        <v>1</v>
      </c>
      <c r="AS43">
        <f t="shared" si="18"/>
        <v>1</v>
      </c>
      <c r="AT43">
        <f t="shared" si="18"/>
        <v>25</v>
      </c>
      <c r="AU43">
        <f t="shared" si="18"/>
        <v>49</v>
      </c>
      <c r="AV43">
        <f t="shared" si="18"/>
        <v>0</v>
      </c>
      <c r="AW43">
        <f t="shared" si="10"/>
        <v>0</v>
      </c>
      <c r="AX43">
        <f t="shared" si="11"/>
        <v>1</v>
      </c>
      <c r="AY43">
        <f t="shared" si="12"/>
        <v>1</v>
      </c>
      <c r="AZ43">
        <f t="shared" si="13"/>
        <v>0</v>
      </c>
      <c r="BA43">
        <f t="shared" si="14"/>
        <v>0</v>
      </c>
      <c r="BB43">
        <f t="shared" si="15"/>
        <v>0</v>
      </c>
      <c r="BC43">
        <f t="shared" si="16"/>
        <v>0</v>
      </c>
    </row>
    <row r="44" spans="1:55" x14ac:dyDescent="0.2">
      <c r="A44" s="1">
        <v>43674</v>
      </c>
      <c r="B44">
        <f>('Coho hourly counts 2007'!B44)*3</f>
        <v>0</v>
      </c>
      <c r="C44">
        <f>('Coho hourly counts 2007'!C44)*3</f>
        <v>3</v>
      </c>
      <c r="D44">
        <f>('Coho hourly counts 2007'!D44)*3</f>
        <v>0</v>
      </c>
      <c r="E44">
        <f>('Coho hourly counts 2007'!E44)*3</f>
        <v>3</v>
      </c>
      <c r="F44">
        <f>('Coho hourly counts 2007'!F44)*3</f>
        <v>0</v>
      </c>
      <c r="G44">
        <f>('Coho hourly counts 2007'!G44)*3</f>
        <v>0</v>
      </c>
      <c r="H44">
        <f>('Coho hourly counts 2007'!H44)*3</f>
        <v>0</v>
      </c>
      <c r="I44">
        <f>('Coho hourly counts 2007'!I44)*3</f>
        <v>0</v>
      </c>
      <c r="J44">
        <f>('Coho hourly counts 2007'!J44)*3</f>
        <v>0</v>
      </c>
      <c r="K44">
        <f>('Coho hourly counts 2007'!K44)*3</f>
        <v>0</v>
      </c>
      <c r="L44">
        <f>('Coho hourly counts 2007'!L44)*3</f>
        <v>3</v>
      </c>
      <c r="M44">
        <f>('Coho hourly counts 2007'!M44)*3</f>
        <v>0</v>
      </c>
      <c r="N44">
        <f>('Coho hourly counts 2007'!N44)*3</f>
        <v>0</v>
      </c>
      <c r="O44">
        <f>('Coho hourly counts 2007'!O44)*3</f>
        <v>12</v>
      </c>
      <c r="P44">
        <f>('Coho hourly counts 2007'!P44)*3</f>
        <v>0</v>
      </c>
      <c r="Q44">
        <f>('Coho hourly counts 2007'!Q44)*3</f>
        <v>0</v>
      </c>
      <c r="R44">
        <f>('Coho hourly counts 2007'!R44)*3</f>
        <v>-3</v>
      </c>
      <c r="S44">
        <f>('Coho hourly counts 2007'!S44)*3</f>
        <v>0</v>
      </c>
      <c r="T44">
        <f>('Coho hourly counts 2007'!T44)*3</f>
        <v>6</v>
      </c>
      <c r="U44">
        <f>('Coho hourly counts 2007'!U44)*3</f>
        <v>3</v>
      </c>
      <c r="V44">
        <f>('Coho hourly counts 2007'!V44)*3</f>
        <v>0</v>
      </c>
      <c r="W44">
        <f>('Coho hourly counts 2007'!W44)*3</f>
        <v>0</v>
      </c>
      <c r="X44">
        <f>('Coho hourly counts 2007'!X44)*3</f>
        <v>0</v>
      </c>
      <c r="Y44">
        <f>('Coho hourly counts 2007'!Y44)*3</f>
        <v>0</v>
      </c>
      <c r="Z44">
        <f t="shared" si="4"/>
        <v>27</v>
      </c>
      <c r="AB44">
        <f t="shared" si="5"/>
        <v>27</v>
      </c>
      <c r="AC44">
        <f t="shared" si="6"/>
        <v>144</v>
      </c>
      <c r="AE44">
        <f t="shared" si="7"/>
        <v>24</v>
      </c>
      <c r="AF44">
        <f t="shared" si="8"/>
        <v>1</v>
      </c>
      <c r="AG44">
        <f t="shared" si="18"/>
        <v>1</v>
      </c>
      <c r="AH44">
        <f t="shared" si="18"/>
        <v>1</v>
      </c>
      <c r="AI44">
        <f t="shared" si="18"/>
        <v>1</v>
      </c>
      <c r="AJ44">
        <f t="shared" si="18"/>
        <v>1</v>
      </c>
      <c r="AK44">
        <f t="shared" si="18"/>
        <v>0</v>
      </c>
      <c r="AL44">
        <f t="shared" si="18"/>
        <v>0</v>
      </c>
      <c r="AM44">
        <f t="shared" si="18"/>
        <v>0</v>
      </c>
      <c r="AN44">
        <f t="shared" si="18"/>
        <v>0</v>
      </c>
      <c r="AO44">
        <f t="shared" si="18"/>
        <v>0</v>
      </c>
      <c r="AP44">
        <f t="shared" si="18"/>
        <v>1</v>
      </c>
      <c r="AQ44">
        <f t="shared" si="18"/>
        <v>1</v>
      </c>
      <c r="AR44">
        <f t="shared" si="18"/>
        <v>0</v>
      </c>
      <c r="AS44">
        <f t="shared" si="18"/>
        <v>16</v>
      </c>
      <c r="AT44">
        <f t="shared" si="18"/>
        <v>16</v>
      </c>
      <c r="AU44">
        <f t="shared" si="18"/>
        <v>0</v>
      </c>
      <c r="AV44">
        <f t="shared" si="18"/>
        <v>1</v>
      </c>
      <c r="AW44">
        <f t="shared" si="10"/>
        <v>1</v>
      </c>
      <c r="AX44">
        <f t="shared" si="11"/>
        <v>4</v>
      </c>
      <c r="AY44">
        <f t="shared" si="12"/>
        <v>1</v>
      </c>
      <c r="AZ44">
        <f t="shared" si="13"/>
        <v>1</v>
      </c>
      <c r="BA44">
        <f t="shared" si="14"/>
        <v>0</v>
      </c>
      <c r="BB44">
        <f t="shared" si="15"/>
        <v>0</v>
      </c>
      <c r="BC44">
        <f t="shared" si="16"/>
        <v>0</v>
      </c>
    </row>
    <row r="45" spans="1:55" x14ac:dyDescent="0.2">
      <c r="A45" s="1">
        <v>43675</v>
      </c>
      <c r="B45">
        <f>('Coho hourly counts 2007'!B45)*3</f>
        <v>6</v>
      </c>
      <c r="C45">
        <f>('Coho hourly counts 2007'!C45)*3</f>
        <v>6</v>
      </c>
      <c r="D45">
        <f>('Coho hourly counts 2007'!D45)*3</f>
        <v>9</v>
      </c>
      <c r="E45">
        <f>('Coho hourly counts 2007'!E45)*3</f>
        <v>-3</v>
      </c>
      <c r="F45">
        <f>('Coho hourly counts 2007'!F45)*3</f>
        <v>0</v>
      </c>
      <c r="G45">
        <f>('Coho hourly counts 2007'!G45)*3</f>
        <v>0</v>
      </c>
      <c r="H45">
        <f>('Coho hourly counts 2007'!H45)*3</f>
        <v>0</v>
      </c>
      <c r="I45">
        <f>('Coho hourly counts 2007'!I45)*3</f>
        <v>0</v>
      </c>
      <c r="J45">
        <f>('Coho hourly counts 2007'!J45)*3</f>
        <v>0</v>
      </c>
      <c r="K45">
        <f>('Coho hourly counts 2007'!K45)*3</f>
        <v>0</v>
      </c>
      <c r="L45">
        <f>('Coho hourly counts 2007'!L45)*3</f>
        <v>0</v>
      </c>
      <c r="M45">
        <f>('Coho hourly counts 2007'!M45)*3</f>
        <v>0</v>
      </c>
      <c r="N45">
        <f>('Coho hourly counts 2007'!N45)*3</f>
        <v>0</v>
      </c>
      <c r="O45">
        <f>('Coho hourly counts 2007'!O45)*3</f>
        <v>0</v>
      </c>
      <c r="P45">
        <f>('Coho hourly counts 2007'!P45)*3</f>
        <v>3</v>
      </c>
      <c r="Q45">
        <f>('Coho hourly counts 2007'!Q45)*3</f>
        <v>12</v>
      </c>
      <c r="R45">
        <f>('Coho hourly counts 2007'!R45)*3</f>
        <v>3</v>
      </c>
      <c r="S45">
        <f>('Coho hourly counts 2007'!S45)*3</f>
        <v>0</v>
      </c>
      <c r="T45">
        <f>('Coho hourly counts 2007'!T45)*3</f>
        <v>9</v>
      </c>
      <c r="U45">
        <f>('Coho hourly counts 2007'!U45)*3</f>
        <v>3</v>
      </c>
      <c r="V45">
        <f>('Coho hourly counts 2007'!V45)*3</f>
        <v>72</v>
      </c>
      <c r="W45">
        <f>('Coho hourly counts 2007'!W45)*3</f>
        <v>3</v>
      </c>
      <c r="X45">
        <f>('Coho hourly counts 2007'!X45)*3</f>
        <v>0</v>
      </c>
      <c r="Y45">
        <f>('Coho hourly counts 2007'!Y45)*3</f>
        <v>0</v>
      </c>
      <c r="Z45">
        <f t="shared" si="4"/>
        <v>123</v>
      </c>
      <c r="AB45">
        <f t="shared" si="5"/>
        <v>123</v>
      </c>
      <c r="AC45">
        <f t="shared" si="6"/>
        <v>3474.7826086956525</v>
      </c>
      <c r="AE45">
        <f t="shared" si="7"/>
        <v>24</v>
      </c>
      <c r="AF45">
        <f t="shared" si="8"/>
        <v>24.130434782608695</v>
      </c>
      <c r="AG45">
        <f t="shared" si="18"/>
        <v>0</v>
      </c>
      <c r="AH45">
        <f t="shared" si="18"/>
        <v>1</v>
      </c>
      <c r="AI45">
        <f t="shared" si="18"/>
        <v>16</v>
      </c>
      <c r="AJ45">
        <f t="shared" si="18"/>
        <v>1</v>
      </c>
      <c r="AK45">
        <f t="shared" si="18"/>
        <v>0</v>
      </c>
      <c r="AL45">
        <f t="shared" si="18"/>
        <v>0</v>
      </c>
      <c r="AM45">
        <f t="shared" si="18"/>
        <v>0</v>
      </c>
      <c r="AN45">
        <f t="shared" si="18"/>
        <v>0</v>
      </c>
      <c r="AO45">
        <f t="shared" si="18"/>
        <v>0</v>
      </c>
      <c r="AP45">
        <f t="shared" si="18"/>
        <v>0</v>
      </c>
      <c r="AQ45">
        <f t="shared" si="18"/>
        <v>0</v>
      </c>
      <c r="AR45">
        <f t="shared" si="18"/>
        <v>0</v>
      </c>
      <c r="AS45">
        <f t="shared" si="18"/>
        <v>0</v>
      </c>
      <c r="AT45">
        <f t="shared" si="18"/>
        <v>1</v>
      </c>
      <c r="AU45">
        <f t="shared" si="18"/>
        <v>9</v>
      </c>
      <c r="AV45">
        <f t="shared" si="18"/>
        <v>9</v>
      </c>
      <c r="AW45">
        <f t="shared" si="10"/>
        <v>1</v>
      </c>
      <c r="AX45">
        <f t="shared" si="11"/>
        <v>9</v>
      </c>
      <c r="AY45">
        <f t="shared" si="12"/>
        <v>4</v>
      </c>
      <c r="AZ45">
        <f t="shared" si="13"/>
        <v>529</v>
      </c>
      <c r="BA45">
        <f t="shared" si="14"/>
        <v>529</v>
      </c>
      <c r="BB45">
        <f t="shared" si="15"/>
        <v>1</v>
      </c>
      <c r="BC45">
        <f t="shared" si="16"/>
        <v>0</v>
      </c>
    </row>
    <row r="46" spans="1:55" x14ac:dyDescent="0.2">
      <c r="A46" s="1">
        <v>43676</v>
      </c>
      <c r="B46">
        <f>('Coho hourly counts 2007'!B46)*3</f>
        <v>0</v>
      </c>
      <c r="C46">
        <f>('Coho hourly counts 2007'!C46)*3</f>
        <v>0</v>
      </c>
      <c r="D46">
        <f>('Coho hourly counts 2007'!D46)*3</f>
        <v>0</v>
      </c>
      <c r="E46">
        <f>('Coho hourly counts 2007'!E46)*3</f>
        <v>0</v>
      </c>
      <c r="F46">
        <f>('Coho hourly counts 2007'!F46)*3</f>
        <v>0</v>
      </c>
      <c r="G46">
        <f>('Coho hourly counts 2007'!G46)*3</f>
        <v>0</v>
      </c>
      <c r="H46">
        <f>('Coho hourly counts 2007'!H46)*3</f>
        <v>0</v>
      </c>
      <c r="I46">
        <f>('Coho hourly counts 2007'!I46)*3</f>
        <v>0</v>
      </c>
      <c r="J46">
        <f>('Coho hourly counts 2007'!J46)*3</f>
        <v>0</v>
      </c>
      <c r="K46">
        <f>('Coho hourly counts 2007'!K46)*3</f>
        <v>0</v>
      </c>
      <c r="L46">
        <f>('Coho hourly counts 2007'!L46)*3</f>
        <v>3</v>
      </c>
      <c r="M46">
        <f>('Coho hourly counts 2007'!M46)*3</f>
        <v>0</v>
      </c>
      <c r="N46">
        <f>('Coho hourly counts 2007'!N46)*3</f>
        <v>12</v>
      </c>
      <c r="O46">
        <f>('Coho hourly counts 2007'!O46)*3</f>
        <v>0</v>
      </c>
      <c r="P46">
        <f>('Coho hourly counts 2007'!P46)*3</f>
        <v>6</v>
      </c>
      <c r="Q46">
        <f>('Coho hourly counts 2007'!Q46)*3</f>
        <v>12</v>
      </c>
      <c r="R46">
        <f>('Coho hourly counts 2007'!R46)*3</f>
        <v>3</v>
      </c>
      <c r="S46">
        <f>('Coho hourly counts 2007'!S46)*3</f>
        <v>9</v>
      </c>
      <c r="T46">
        <f>('Coho hourly counts 2007'!T46)*3</f>
        <v>18</v>
      </c>
      <c r="U46">
        <f>('Coho hourly counts 2007'!U46)*3</f>
        <v>60</v>
      </c>
      <c r="V46">
        <f>('Coho hourly counts 2007'!V46)*3</f>
        <v>9</v>
      </c>
      <c r="W46">
        <f>('Coho hourly counts 2007'!W46)*3</f>
        <v>0</v>
      </c>
      <c r="X46">
        <f>('Coho hourly counts 2007'!X46)*3</f>
        <v>0</v>
      </c>
      <c r="Y46">
        <f>('Coho hourly counts 2007'!Y46)*3</f>
        <v>0</v>
      </c>
      <c r="Z46">
        <f t="shared" si="4"/>
        <v>132</v>
      </c>
      <c r="AB46">
        <f t="shared" si="5"/>
        <v>132</v>
      </c>
      <c r="AC46">
        <f t="shared" si="6"/>
        <v>1746.7826086956525</v>
      </c>
      <c r="AE46">
        <f t="shared" si="7"/>
        <v>24</v>
      </c>
      <c r="AF46">
        <f t="shared" si="8"/>
        <v>12.130434782608695</v>
      </c>
      <c r="AG46">
        <f t="shared" si="18"/>
        <v>0</v>
      </c>
      <c r="AH46">
        <f t="shared" si="18"/>
        <v>0</v>
      </c>
      <c r="AI46">
        <f t="shared" si="18"/>
        <v>0</v>
      </c>
      <c r="AJ46">
        <f t="shared" si="18"/>
        <v>0</v>
      </c>
      <c r="AK46">
        <f t="shared" si="18"/>
        <v>0</v>
      </c>
      <c r="AL46">
        <f t="shared" si="18"/>
        <v>0</v>
      </c>
      <c r="AM46">
        <f t="shared" si="18"/>
        <v>0</v>
      </c>
      <c r="AN46">
        <f t="shared" si="18"/>
        <v>0</v>
      </c>
      <c r="AO46">
        <f t="shared" si="18"/>
        <v>0</v>
      </c>
      <c r="AP46">
        <f t="shared" si="18"/>
        <v>1</v>
      </c>
      <c r="AQ46">
        <f t="shared" si="18"/>
        <v>1</v>
      </c>
      <c r="AR46">
        <f t="shared" si="18"/>
        <v>16</v>
      </c>
      <c r="AS46">
        <f t="shared" si="18"/>
        <v>16</v>
      </c>
      <c r="AT46">
        <f t="shared" si="18"/>
        <v>4</v>
      </c>
      <c r="AU46">
        <f t="shared" si="18"/>
        <v>4</v>
      </c>
      <c r="AV46">
        <f t="shared" si="18"/>
        <v>9</v>
      </c>
      <c r="AW46">
        <f t="shared" si="10"/>
        <v>4</v>
      </c>
      <c r="AX46">
        <f t="shared" si="11"/>
        <v>9</v>
      </c>
      <c r="AY46">
        <f t="shared" si="12"/>
        <v>196</v>
      </c>
      <c r="AZ46">
        <f t="shared" si="13"/>
        <v>289</v>
      </c>
      <c r="BA46">
        <f t="shared" si="14"/>
        <v>9</v>
      </c>
      <c r="BB46">
        <f t="shared" si="15"/>
        <v>0</v>
      </c>
      <c r="BC46">
        <f t="shared" si="16"/>
        <v>0</v>
      </c>
    </row>
    <row r="47" spans="1:55" x14ac:dyDescent="0.2">
      <c r="A47" s="1">
        <v>43677</v>
      </c>
      <c r="B47">
        <f>('Coho hourly counts 2007'!B47)*3</f>
        <v>0</v>
      </c>
      <c r="C47">
        <f>('Coho hourly counts 2007'!C47)*3</f>
        <v>36</v>
      </c>
      <c r="D47">
        <f>('Coho hourly counts 2007'!D47)*3</f>
        <v>27</v>
      </c>
      <c r="E47">
        <f>('Coho hourly counts 2007'!E47)*3</f>
        <v>39</v>
      </c>
      <c r="F47">
        <f>('Coho hourly counts 2007'!F47)*3</f>
        <v>3</v>
      </c>
      <c r="G47">
        <f>('Coho hourly counts 2007'!G47)*3</f>
        <v>3</v>
      </c>
      <c r="H47">
        <f>('Coho hourly counts 2007'!H47)*3</f>
        <v>0</v>
      </c>
      <c r="I47">
        <f>('Coho hourly counts 2007'!I47)*3</f>
        <v>0</v>
      </c>
      <c r="J47">
        <f>('Coho hourly counts 2007'!J47)*3</f>
        <v>0</v>
      </c>
      <c r="K47">
        <f>('Coho hourly counts 2007'!K47)*3</f>
        <v>0</v>
      </c>
      <c r="L47">
        <f>('Coho hourly counts 2007'!L47)*3</f>
        <v>0</v>
      </c>
      <c r="M47">
        <f>('Coho hourly counts 2007'!M47)*3</f>
        <v>0</v>
      </c>
      <c r="N47">
        <f>('Coho hourly counts 2007'!N47)*3</f>
        <v>0</v>
      </c>
      <c r="O47">
        <f>('Coho hourly counts 2007'!O47)*3</f>
        <v>3</v>
      </c>
      <c r="P47">
        <f>('Coho hourly counts 2007'!P47)*3</f>
        <v>0</v>
      </c>
      <c r="Q47">
        <f>('Coho hourly counts 2007'!Q47)*3</f>
        <v>6</v>
      </c>
      <c r="R47">
        <f>('Coho hourly counts 2007'!R47)*3</f>
        <v>3</v>
      </c>
      <c r="S47">
        <f>('Coho hourly counts 2007'!S47)*3</f>
        <v>0</v>
      </c>
      <c r="T47">
        <f>('Coho hourly counts 2007'!T47)*3</f>
        <v>33</v>
      </c>
      <c r="U47">
        <f>('Coho hourly counts 2007'!U47)*3</f>
        <v>0</v>
      </c>
      <c r="V47">
        <f>('Coho hourly counts 2007'!V47)*3</f>
        <v>3</v>
      </c>
      <c r="W47">
        <f>('Coho hourly counts 2007'!W47)*3</f>
        <v>0</v>
      </c>
      <c r="X47">
        <f>('Coho hourly counts 2007'!X47)*3</f>
        <v>0</v>
      </c>
      <c r="Y47">
        <f>('Coho hourly counts 2007'!Y47)*3</f>
        <v>0</v>
      </c>
      <c r="Z47">
        <f t="shared" si="4"/>
        <v>156</v>
      </c>
      <c r="AB47">
        <f t="shared" si="5"/>
        <v>156</v>
      </c>
      <c r="AC47">
        <f t="shared" si="6"/>
        <v>1771.8260869565222</v>
      </c>
      <c r="AE47">
        <f t="shared" si="7"/>
        <v>24</v>
      </c>
      <c r="AF47">
        <f t="shared" si="8"/>
        <v>12.304347826086957</v>
      </c>
      <c r="AG47">
        <f t="shared" si="18"/>
        <v>144</v>
      </c>
      <c r="AH47">
        <f t="shared" si="18"/>
        <v>9</v>
      </c>
      <c r="AI47">
        <f t="shared" si="18"/>
        <v>16</v>
      </c>
      <c r="AJ47">
        <f t="shared" si="18"/>
        <v>144</v>
      </c>
      <c r="AK47">
        <f t="shared" si="18"/>
        <v>0</v>
      </c>
      <c r="AL47">
        <f t="shared" si="18"/>
        <v>1</v>
      </c>
      <c r="AM47">
        <f t="shared" si="18"/>
        <v>0</v>
      </c>
      <c r="AN47">
        <f t="shared" si="18"/>
        <v>0</v>
      </c>
      <c r="AO47">
        <f t="shared" si="18"/>
        <v>0</v>
      </c>
      <c r="AP47">
        <f t="shared" si="18"/>
        <v>0</v>
      </c>
      <c r="AQ47">
        <f t="shared" si="18"/>
        <v>0</v>
      </c>
      <c r="AR47">
        <f t="shared" si="18"/>
        <v>0</v>
      </c>
      <c r="AS47">
        <f t="shared" si="18"/>
        <v>1</v>
      </c>
      <c r="AT47">
        <f t="shared" si="18"/>
        <v>1</v>
      </c>
      <c r="AU47">
        <f t="shared" si="18"/>
        <v>4</v>
      </c>
      <c r="AV47">
        <f t="shared" si="18"/>
        <v>1</v>
      </c>
      <c r="AW47">
        <f t="shared" si="10"/>
        <v>1</v>
      </c>
      <c r="AX47">
        <f t="shared" si="11"/>
        <v>121</v>
      </c>
      <c r="AY47">
        <f t="shared" si="12"/>
        <v>121</v>
      </c>
      <c r="AZ47">
        <f t="shared" si="13"/>
        <v>1</v>
      </c>
      <c r="BA47">
        <f t="shared" si="14"/>
        <v>1</v>
      </c>
      <c r="BB47">
        <f t="shared" si="15"/>
        <v>0</v>
      </c>
      <c r="BC47">
        <f t="shared" si="16"/>
        <v>0</v>
      </c>
    </row>
    <row r="48" spans="1:55" x14ac:dyDescent="0.2">
      <c r="A48" s="1">
        <v>43678</v>
      </c>
      <c r="B48">
        <f>('Coho hourly counts 2007'!B48)*3</f>
        <v>6</v>
      </c>
      <c r="C48">
        <f>('Coho hourly counts 2007'!C48)*3</f>
        <v>63</v>
      </c>
      <c r="D48">
        <f>('Coho hourly counts 2007'!D48)*3</f>
        <v>12</v>
      </c>
      <c r="E48">
        <f>('Coho hourly counts 2007'!E48)*3</f>
        <v>6</v>
      </c>
      <c r="F48">
        <f>('Coho hourly counts 2007'!F48)*3</f>
        <v>0</v>
      </c>
      <c r="G48">
        <f>('Coho hourly counts 2007'!G48)*3</f>
        <v>0</v>
      </c>
      <c r="H48">
        <f>('Coho hourly counts 2007'!H48)*3</f>
        <v>0</v>
      </c>
      <c r="I48">
        <f>('Coho hourly counts 2007'!I48)*3</f>
        <v>0</v>
      </c>
      <c r="J48">
        <f>('Coho hourly counts 2007'!J48)*3</f>
        <v>0</v>
      </c>
      <c r="K48">
        <f>('Coho hourly counts 2007'!K48)*3</f>
        <v>0</v>
      </c>
      <c r="L48">
        <f>('Coho hourly counts 2007'!L48)*3</f>
        <v>0</v>
      </c>
      <c r="M48">
        <f>('Coho hourly counts 2007'!M48)*3</f>
        <v>0</v>
      </c>
      <c r="N48">
        <f>('Coho hourly counts 2007'!N48)*3</f>
        <v>0</v>
      </c>
      <c r="O48">
        <f>('Coho hourly counts 2007'!O48)*3</f>
        <v>3</v>
      </c>
      <c r="P48">
        <f>('Coho hourly counts 2007'!P48)*3</f>
        <v>6</v>
      </c>
      <c r="Q48">
        <f>('Coho hourly counts 2007'!Q48)*3</f>
        <v>6</v>
      </c>
      <c r="R48">
        <f>('Coho hourly counts 2007'!R48)*3</f>
        <v>6</v>
      </c>
      <c r="S48">
        <f>('Coho hourly counts 2007'!S48)*3</f>
        <v>36</v>
      </c>
      <c r="T48">
        <f>('Coho hourly counts 2007'!T48)*3</f>
        <v>12</v>
      </c>
      <c r="U48">
        <f>('Coho hourly counts 2007'!U48)*3</f>
        <v>42</v>
      </c>
      <c r="V48">
        <f>('Coho hourly counts 2007'!V48)*3</f>
        <v>6</v>
      </c>
      <c r="W48">
        <f>('Coho hourly counts 2007'!W48)*3</f>
        <v>0</v>
      </c>
      <c r="X48">
        <f>('Coho hourly counts 2007'!X48)*3</f>
        <v>0</v>
      </c>
      <c r="Y48">
        <f>('Coho hourly counts 2007'!Y48)*3</f>
        <v>0</v>
      </c>
      <c r="Z48">
        <f t="shared" si="4"/>
        <v>204</v>
      </c>
      <c r="AB48">
        <f t="shared" si="5"/>
        <v>204</v>
      </c>
      <c r="AC48">
        <f t="shared" si="6"/>
        <v>3355.826086956522</v>
      </c>
      <c r="AE48">
        <f t="shared" si="7"/>
        <v>24</v>
      </c>
      <c r="AF48">
        <f t="shared" si="8"/>
        <v>23.304347826086957</v>
      </c>
      <c r="AG48">
        <f t="shared" si="18"/>
        <v>361</v>
      </c>
      <c r="AH48">
        <f t="shared" si="18"/>
        <v>289</v>
      </c>
      <c r="AI48">
        <f t="shared" si="18"/>
        <v>4</v>
      </c>
      <c r="AJ48">
        <f t="shared" si="18"/>
        <v>4</v>
      </c>
      <c r="AK48">
        <f t="shared" si="18"/>
        <v>0</v>
      </c>
      <c r="AL48">
        <f t="shared" si="18"/>
        <v>0</v>
      </c>
      <c r="AM48">
        <f t="shared" si="18"/>
        <v>0</v>
      </c>
      <c r="AN48">
        <f t="shared" si="18"/>
        <v>0</v>
      </c>
      <c r="AO48">
        <f t="shared" si="18"/>
        <v>0</v>
      </c>
      <c r="AP48">
        <f t="shared" si="18"/>
        <v>0</v>
      </c>
      <c r="AQ48">
        <f t="shared" si="18"/>
        <v>0</v>
      </c>
      <c r="AR48">
        <f t="shared" si="18"/>
        <v>0</v>
      </c>
      <c r="AS48">
        <f t="shared" si="18"/>
        <v>1</v>
      </c>
      <c r="AT48">
        <f t="shared" si="18"/>
        <v>1</v>
      </c>
      <c r="AU48">
        <f t="shared" si="18"/>
        <v>0</v>
      </c>
      <c r="AV48">
        <f t="shared" si="18"/>
        <v>0</v>
      </c>
      <c r="AW48">
        <f t="shared" si="10"/>
        <v>100</v>
      </c>
      <c r="AX48">
        <f t="shared" si="11"/>
        <v>64</v>
      </c>
      <c r="AY48">
        <f t="shared" si="12"/>
        <v>100</v>
      </c>
      <c r="AZ48">
        <f t="shared" si="13"/>
        <v>144</v>
      </c>
      <c r="BA48">
        <f t="shared" si="14"/>
        <v>4</v>
      </c>
      <c r="BB48">
        <f t="shared" si="15"/>
        <v>0</v>
      </c>
      <c r="BC48">
        <f t="shared" si="16"/>
        <v>0</v>
      </c>
    </row>
    <row r="49" spans="1:55" x14ac:dyDescent="0.2">
      <c r="A49" s="1">
        <v>43679</v>
      </c>
      <c r="B49">
        <f>('Coho hourly counts 2007'!B49)*3</f>
        <v>6</v>
      </c>
      <c r="C49">
        <f>('Coho hourly counts 2007'!C49)*3</f>
        <v>0</v>
      </c>
      <c r="D49">
        <f>('Coho hourly counts 2007'!D49)*3</f>
        <v>0</v>
      </c>
      <c r="E49">
        <f>('Coho hourly counts 2007'!E49)*3</f>
        <v>15</v>
      </c>
      <c r="F49">
        <f>('Coho hourly counts 2007'!F49)*3</f>
        <v>0</v>
      </c>
      <c r="G49">
        <f>('Coho hourly counts 2007'!G49)*3</f>
        <v>0</v>
      </c>
      <c r="H49">
        <f>('Coho hourly counts 2007'!H49)*3</f>
        <v>0</v>
      </c>
      <c r="I49">
        <f>('Coho hourly counts 2007'!I49)*3</f>
        <v>0</v>
      </c>
      <c r="J49">
        <f>('Coho hourly counts 2007'!J49)*3</f>
        <v>0</v>
      </c>
      <c r="K49">
        <f>('Coho hourly counts 2007'!K49)*3</f>
        <v>3</v>
      </c>
      <c r="L49">
        <f>('Coho hourly counts 2007'!L49)*3</f>
        <v>0</v>
      </c>
      <c r="M49">
        <f>('Coho hourly counts 2007'!M49)*3</f>
        <v>-3</v>
      </c>
      <c r="N49">
        <f>('Coho hourly counts 2007'!N49)*3</f>
        <v>0</v>
      </c>
      <c r="O49">
        <f>('Coho hourly counts 2007'!O49)*3</f>
        <v>0</v>
      </c>
      <c r="P49">
        <f>('Coho hourly counts 2007'!P49)*3</f>
        <v>0</v>
      </c>
      <c r="Q49">
        <f>('Coho hourly counts 2007'!Q49)*3</f>
        <v>12</v>
      </c>
      <c r="R49">
        <f>('Coho hourly counts 2007'!R49)*3</f>
        <v>45</v>
      </c>
      <c r="S49">
        <f>('Coho hourly counts 2007'!S49)*3</f>
        <v>12</v>
      </c>
      <c r="T49">
        <f>('Coho hourly counts 2007'!T49)*3</f>
        <v>48</v>
      </c>
      <c r="U49">
        <f>('Coho hourly counts 2007'!U49)*3</f>
        <v>42</v>
      </c>
      <c r="V49">
        <f>('Coho hourly counts 2007'!V49)*3</f>
        <v>18</v>
      </c>
      <c r="W49">
        <f>('Coho hourly counts 2007'!W49)*3</f>
        <v>9</v>
      </c>
      <c r="X49">
        <f>('Coho hourly counts 2007'!X49)*3</f>
        <v>3</v>
      </c>
      <c r="Y49">
        <f>('Coho hourly counts 2007'!Y49)*3</f>
        <v>12</v>
      </c>
      <c r="Z49">
        <f t="shared" si="4"/>
        <v>222</v>
      </c>
      <c r="AB49">
        <f t="shared" si="5"/>
        <v>222</v>
      </c>
      <c r="AC49">
        <f t="shared" si="6"/>
        <v>1721.739130434783</v>
      </c>
      <c r="AE49">
        <f t="shared" si="7"/>
        <v>24</v>
      </c>
      <c r="AF49">
        <f t="shared" si="8"/>
        <v>11.956521739130435</v>
      </c>
      <c r="AG49">
        <f t="shared" si="18"/>
        <v>4</v>
      </c>
      <c r="AH49">
        <f t="shared" si="18"/>
        <v>0</v>
      </c>
      <c r="AI49">
        <f t="shared" si="18"/>
        <v>25</v>
      </c>
      <c r="AJ49">
        <f t="shared" si="18"/>
        <v>25</v>
      </c>
      <c r="AK49">
        <f t="shared" si="18"/>
        <v>0</v>
      </c>
      <c r="AL49">
        <f t="shared" si="18"/>
        <v>0</v>
      </c>
      <c r="AM49">
        <f t="shared" si="18"/>
        <v>0</v>
      </c>
      <c r="AN49">
        <f t="shared" si="18"/>
        <v>0</v>
      </c>
      <c r="AO49">
        <f t="shared" si="18"/>
        <v>1</v>
      </c>
      <c r="AP49">
        <f t="shared" si="18"/>
        <v>1</v>
      </c>
      <c r="AQ49">
        <f t="shared" si="18"/>
        <v>1</v>
      </c>
      <c r="AR49">
        <f t="shared" si="18"/>
        <v>1</v>
      </c>
      <c r="AS49">
        <f t="shared" si="18"/>
        <v>0</v>
      </c>
      <c r="AT49">
        <f t="shared" si="18"/>
        <v>0</v>
      </c>
      <c r="AU49">
        <f t="shared" si="18"/>
        <v>16</v>
      </c>
      <c r="AV49">
        <f t="shared" si="18"/>
        <v>121</v>
      </c>
      <c r="AW49">
        <f t="shared" si="10"/>
        <v>121</v>
      </c>
      <c r="AX49">
        <f t="shared" si="11"/>
        <v>144</v>
      </c>
      <c r="AY49">
        <f t="shared" si="12"/>
        <v>4</v>
      </c>
      <c r="AZ49">
        <f t="shared" si="13"/>
        <v>64</v>
      </c>
      <c r="BA49">
        <f t="shared" si="14"/>
        <v>9</v>
      </c>
      <c r="BB49">
        <f t="shared" si="15"/>
        <v>4</v>
      </c>
      <c r="BC49">
        <f t="shared" si="16"/>
        <v>9</v>
      </c>
    </row>
    <row r="50" spans="1:55" x14ac:dyDescent="0.2">
      <c r="A50" s="1">
        <v>43680</v>
      </c>
      <c r="B50">
        <f>('Coho hourly counts 2007'!B50)*3</f>
        <v>24</v>
      </c>
      <c r="C50">
        <f>('Coho hourly counts 2007'!C50)*3</f>
        <v>18</v>
      </c>
      <c r="D50">
        <f>('Coho hourly counts 2007'!D50)*3</f>
        <v>54</v>
      </c>
      <c r="E50">
        <f>('Coho hourly counts 2007'!E50)*3</f>
        <v>3</v>
      </c>
      <c r="F50">
        <f>('Coho hourly counts 2007'!F50)*3</f>
        <v>3</v>
      </c>
      <c r="G50">
        <f>('Coho hourly counts 2007'!G50)*3</f>
        <v>0</v>
      </c>
      <c r="H50">
        <f>('Coho hourly counts 2007'!H50)*3</f>
        <v>12</v>
      </c>
      <c r="I50">
        <f>('Coho hourly counts 2007'!I50)*3</f>
        <v>0</v>
      </c>
      <c r="J50">
        <f>('Coho hourly counts 2007'!J50)*3</f>
        <v>0</v>
      </c>
      <c r="K50">
        <f>('Coho hourly counts 2007'!K50)*3</f>
        <v>0</v>
      </c>
      <c r="L50">
        <f>('Coho hourly counts 2007'!L50)*3</f>
        <v>-12</v>
      </c>
      <c r="M50">
        <f>('Coho hourly counts 2007'!M50)*3</f>
        <v>3</v>
      </c>
      <c r="N50">
        <f>('Coho hourly counts 2007'!N50)*3</f>
        <v>0</v>
      </c>
      <c r="O50">
        <f>('Coho hourly counts 2007'!O50)*3</f>
        <v>3</v>
      </c>
      <c r="P50">
        <f>('Coho hourly counts 2007'!P50)*3</f>
        <v>6</v>
      </c>
      <c r="Q50">
        <f>('Coho hourly counts 2007'!Q50)*3</f>
        <v>12</v>
      </c>
      <c r="R50">
        <f>('Coho hourly counts 2007'!R50)*3</f>
        <v>9</v>
      </c>
      <c r="S50">
        <f>('Coho hourly counts 2007'!S50)*3</f>
        <v>-6</v>
      </c>
      <c r="T50">
        <f>('Coho hourly counts 2007'!T50)*3</f>
        <v>6</v>
      </c>
      <c r="U50">
        <f>('Coho hourly counts 2007'!U50)*3</f>
        <v>36</v>
      </c>
      <c r="V50">
        <f>('Coho hourly counts 2007'!V50)*3</f>
        <v>12</v>
      </c>
      <c r="W50">
        <f>('Coho hourly counts 2007'!W50)*3</f>
        <v>105</v>
      </c>
      <c r="X50">
        <f>('Coho hourly counts 2007'!X50)*3</f>
        <v>18</v>
      </c>
      <c r="Y50">
        <f>('Coho hourly counts 2007'!Y50)*3</f>
        <v>12</v>
      </c>
      <c r="Z50">
        <f t="shared" si="4"/>
        <v>318</v>
      </c>
      <c r="AB50">
        <f t="shared" si="5"/>
        <v>318</v>
      </c>
      <c r="AC50">
        <f t="shared" si="6"/>
        <v>7920.0000000000009</v>
      </c>
      <c r="AE50">
        <f t="shared" si="7"/>
        <v>24</v>
      </c>
      <c r="AF50">
        <f t="shared" si="8"/>
        <v>55</v>
      </c>
      <c r="AG50">
        <f t="shared" si="18"/>
        <v>4</v>
      </c>
      <c r="AH50">
        <f t="shared" si="18"/>
        <v>144</v>
      </c>
      <c r="AI50">
        <f t="shared" si="18"/>
        <v>289</v>
      </c>
      <c r="AJ50">
        <f t="shared" si="18"/>
        <v>0</v>
      </c>
      <c r="AK50">
        <f t="shared" si="18"/>
        <v>1</v>
      </c>
      <c r="AL50">
        <f t="shared" si="18"/>
        <v>16</v>
      </c>
      <c r="AM50">
        <f t="shared" si="18"/>
        <v>16</v>
      </c>
      <c r="AN50">
        <f t="shared" si="18"/>
        <v>0</v>
      </c>
      <c r="AO50">
        <f t="shared" si="18"/>
        <v>0</v>
      </c>
      <c r="AP50">
        <f t="shared" si="18"/>
        <v>16</v>
      </c>
      <c r="AQ50">
        <f t="shared" si="18"/>
        <v>25</v>
      </c>
      <c r="AR50">
        <f t="shared" si="18"/>
        <v>1</v>
      </c>
      <c r="AS50">
        <f t="shared" si="18"/>
        <v>1</v>
      </c>
      <c r="AT50">
        <f t="shared" si="18"/>
        <v>1</v>
      </c>
      <c r="AU50">
        <f t="shared" si="18"/>
        <v>4</v>
      </c>
      <c r="AV50">
        <f t="shared" si="18"/>
        <v>1</v>
      </c>
      <c r="AW50">
        <f t="shared" si="10"/>
        <v>25</v>
      </c>
      <c r="AX50">
        <f t="shared" si="11"/>
        <v>16</v>
      </c>
      <c r="AY50">
        <f t="shared" si="12"/>
        <v>100</v>
      </c>
      <c r="AZ50">
        <f t="shared" si="13"/>
        <v>64</v>
      </c>
      <c r="BA50">
        <f t="shared" si="14"/>
        <v>961</v>
      </c>
      <c r="BB50">
        <f t="shared" si="15"/>
        <v>841</v>
      </c>
      <c r="BC50">
        <f t="shared" si="16"/>
        <v>4</v>
      </c>
    </row>
    <row r="51" spans="1:55" x14ac:dyDescent="0.2">
      <c r="A51" s="1">
        <v>43681</v>
      </c>
      <c r="B51">
        <f>('Coho hourly counts 2007'!B51)*3</f>
        <v>27</v>
      </c>
      <c r="C51">
        <f>('Coho hourly counts 2007'!C51)*3</f>
        <v>18</v>
      </c>
      <c r="D51">
        <f>('Coho hourly counts 2007'!D51)*3</f>
        <v>15</v>
      </c>
      <c r="E51">
        <f>('Coho hourly counts 2007'!E51)*3</f>
        <v>6</v>
      </c>
      <c r="F51">
        <f>('Coho hourly counts 2007'!F51)*3</f>
        <v>9</v>
      </c>
      <c r="G51">
        <f>('Coho hourly counts 2007'!G51)*3</f>
        <v>0</v>
      </c>
      <c r="H51">
        <f>('Coho hourly counts 2007'!H51)*3</f>
        <v>18</v>
      </c>
      <c r="I51">
        <f>('Coho hourly counts 2007'!I51)*3</f>
        <v>0</v>
      </c>
      <c r="J51">
        <f>('Coho hourly counts 2007'!J51)*3</f>
        <v>-3</v>
      </c>
      <c r="K51">
        <f>('Coho hourly counts 2007'!K51)*3</f>
        <v>3</v>
      </c>
      <c r="L51">
        <f>('Coho hourly counts 2007'!L51)*3</f>
        <v>6</v>
      </c>
      <c r="M51">
        <f>('Coho hourly counts 2007'!M51)*3</f>
        <v>3</v>
      </c>
      <c r="N51">
        <f>('Coho hourly counts 2007'!N51)*3</f>
        <v>3</v>
      </c>
      <c r="O51">
        <f>('Coho hourly counts 2007'!O51)*3</f>
        <v>15</v>
      </c>
      <c r="P51">
        <f>('Coho hourly counts 2007'!P51)*3</f>
        <v>15</v>
      </c>
      <c r="Q51">
        <f>('Coho hourly counts 2007'!Q51)*3</f>
        <v>15</v>
      </c>
      <c r="R51">
        <f>('Coho hourly counts 2007'!R51)*3</f>
        <v>6</v>
      </c>
      <c r="S51">
        <f>('Coho hourly counts 2007'!S51)*3</f>
        <v>9</v>
      </c>
      <c r="T51">
        <f>('Coho hourly counts 2007'!T51)*3</f>
        <v>21</v>
      </c>
      <c r="U51">
        <f>('Coho hourly counts 2007'!U51)*3</f>
        <v>3</v>
      </c>
      <c r="V51">
        <f>('Coho hourly counts 2007'!V51)*3</f>
        <v>12</v>
      </c>
      <c r="W51">
        <f>('Coho hourly counts 2007'!W51)*3</f>
        <v>21</v>
      </c>
      <c r="X51">
        <f>('Coho hourly counts 2007'!X51)*3</f>
        <v>3</v>
      </c>
      <c r="Y51">
        <f>('Coho hourly counts 2007'!Y51)*3</f>
        <v>12</v>
      </c>
      <c r="Z51">
        <f t="shared" si="4"/>
        <v>237</v>
      </c>
      <c r="AB51">
        <f t="shared" si="5"/>
        <v>237</v>
      </c>
      <c r="AC51">
        <f t="shared" si="6"/>
        <v>779.47826086956525</v>
      </c>
      <c r="AE51">
        <f t="shared" si="7"/>
        <v>24</v>
      </c>
      <c r="AF51">
        <f t="shared" si="8"/>
        <v>5.4130434782608692</v>
      </c>
      <c r="AG51">
        <f t="shared" si="18"/>
        <v>9</v>
      </c>
      <c r="AH51">
        <f t="shared" si="18"/>
        <v>1</v>
      </c>
      <c r="AI51">
        <f t="shared" si="18"/>
        <v>9</v>
      </c>
      <c r="AJ51">
        <f t="shared" si="18"/>
        <v>1</v>
      </c>
      <c r="AK51">
        <f t="shared" si="18"/>
        <v>9</v>
      </c>
      <c r="AL51">
        <f t="shared" si="18"/>
        <v>36</v>
      </c>
      <c r="AM51">
        <f t="shared" si="18"/>
        <v>36</v>
      </c>
      <c r="AN51">
        <f t="shared" si="18"/>
        <v>1</v>
      </c>
      <c r="AO51">
        <f t="shared" si="18"/>
        <v>4</v>
      </c>
      <c r="AP51">
        <f t="shared" si="18"/>
        <v>1</v>
      </c>
      <c r="AQ51">
        <f t="shared" si="18"/>
        <v>1</v>
      </c>
      <c r="AR51">
        <f t="shared" si="18"/>
        <v>0</v>
      </c>
      <c r="AS51">
        <f t="shared" si="18"/>
        <v>16</v>
      </c>
      <c r="AT51">
        <f t="shared" si="18"/>
        <v>0</v>
      </c>
      <c r="AU51">
        <f t="shared" si="18"/>
        <v>0</v>
      </c>
      <c r="AV51">
        <f t="shared" si="18"/>
        <v>9</v>
      </c>
      <c r="AW51">
        <f t="shared" si="10"/>
        <v>1</v>
      </c>
      <c r="AX51">
        <f t="shared" si="11"/>
        <v>16</v>
      </c>
      <c r="AY51">
        <f t="shared" si="12"/>
        <v>36</v>
      </c>
      <c r="AZ51">
        <f t="shared" si="13"/>
        <v>9</v>
      </c>
      <c r="BA51">
        <f t="shared" si="14"/>
        <v>9</v>
      </c>
      <c r="BB51">
        <f t="shared" si="15"/>
        <v>36</v>
      </c>
      <c r="BC51">
        <f t="shared" si="16"/>
        <v>9</v>
      </c>
    </row>
    <row r="52" spans="1:55" x14ac:dyDescent="0.2">
      <c r="A52" s="1">
        <v>43682</v>
      </c>
      <c r="B52">
        <f>('Coho hourly counts 2007'!B52)*3</f>
        <v>18</v>
      </c>
      <c r="C52">
        <f>('Coho hourly counts 2007'!C52)*3</f>
        <v>9</v>
      </c>
      <c r="D52">
        <f>('Coho hourly counts 2007'!D52)*3</f>
        <v>12</v>
      </c>
      <c r="E52">
        <f>('Coho hourly counts 2007'!E52)*3</f>
        <v>0</v>
      </c>
      <c r="F52">
        <f>('Coho hourly counts 2007'!F52)*3</f>
        <v>6</v>
      </c>
      <c r="G52">
        <f>('Coho hourly counts 2007'!G52)*3</f>
        <v>0</v>
      </c>
      <c r="H52">
        <f>('Coho hourly counts 2007'!H52)*3</f>
        <v>21</v>
      </c>
      <c r="I52">
        <f>('Coho hourly counts 2007'!I52)*3</f>
        <v>0</v>
      </c>
      <c r="J52">
        <f>('Coho hourly counts 2007'!J52)*3</f>
        <v>6</v>
      </c>
      <c r="K52">
        <f>('Coho hourly counts 2007'!K52)*3</f>
        <v>6</v>
      </c>
      <c r="L52">
        <f>('Coho hourly counts 2007'!L52)*3</f>
        <v>0</v>
      </c>
      <c r="M52">
        <f>('Coho hourly counts 2007'!M52)*3</f>
        <v>6</v>
      </c>
      <c r="N52">
        <f>('Coho hourly counts 2007'!N52)*3</f>
        <v>21</v>
      </c>
      <c r="O52">
        <f>('Coho hourly counts 2007'!O52)*3</f>
        <v>0</v>
      </c>
      <c r="P52">
        <f>('Coho hourly counts 2007'!P52)*3</f>
        <v>6</v>
      </c>
      <c r="Q52">
        <f>('Coho hourly counts 2007'!Q52)*3</f>
        <v>0</v>
      </c>
      <c r="R52">
        <f>('Coho hourly counts 2007'!R52)*3</f>
        <v>9</v>
      </c>
      <c r="S52">
        <f>('Coho hourly counts 2007'!S52)*3</f>
        <v>39</v>
      </c>
      <c r="T52">
        <f>('Coho hourly counts 2007'!T52)*3</f>
        <v>3</v>
      </c>
      <c r="U52">
        <f>('Coho hourly counts 2007'!U52)*3</f>
        <v>0</v>
      </c>
      <c r="V52">
        <f>('Coho hourly counts 2007'!V52)*3</f>
        <v>3</v>
      </c>
      <c r="W52">
        <f>('Coho hourly counts 2007'!W52)*3</f>
        <v>3</v>
      </c>
      <c r="X52">
        <f>('Coho hourly counts 2007'!X52)*3</f>
        <v>3</v>
      </c>
      <c r="Y52">
        <f>('Coho hourly counts 2007'!Y52)*3</f>
        <v>42</v>
      </c>
      <c r="Z52">
        <f t="shared" si="4"/>
        <v>213</v>
      </c>
      <c r="AB52">
        <f t="shared" si="5"/>
        <v>213</v>
      </c>
      <c r="AC52">
        <f t="shared" si="6"/>
        <v>2034.7826086956522</v>
      </c>
      <c r="AE52">
        <f t="shared" si="7"/>
        <v>24</v>
      </c>
      <c r="AF52">
        <f t="shared" si="8"/>
        <v>14.130434782608695</v>
      </c>
      <c r="AG52">
        <f t="shared" si="18"/>
        <v>9</v>
      </c>
      <c r="AH52">
        <f t="shared" si="18"/>
        <v>1</v>
      </c>
      <c r="AI52">
        <f t="shared" si="18"/>
        <v>16</v>
      </c>
      <c r="AJ52">
        <f t="shared" si="18"/>
        <v>4</v>
      </c>
      <c r="AK52">
        <f t="shared" si="18"/>
        <v>4</v>
      </c>
      <c r="AL52">
        <f t="shared" si="18"/>
        <v>49</v>
      </c>
      <c r="AM52">
        <f t="shared" si="18"/>
        <v>49</v>
      </c>
      <c r="AN52">
        <f t="shared" si="18"/>
        <v>4</v>
      </c>
      <c r="AO52">
        <f t="shared" si="18"/>
        <v>0</v>
      </c>
      <c r="AP52">
        <f t="shared" si="18"/>
        <v>4</v>
      </c>
      <c r="AQ52">
        <f t="shared" si="18"/>
        <v>4</v>
      </c>
      <c r="AR52">
        <f t="shared" si="18"/>
        <v>25</v>
      </c>
      <c r="AS52">
        <f t="shared" si="18"/>
        <v>49</v>
      </c>
      <c r="AT52">
        <f t="shared" si="18"/>
        <v>4</v>
      </c>
      <c r="AU52">
        <f t="shared" si="18"/>
        <v>4</v>
      </c>
      <c r="AV52">
        <f t="shared" si="18"/>
        <v>9</v>
      </c>
      <c r="AW52">
        <f t="shared" si="10"/>
        <v>100</v>
      </c>
      <c r="AX52">
        <f t="shared" si="11"/>
        <v>144</v>
      </c>
      <c r="AY52">
        <f t="shared" si="12"/>
        <v>1</v>
      </c>
      <c r="AZ52">
        <f t="shared" si="13"/>
        <v>1</v>
      </c>
      <c r="BA52">
        <f t="shared" si="14"/>
        <v>0</v>
      </c>
      <c r="BB52">
        <f t="shared" si="15"/>
        <v>0</v>
      </c>
      <c r="BC52">
        <f t="shared" si="16"/>
        <v>169</v>
      </c>
    </row>
    <row r="53" spans="1:55" x14ac:dyDescent="0.2">
      <c r="A53" s="1">
        <v>43683</v>
      </c>
      <c r="B53">
        <f>('Coho hourly counts 2007'!B53)*3</f>
        <v>15</v>
      </c>
      <c r="C53">
        <f>('Coho hourly counts 2007'!C53)*3</f>
        <v>15</v>
      </c>
      <c r="D53">
        <f>('Coho hourly counts 2007'!D53)*3</f>
        <v>12</v>
      </c>
      <c r="E53">
        <f>('Coho hourly counts 2007'!E53)*3</f>
        <v>3</v>
      </c>
      <c r="F53">
        <f>('Coho hourly counts 2007'!F53)*3</f>
        <v>6</v>
      </c>
      <c r="G53">
        <f>('Coho hourly counts 2007'!G53)*3</f>
        <v>6</v>
      </c>
      <c r="H53">
        <f>('Coho hourly counts 2007'!H53)*3</f>
        <v>12</v>
      </c>
      <c r="I53">
        <f>('Coho hourly counts 2007'!I53)*3</f>
        <v>3</v>
      </c>
      <c r="J53">
        <f>('Coho hourly counts 2007'!J53)*3</f>
        <v>-3</v>
      </c>
      <c r="K53">
        <f>('Coho hourly counts 2007'!K53)*3</f>
        <v>12</v>
      </c>
      <c r="L53">
        <f>('Coho hourly counts 2007'!L53)*3</f>
        <v>6</v>
      </c>
      <c r="M53">
        <f>('Coho hourly counts 2007'!M53)*3</f>
        <v>15</v>
      </c>
      <c r="N53">
        <f>('Coho hourly counts 2007'!N53)*3</f>
        <v>15</v>
      </c>
      <c r="O53">
        <f>('Coho hourly counts 2007'!O53)*3</f>
        <v>18</v>
      </c>
      <c r="P53">
        <f>('Coho hourly counts 2007'!P53)*3</f>
        <v>9</v>
      </c>
      <c r="Q53">
        <f>('Coho hourly counts 2007'!Q53)*3</f>
        <v>3</v>
      </c>
      <c r="R53">
        <f>('Coho hourly counts 2007'!R53)*3</f>
        <v>30</v>
      </c>
      <c r="S53">
        <f>('Coho hourly counts 2007'!S53)*3</f>
        <v>3</v>
      </c>
      <c r="T53">
        <f>('Coho hourly counts 2007'!T53)*3</f>
        <v>0</v>
      </c>
      <c r="U53">
        <f>('Coho hourly counts 2007'!U53)*3</f>
        <v>0</v>
      </c>
      <c r="V53">
        <f>('Coho hourly counts 2007'!V53)*3</f>
        <v>0</v>
      </c>
      <c r="W53">
        <f>('Coho hourly counts 2007'!W53)*3</f>
        <v>-3</v>
      </c>
      <c r="X53">
        <f>('Coho hourly counts 2007'!X53)*3</f>
        <v>0</v>
      </c>
      <c r="Y53">
        <f>('Coho hourly counts 2007'!Y53)*3</f>
        <v>3</v>
      </c>
      <c r="Z53">
        <f t="shared" si="4"/>
        <v>180</v>
      </c>
      <c r="AB53">
        <f t="shared" si="5"/>
        <v>180</v>
      </c>
      <c r="AC53">
        <f t="shared" si="6"/>
        <v>770.08695652173924</v>
      </c>
      <c r="AE53">
        <f t="shared" si="7"/>
        <v>24</v>
      </c>
      <c r="AF53">
        <f t="shared" si="8"/>
        <v>5.3478260869565215</v>
      </c>
      <c r="AG53">
        <f t="shared" si="18"/>
        <v>0</v>
      </c>
      <c r="AH53">
        <f t="shared" si="18"/>
        <v>1</v>
      </c>
      <c r="AI53">
        <f t="shared" si="18"/>
        <v>9</v>
      </c>
      <c r="AJ53">
        <f t="shared" si="18"/>
        <v>1</v>
      </c>
      <c r="AK53">
        <f t="shared" si="18"/>
        <v>0</v>
      </c>
      <c r="AL53">
        <f t="shared" si="18"/>
        <v>4</v>
      </c>
      <c r="AM53">
        <f t="shared" si="18"/>
        <v>9</v>
      </c>
      <c r="AN53">
        <f t="shared" si="18"/>
        <v>4</v>
      </c>
      <c r="AO53">
        <f t="shared" si="18"/>
        <v>25</v>
      </c>
      <c r="AP53">
        <f t="shared" si="18"/>
        <v>4</v>
      </c>
      <c r="AQ53">
        <f t="shared" si="18"/>
        <v>9</v>
      </c>
      <c r="AR53">
        <f t="shared" si="18"/>
        <v>0</v>
      </c>
      <c r="AS53">
        <f t="shared" si="18"/>
        <v>1</v>
      </c>
      <c r="AT53">
        <f t="shared" si="18"/>
        <v>9</v>
      </c>
      <c r="AU53">
        <f t="shared" si="18"/>
        <v>4</v>
      </c>
      <c r="AV53">
        <f t="shared" si="18"/>
        <v>81</v>
      </c>
      <c r="AW53">
        <f t="shared" si="10"/>
        <v>81</v>
      </c>
      <c r="AX53">
        <f t="shared" si="11"/>
        <v>1</v>
      </c>
      <c r="AY53">
        <f t="shared" si="12"/>
        <v>0</v>
      </c>
      <c r="AZ53">
        <f t="shared" si="13"/>
        <v>0</v>
      </c>
      <c r="BA53">
        <f t="shared" si="14"/>
        <v>1</v>
      </c>
      <c r="BB53">
        <f t="shared" si="15"/>
        <v>1</v>
      </c>
      <c r="BC53">
        <f t="shared" si="16"/>
        <v>1</v>
      </c>
    </row>
    <row r="54" spans="1:55" x14ac:dyDescent="0.2">
      <c r="A54" s="1">
        <v>43684</v>
      </c>
      <c r="B54">
        <f>('Coho hourly counts 2007'!B54)*3</f>
        <v>-6</v>
      </c>
      <c r="C54">
        <f>('Coho hourly counts 2007'!C54)*3</f>
        <v>21</v>
      </c>
      <c r="D54">
        <f>('Coho hourly counts 2007'!D54)*3</f>
        <v>9</v>
      </c>
      <c r="E54">
        <f>('Coho hourly counts 2007'!E54)*3</f>
        <v>0</v>
      </c>
      <c r="F54">
        <f>('Coho hourly counts 2007'!F54)*3</f>
        <v>3</v>
      </c>
      <c r="G54">
        <f>('Coho hourly counts 2007'!G54)*3</f>
        <v>0</v>
      </c>
      <c r="H54">
        <f>('Coho hourly counts 2007'!H54)*3</f>
        <v>3</v>
      </c>
      <c r="I54">
        <f>('Coho hourly counts 2007'!I54)*3</f>
        <v>9</v>
      </c>
      <c r="J54">
        <f>('Coho hourly counts 2007'!J54)*3</f>
        <v>0</v>
      </c>
      <c r="K54">
        <f>('Coho hourly counts 2007'!K54)*3</f>
        <v>-3</v>
      </c>
      <c r="L54">
        <f>('Coho hourly counts 2007'!L54)*3</f>
        <v>0</v>
      </c>
      <c r="M54">
        <f>('Coho hourly counts 2007'!M54)*3</f>
        <v>0</v>
      </c>
      <c r="N54">
        <f>('Coho hourly counts 2007'!N54)*3</f>
        <v>3</v>
      </c>
      <c r="O54">
        <f>('Coho hourly counts 2007'!O54)*3</f>
        <v>0</v>
      </c>
      <c r="P54">
        <f>('Coho hourly counts 2007'!P54)*3</f>
        <v>0</v>
      </c>
      <c r="Q54">
        <f>('Coho hourly counts 2007'!Q54)*3</f>
        <v>0</v>
      </c>
      <c r="R54">
        <f>('Coho hourly counts 2007'!R54)*3</f>
        <v>0</v>
      </c>
      <c r="S54">
        <f>('Coho hourly counts 2007'!S54)*3</f>
        <v>0</v>
      </c>
      <c r="T54">
        <f>('Coho hourly counts 2007'!T54)*3</f>
        <v>3</v>
      </c>
      <c r="U54">
        <f>('Coho hourly counts 2007'!U54)*3</f>
        <v>0</v>
      </c>
      <c r="V54">
        <f>('Coho hourly counts 2007'!V54)*3</f>
        <v>0</v>
      </c>
      <c r="W54">
        <f>('Coho hourly counts 2007'!W54)*3</f>
        <v>0</v>
      </c>
      <c r="X54">
        <f>('Coho hourly counts 2007'!X54)*3</f>
        <v>3</v>
      </c>
      <c r="Y54">
        <f>('Coho hourly counts 2007'!Y54)*3</f>
        <v>9</v>
      </c>
      <c r="Z54">
        <f t="shared" si="4"/>
        <v>54</v>
      </c>
      <c r="AB54">
        <f t="shared" si="5"/>
        <v>54</v>
      </c>
      <c r="AC54">
        <f t="shared" si="6"/>
        <v>416.34782608695656</v>
      </c>
      <c r="AE54">
        <f t="shared" si="7"/>
        <v>24</v>
      </c>
      <c r="AF54">
        <f t="shared" si="8"/>
        <v>2.8913043478260869</v>
      </c>
      <c r="AG54">
        <f t="shared" si="18"/>
        <v>81</v>
      </c>
      <c r="AH54">
        <f t="shared" si="18"/>
        <v>16</v>
      </c>
      <c r="AI54">
        <f t="shared" si="18"/>
        <v>9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4</v>
      </c>
      <c r="AN54">
        <f t="shared" si="18"/>
        <v>9</v>
      </c>
      <c r="AO54">
        <f t="shared" si="18"/>
        <v>1</v>
      </c>
      <c r="AP54">
        <f t="shared" si="18"/>
        <v>1</v>
      </c>
      <c r="AQ54">
        <f t="shared" si="18"/>
        <v>0</v>
      </c>
      <c r="AR54">
        <f t="shared" si="18"/>
        <v>1</v>
      </c>
      <c r="AS54">
        <f t="shared" si="18"/>
        <v>1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0"/>
        <v>0</v>
      </c>
      <c r="AX54">
        <f t="shared" si="11"/>
        <v>1</v>
      </c>
      <c r="AY54">
        <f t="shared" si="12"/>
        <v>1</v>
      </c>
      <c r="AZ54">
        <f t="shared" si="13"/>
        <v>0</v>
      </c>
      <c r="BA54">
        <f t="shared" si="14"/>
        <v>0</v>
      </c>
      <c r="BB54">
        <f t="shared" si="15"/>
        <v>1</v>
      </c>
      <c r="BC54">
        <f t="shared" si="16"/>
        <v>4</v>
      </c>
    </row>
    <row r="55" spans="1:55" x14ac:dyDescent="0.2">
      <c r="A55" s="1">
        <v>43685</v>
      </c>
      <c r="B55">
        <f>('Coho hourly counts 2007'!B55)*3</f>
        <v>21</v>
      </c>
      <c r="C55">
        <f>('Coho hourly counts 2007'!C55)*3</f>
        <v>42</v>
      </c>
      <c r="D55">
        <f>('Coho hourly counts 2007'!D55)*3</f>
        <v>39</v>
      </c>
      <c r="E55">
        <f>('Coho hourly counts 2007'!E55)*3</f>
        <v>3</v>
      </c>
      <c r="F55">
        <f>('Coho hourly counts 2007'!F55)*3</f>
        <v>0</v>
      </c>
      <c r="G55">
        <f>('Coho hourly counts 2007'!G55)*3</f>
        <v>0</v>
      </c>
      <c r="H55">
        <f>('Coho hourly counts 2007'!H55)*3</f>
        <v>12</v>
      </c>
      <c r="I55">
        <f>('Coho hourly counts 2007'!I55)*3</f>
        <v>3</v>
      </c>
      <c r="J55">
        <f>('Coho hourly counts 2007'!J55)*3</f>
        <v>6</v>
      </c>
      <c r="K55">
        <f>('Coho hourly counts 2007'!K55)*3</f>
        <v>3</v>
      </c>
      <c r="L55">
        <f>('Coho hourly counts 2007'!L55)*3</f>
        <v>0</v>
      </c>
      <c r="M55">
        <f>('Coho hourly counts 2007'!M55)*3</f>
        <v>-3</v>
      </c>
      <c r="N55">
        <f>('Coho hourly counts 2007'!N55)*3</f>
        <v>0</v>
      </c>
      <c r="O55">
        <f>('Coho hourly counts 2007'!O55)*3</f>
        <v>15</v>
      </c>
      <c r="P55">
        <f>('Coho hourly counts 2007'!P55)*3</f>
        <v>0</v>
      </c>
      <c r="Q55">
        <f>('Coho hourly counts 2007'!Q55)*3</f>
        <v>0</v>
      </c>
      <c r="R55">
        <f>('Coho hourly counts 2007'!R55)*3</f>
        <v>0</v>
      </c>
      <c r="S55">
        <f>('Coho hourly counts 2007'!S55)*3</f>
        <v>3</v>
      </c>
      <c r="T55">
        <f>('Coho hourly counts 2007'!T55)*3</f>
        <v>6</v>
      </c>
      <c r="U55">
        <f>('Coho hourly counts 2007'!U55)*3</f>
        <v>24</v>
      </c>
      <c r="V55">
        <f>('Coho hourly counts 2007'!V55)*3</f>
        <v>39</v>
      </c>
      <c r="W55">
        <f>('Coho hourly counts 2007'!W55)*3</f>
        <v>6</v>
      </c>
      <c r="X55">
        <f>('Coho hourly counts 2007'!X55)*3</f>
        <v>0</v>
      </c>
      <c r="Y55">
        <f>('Coho hourly counts 2007'!Y55)*3</f>
        <v>3</v>
      </c>
      <c r="Z55">
        <f t="shared" si="4"/>
        <v>222</v>
      </c>
      <c r="AB55">
        <f t="shared" si="5"/>
        <v>222</v>
      </c>
      <c r="AC55">
        <f t="shared" si="6"/>
        <v>1452.521739130435</v>
      </c>
      <c r="AE55">
        <f t="shared" si="7"/>
        <v>24</v>
      </c>
      <c r="AF55">
        <f t="shared" si="8"/>
        <v>10.086956521739131</v>
      </c>
      <c r="AG55">
        <f t="shared" si="18"/>
        <v>49</v>
      </c>
      <c r="AH55">
        <f t="shared" si="18"/>
        <v>1</v>
      </c>
      <c r="AI55">
        <f t="shared" si="18"/>
        <v>144</v>
      </c>
      <c r="AJ55">
        <f t="shared" si="18"/>
        <v>1</v>
      </c>
      <c r="AK55">
        <f t="shared" si="18"/>
        <v>0</v>
      </c>
      <c r="AL55">
        <f t="shared" si="18"/>
        <v>16</v>
      </c>
      <c r="AM55">
        <f t="shared" si="18"/>
        <v>9</v>
      </c>
      <c r="AN55">
        <f t="shared" si="18"/>
        <v>1</v>
      </c>
      <c r="AO55">
        <f t="shared" si="18"/>
        <v>1</v>
      </c>
      <c r="AP55">
        <f t="shared" si="18"/>
        <v>1</v>
      </c>
      <c r="AQ55">
        <f t="shared" si="18"/>
        <v>1</v>
      </c>
      <c r="AR55">
        <f t="shared" si="18"/>
        <v>1</v>
      </c>
      <c r="AS55">
        <f t="shared" si="18"/>
        <v>25</v>
      </c>
      <c r="AT55">
        <f t="shared" ref="AG55:AV71" si="19">(O55/3-P55/3)^2</f>
        <v>25</v>
      </c>
      <c r="AU55">
        <f t="shared" si="19"/>
        <v>0</v>
      </c>
      <c r="AV55">
        <f t="shared" si="19"/>
        <v>0</v>
      </c>
      <c r="AW55">
        <f t="shared" si="10"/>
        <v>1</v>
      </c>
      <c r="AX55">
        <f t="shared" si="11"/>
        <v>1</v>
      </c>
      <c r="AY55">
        <f t="shared" si="12"/>
        <v>36</v>
      </c>
      <c r="AZ55">
        <f t="shared" si="13"/>
        <v>25</v>
      </c>
      <c r="BA55">
        <f t="shared" si="14"/>
        <v>121</v>
      </c>
      <c r="BB55">
        <f t="shared" si="15"/>
        <v>4</v>
      </c>
      <c r="BC55">
        <f t="shared" si="16"/>
        <v>1</v>
      </c>
    </row>
    <row r="56" spans="1:55" x14ac:dyDescent="0.2">
      <c r="A56" s="1">
        <v>43686</v>
      </c>
      <c r="B56">
        <f>('Coho hourly counts 2007'!B56)*3</f>
        <v>51</v>
      </c>
      <c r="C56">
        <f>('Coho hourly counts 2007'!C56)*3</f>
        <v>3</v>
      </c>
      <c r="D56">
        <f>('Coho hourly counts 2007'!D56)*3</f>
        <v>0</v>
      </c>
      <c r="E56">
        <f>('Coho hourly counts 2007'!E56)*3</f>
        <v>15</v>
      </c>
      <c r="F56">
        <f>('Coho hourly counts 2007'!F56)*3</f>
        <v>3</v>
      </c>
      <c r="G56">
        <f>('Coho hourly counts 2007'!G56)*3</f>
        <v>0</v>
      </c>
      <c r="H56">
        <f>('Coho hourly counts 2007'!H56)*3</f>
        <v>6</v>
      </c>
      <c r="I56">
        <f>('Coho hourly counts 2007'!I56)*3</f>
        <v>9</v>
      </c>
      <c r="J56">
        <f>('Coho hourly counts 2007'!J56)*3</f>
        <v>12</v>
      </c>
      <c r="K56">
        <f>('Coho hourly counts 2007'!K56)*3</f>
        <v>0</v>
      </c>
      <c r="L56">
        <f>('Coho hourly counts 2007'!L56)*3</f>
        <v>3</v>
      </c>
      <c r="M56">
        <f>('Coho hourly counts 2007'!M56)*3</f>
        <v>3</v>
      </c>
      <c r="N56">
        <f>('Coho hourly counts 2007'!N56)*3</f>
        <v>0</v>
      </c>
      <c r="O56">
        <f>('Coho hourly counts 2007'!O56)*3</f>
        <v>0</v>
      </c>
      <c r="P56">
        <f>('Coho hourly counts 2007'!P56)*3</f>
        <v>0</v>
      </c>
      <c r="Q56">
        <f>('Coho hourly counts 2007'!Q56)*3</f>
        <v>0</v>
      </c>
      <c r="R56">
        <f>('Coho hourly counts 2007'!R56)*3</f>
        <v>3</v>
      </c>
      <c r="S56">
        <f>('Coho hourly counts 2007'!S56)*3</f>
        <v>3</v>
      </c>
      <c r="T56">
        <f>('Coho hourly counts 2007'!T56)*3</f>
        <v>15</v>
      </c>
      <c r="U56">
        <f>('Coho hourly counts 2007'!U56)*3</f>
        <v>63</v>
      </c>
      <c r="V56">
        <f>('Coho hourly counts 2007'!V56)*3</f>
        <v>18</v>
      </c>
      <c r="W56">
        <f>('Coho hourly counts 2007'!W56)*3</f>
        <v>15</v>
      </c>
      <c r="X56">
        <f>('Coho hourly counts 2007'!X56)*3</f>
        <v>3</v>
      </c>
      <c r="Y56">
        <f>('Coho hourly counts 2007'!Y56)*3</f>
        <v>3</v>
      </c>
      <c r="Z56">
        <f t="shared" si="4"/>
        <v>228</v>
      </c>
      <c r="AB56">
        <f t="shared" si="5"/>
        <v>228</v>
      </c>
      <c r="AC56">
        <f t="shared" si="6"/>
        <v>2623.304347826087</v>
      </c>
      <c r="AE56">
        <f t="shared" si="7"/>
        <v>24</v>
      </c>
      <c r="AF56">
        <f t="shared" si="8"/>
        <v>18.217391304347824</v>
      </c>
      <c r="AG56">
        <f t="shared" si="19"/>
        <v>256</v>
      </c>
      <c r="AH56">
        <f t="shared" si="19"/>
        <v>1</v>
      </c>
      <c r="AI56">
        <f t="shared" si="19"/>
        <v>25</v>
      </c>
      <c r="AJ56">
        <f t="shared" si="19"/>
        <v>16</v>
      </c>
      <c r="AK56">
        <f t="shared" si="19"/>
        <v>1</v>
      </c>
      <c r="AL56">
        <f t="shared" si="19"/>
        <v>4</v>
      </c>
      <c r="AM56">
        <f t="shared" si="19"/>
        <v>1</v>
      </c>
      <c r="AN56">
        <f t="shared" si="19"/>
        <v>1</v>
      </c>
      <c r="AO56">
        <f t="shared" si="19"/>
        <v>16</v>
      </c>
      <c r="AP56">
        <f t="shared" si="19"/>
        <v>1</v>
      </c>
      <c r="AQ56">
        <f t="shared" si="19"/>
        <v>0</v>
      </c>
      <c r="AR56">
        <f t="shared" si="19"/>
        <v>1</v>
      </c>
      <c r="AS56">
        <f t="shared" si="19"/>
        <v>0</v>
      </c>
      <c r="AT56">
        <f t="shared" si="19"/>
        <v>0</v>
      </c>
      <c r="AU56">
        <f t="shared" si="19"/>
        <v>0</v>
      </c>
      <c r="AV56">
        <f t="shared" si="19"/>
        <v>1</v>
      </c>
      <c r="AW56">
        <f t="shared" si="10"/>
        <v>0</v>
      </c>
      <c r="AX56">
        <f t="shared" si="11"/>
        <v>16</v>
      </c>
      <c r="AY56">
        <f t="shared" si="12"/>
        <v>256</v>
      </c>
      <c r="AZ56">
        <f t="shared" si="13"/>
        <v>225</v>
      </c>
      <c r="BA56">
        <f t="shared" si="14"/>
        <v>1</v>
      </c>
      <c r="BB56">
        <f t="shared" si="15"/>
        <v>16</v>
      </c>
      <c r="BC56">
        <f t="shared" si="16"/>
        <v>0</v>
      </c>
    </row>
    <row r="57" spans="1:55" x14ac:dyDescent="0.2">
      <c r="A57" s="1">
        <v>43687</v>
      </c>
      <c r="B57">
        <f>('Coho hourly counts 2007'!B57)*3</f>
        <v>33</v>
      </c>
      <c r="C57">
        <f>('Coho hourly counts 2007'!C57)*3</f>
        <v>9</v>
      </c>
      <c r="D57">
        <f>('Coho hourly counts 2007'!D57)*3</f>
        <v>33</v>
      </c>
      <c r="E57">
        <f>('Coho hourly counts 2007'!E57)*3</f>
        <v>33</v>
      </c>
      <c r="F57">
        <f>('Coho hourly counts 2007'!F57)*3</f>
        <v>3</v>
      </c>
      <c r="G57">
        <f>('Coho hourly counts 2007'!G57)*3</f>
        <v>0</v>
      </c>
      <c r="H57">
        <f>('Coho hourly counts 2007'!H57)*3</f>
        <v>33</v>
      </c>
      <c r="I57">
        <f>('Coho hourly counts 2007'!I57)*3</f>
        <v>-9</v>
      </c>
      <c r="J57">
        <f>('Coho hourly counts 2007'!J57)*3</f>
        <v>0</v>
      </c>
      <c r="K57">
        <f>('Coho hourly counts 2007'!K57)*3</f>
        <v>-9</v>
      </c>
      <c r="L57">
        <f>('Coho hourly counts 2007'!L57)*3</f>
        <v>-3</v>
      </c>
      <c r="M57">
        <f>('Coho hourly counts 2007'!M57)*3</f>
        <v>3</v>
      </c>
      <c r="N57">
        <f>('Coho hourly counts 2007'!N57)*3</f>
        <v>0</v>
      </c>
      <c r="O57">
        <f>('Coho hourly counts 2007'!O57)*3</f>
        <v>3</v>
      </c>
      <c r="P57">
        <f>('Coho hourly counts 2007'!P57)*3</f>
        <v>0</v>
      </c>
      <c r="Q57">
        <f>('Coho hourly counts 2007'!Q57)*3</f>
        <v>0</v>
      </c>
      <c r="R57">
        <f>('Coho hourly counts 2007'!R57)*3</f>
        <v>6</v>
      </c>
      <c r="S57">
        <f>('Coho hourly counts 2007'!S57)*3</f>
        <v>0</v>
      </c>
      <c r="T57">
        <f>('Coho hourly counts 2007'!T57)*3</f>
        <v>9</v>
      </c>
      <c r="U57">
        <f>('Coho hourly counts 2007'!U57)*3</f>
        <v>9</v>
      </c>
      <c r="V57">
        <f>('Coho hourly counts 2007'!V57)*3</f>
        <v>12</v>
      </c>
      <c r="W57">
        <f>('Coho hourly counts 2007'!W57)*3</f>
        <v>24</v>
      </c>
      <c r="X57">
        <f>('Coho hourly counts 2007'!X57)*3</f>
        <v>30</v>
      </c>
      <c r="Y57">
        <f>('Coho hourly counts 2007'!Y57)*3</f>
        <v>3</v>
      </c>
      <c r="Z57">
        <f t="shared" si="4"/>
        <v>222</v>
      </c>
      <c r="AB57">
        <f t="shared" si="5"/>
        <v>222</v>
      </c>
      <c r="AC57">
        <f t="shared" si="6"/>
        <v>2172.521739130435</v>
      </c>
      <c r="AE57">
        <f t="shared" si="7"/>
        <v>24</v>
      </c>
      <c r="AF57">
        <f t="shared" si="8"/>
        <v>15.086956521739131</v>
      </c>
      <c r="AG57">
        <f t="shared" si="19"/>
        <v>64</v>
      </c>
      <c r="AH57">
        <f t="shared" si="19"/>
        <v>64</v>
      </c>
      <c r="AI57">
        <f t="shared" si="19"/>
        <v>0</v>
      </c>
      <c r="AJ57">
        <f t="shared" si="19"/>
        <v>100</v>
      </c>
      <c r="AK57">
        <f t="shared" si="19"/>
        <v>1</v>
      </c>
      <c r="AL57">
        <f t="shared" si="19"/>
        <v>121</v>
      </c>
      <c r="AM57">
        <f t="shared" si="19"/>
        <v>196</v>
      </c>
      <c r="AN57">
        <f t="shared" si="19"/>
        <v>9</v>
      </c>
      <c r="AO57">
        <f t="shared" si="19"/>
        <v>9</v>
      </c>
      <c r="AP57">
        <f t="shared" si="19"/>
        <v>4</v>
      </c>
      <c r="AQ57">
        <f t="shared" si="19"/>
        <v>4</v>
      </c>
      <c r="AR57">
        <f t="shared" si="19"/>
        <v>1</v>
      </c>
      <c r="AS57">
        <f t="shared" si="19"/>
        <v>1</v>
      </c>
      <c r="AT57">
        <f t="shared" si="19"/>
        <v>1</v>
      </c>
      <c r="AU57">
        <f t="shared" si="19"/>
        <v>0</v>
      </c>
      <c r="AV57">
        <f t="shared" si="19"/>
        <v>4</v>
      </c>
      <c r="AW57">
        <f t="shared" si="10"/>
        <v>4</v>
      </c>
      <c r="AX57">
        <f t="shared" si="11"/>
        <v>9</v>
      </c>
      <c r="AY57">
        <f t="shared" si="12"/>
        <v>0</v>
      </c>
      <c r="AZ57">
        <f t="shared" si="13"/>
        <v>1</v>
      </c>
      <c r="BA57">
        <f t="shared" si="14"/>
        <v>16</v>
      </c>
      <c r="BB57">
        <f t="shared" si="15"/>
        <v>4</v>
      </c>
      <c r="BC57">
        <f t="shared" si="16"/>
        <v>81</v>
      </c>
    </row>
    <row r="58" spans="1:55" x14ac:dyDescent="0.2">
      <c r="A58" s="1">
        <v>43688</v>
      </c>
      <c r="B58">
        <f>('Coho hourly counts 2007'!B58)*3</f>
        <v>216</v>
      </c>
      <c r="C58">
        <f>('Coho hourly counts 2007'!C58)*3</f>
        <v>48</v>
      </c>
      <c r="D58">
        <f>('Coho hourly counts 2007'!D58)*3</f>
        <v>39</v>
      </c>
      <c r="E58">
        <f>('Coho hourly counts 2007'!E58)*3</f>
        <v>27</v>
      </c>
      <c r="F58">
        <f>('Coho hourly counts 2007'!F58)*3</f>
        <v>6</v>
      </c>
      <c r="G58">
        <f>('Coho hourly counts 2007'!G58)*3</f>
        <v>12</v>
      </c>
      <c r="H58">
        <f>('Coho hourly counts 2007'!H58)*3</f>
        <v>3</v>
      </c>
      <c r="I58">
        <f>('Coho hourly counts 2007'!I58)*3</f>
        <v>0</v>
      </c>
      <c r="J58">
        <f>('Coho hourly counts 2007'!J58)*3</f>
        <v>9</v>
      </c>
      <c r="K58">
        <f>('Coho hourly counts 2007'!K58)*3</f>
        <v>-3</v>
      </c>
      <c r="L58">
        <f>('Coho hourly counts 2007'!L58)*3</f>
        <v>0</v>
      </c>
      <c r="M58">
        <f>('Coho hourly counts 2007'!M58)*3</f>
        <v>3</v>
      </c>
      <c r="N58">
        <f>('Coho hourly counts 2007'!N58)*3</f>
        <v>0</v>
      </c>
      <c r="O58">
        <f>('Coho hourly counts 2007'!O58)*3</f>
        <v>0</v>
      </c>
      <c r="P58">
        <f>('Coho hourly counts 2007'!P58)*3</f>
        <v>0</v>
      </c>
      <c r="Q58">
        <f>('Coho hourly counts 2007'!Q58)*3</f>
        <v>18</v>
      </c>
      <c r="R58">
        <f>('Coho hourly counts 2007'!R58)*3</f>
        <v>0</v>
      </c>
      <c r="S58">
        <f>('Coho hourly counts 2007'!S58)*3</f>
        <v>0</v>
      </c>
      <c r="T58">
        <f>('Coho hourly counts 2007'!T58)*3</f>
        <v>0</v>
      </c>
      <c r="U58">
        <f>('Coho hourly counts 2007'!U58)*3</f>
        <v>0</v>
      </c>
      <c r="V58">
        <f>('Coho hourly counts 2007'!V58)*3</f>
        <v>0</v>
      </c>
      <c r="W58">
        <f>('Coho hourly counts 2007'!W58)*3</f>
        <v>0</v>
      </c>
      <c r="X58">
        <f>('Coho hourly counts 2007'!X58)*3</f>
        <v>0</v>
      </c>
      <c r="Y58">
        <f>('Coho hourly counts 2007'!Y58)*3</f>
        <v>0</v>
      </c>
      <c r="Z58">
        <f t="shared" si="4"/>
        <v>378</v>
      </c>
      <c r="AB58">
        <f t="shared" si="5"/>
        <v>378</v>
      </c>
      <c r="AC58">
        <f t="shared" si="6"/>
        <v>10405.565217391306</v>
      </c>
      <c r="AE58">
        <f t="shared" si="7"/>
        <v>24</v>
      </c>
      <c r="AF58">
        <f t="shared" si="8"/>
        <v>72.260869565217391</v>
      </c>
      <c r="AG58">
        <f t="shared" si="19"/>
        <v>3136</v>
      </c>
      <c r="AH58">
        <f t="shared" si="19"/>
        <v>9</v>
      </c>
      <c r="AI58">
        <f t="shared" si="19"/>
        <v>16</v>
      </c>
      <c r="AJ58">
        <f t="shared" si="19"/>
        <v>49</v>
      </c>
      <c r="AK58">
        <f t="shared" si="19"/>
        <v>4</v>
      </c>
      <c r="AL58">
        <f t="shared" si="19"/>
        <v>9</v>
      </c>
      <c r="AM58">
        <f t="shared" si="19"/>
        <v>1</v>
      </c>
      <c r="AN58">
        <f t="shared" si="19"/>
        <v>9</v>
      </c>
      <c r="AO58">
        <f t="shared" si="19"/>
        <v>16</v>
      </c>
      <c r="AP58">
        <f t="shared" si="19"/>
        <v>1</v>
      </c>
      <c r="AQ58">
        <f t="shared" si="19"/>
        <v>1</v>
      </c>
      <c r="AR58">
        <f t="shared" si="19"/>
        <v>1</v>
      </c>
      <c r="AS58">
        <f t="shared" si="19"/>
        <v>0</v>
      </c>
      <c r="AT58">
        <f t="shared" si="19"/>
        <v>0</v>
      </c>
      <c r="AU58">
        <f t="shared" si="19"/>
        <v>36</v>
      </c>
      <c r="AV58">
        <f t="shared" si="19"/>
        <v>36</v>
      </c>
      <c r="AW58">
        <f t="shared" si="10"/>
        <v>0</v>
      </c>
      <c r="AX58">
        <f t="shared" si="11"/>
        <v>0</v>
      </c>
      <c r="AY58">
        <f t="shared" si="12"/>
        <v>0</v>
      </c>
      <c r="AZ58">
        <f t="shared" si="13"/>
        <v>0</v>
      </c>
      <c r="BA58">
        <f t="shared" si="14"/>
        <v>0</v>
      </c>
      <c r="BB58">
        <f t="shared" si="15"/>
        <v>0</v>
      </c>
      <c r="BC58">
        <f t="shared" si="16"/>
        <v>0</v>
      </c>
    </row>
    <row r="59" spans="1:55" x14ac:dyDescent="0.2">
      <c r="A59" s="1">
        <v>43689</v>
      </c>
      <c r="B59">
        <f>('Coho hourly counts 2007'!B59)*3</f>
        <v>114</v>
      </c>
      <c r="C59">
        <f>('Coho hourly counts 2007'!C59)*3</f>
        <v>60</v>
      </c>
      <c r="D59">
        <f>('Coho hourly counts 2007'!D59)*3</f>
        <v>42</v>
      </c>
      <c r="E59">
        <f>('Coho hourly counts 2007'!E59)*3</f>
        <v>9</v>
      </c>
      <c r="F59">
        <f>('Coho hourly counts 2007'!F59)*3</f>
        <v>0</v>
      </c>
      <c r="G59">
        <f>('Coho hourly counts 2007'!G59)*3</f>
        <v>15</v>
      </c>
      <c r="H59">
        <f>('Coho hourly counts 2007'!H59)*3</f>
        <v>12</v>
      </c>
      <c r="I59">
        <f>('Coho hourly counts 2007'!I59)*3</f>
        <v>-3</v>
      </c>
      <c r="J59">
        <f>('Coho hourly counts 2007'!J59)*3</f>
        <v>15</v>
      </c>
      <c r="K59">
        <f>('Coho hourly counts 2007'!K59)*3</f>
        <v>9</v>
      </c>
      <c r="L59">
        <f>('Coho hourly counts 2007'!L59)*3</f>
        <v>0</v>
      </c>
      <c r="M59">
        <f>('Coho hourly counts 2007'!M59)*3</f>
        <v>0</v>
      </c>
      <c r="N59">
        <f>('Coho hourly counts 2007'!N59)*3</f>
        <v>15</v>
      </c>
      <c r="O59">
        <f>('Coho hourly counts 2007'!O59)*3</f>
        <v>-6</v>
      </c>
      <c r="P59">
        <f>('Coho hourly counts 2007'!P59)*3</f>
        <v>6</v>
      </c>
      <c r="Q59">
        <f>('Coho hourly counts 2007'!Q59)*3</f>
        <v>45</v>
      </c>
      <c r="R59">
        <f>('Coho hourly counts 2007'!R59)*3</f>
        <v>201</v>
      </c>
      <c r="S59">
        <f>('Coho hourly counts 2007'!S59)*3</f>
        <v>264</v>
      </c>
      <c r="T59">
        <f>('Coho hourly counts 2007'!T59)*3</f>
        <v>168</v>
      </c>
      <c r="U59">
        <f>('Coho hourly counts 2007'!U59)*3</f>
        <v>21</v>
      </c>
      <c r="V59">
        <f>('Coho hourly counts 2007'!V59)*3</f>
        <v>-9</v>
      </c>
      <c r="W59">
        <f>('Coho hourly counts 2007'!W59)*3</f>
        <v>3</v>
      </c>
      <c r="X59">
        <f>('Coho hourly counts 2007'!X59)*3</f>
        <v>3</v>
      </c>
      <c r="Y59">
        <f>('Coho hourly counts 2007'!Y59)*3</f>
        <v>-6</v>
      </c>
      <c r="Z59">
        <f t="shared" si="4"/>
        <v>978</v>
      </c>
      <c r="AB59">
        <f t="shared" si="5"/>
        <v>978</v>
      </c>
      <c r="AC59">
        <f t="shared" si="6"/>
        <v>23616.000000000004</v>
      </c>
      <c r="AE59">
        <f t="shared" si="7"/>
        <v>24</v>
      </c>
      <c r="AF59">
        <f t="shared" si="8"/>
        <v>164</v>
      </c>
      <c r="AG59">
        <f t="shared" si="19"/>
        <v>324</v>
      </c>
      <c r="AH59">
        <f t="shared" si="19"/>
        <v>36</v>
      </c>
      <c r="AI59">
        <f t="shared" si="19"/>
        <v>121</v>
      </c>
      <c r="AJ59">
        <f t="shared" si="19"/>
        <v>9</v>
      </c>
      <c r="AK59">
        <f t="shared" si="19"/>
        <v>25</v>
      </c>
      <c r="AL59">
        <f t="shared" si="19"/>
        <v>1</v>
      </c>
      <c r="AM59">
        <f t="shared" si="19"/>
        <v>25</v>
      </c>
      <c r="AN59">
        <f t="shared" si="19"/>
        <v>36</v>
      </c>
      <c r="AO59">
        <f t="shared" si="19"/>
        <v>4</v>
      </c>
      <c r="AP59">
        <f t="shared" si="19"/>
        <v>9</v>
      </c>
      <c r="AQ59">
        <f t="shared" si="19"/>
        <v>0</v>
      </c>
      <c r="AR59">
        <f t="shared" si="19"/>
        <v>25</v>
      </c>
      <c r="AS59">
        <f t="shared" si="19"/>
        <v>49</v>
      </c>
      <c r="AT59">
        <f t="shared" si="19"/>
        <v>16</v>
      </c>
      <c r="AU59">
        <f t="shared" si="19"/>
        <v>169</v>
      </c>
      <c r="AV59">
        <f t="shared" si="19"/>
        <v>2704</v>
      </c>
      <c r="AW59">
        <f t="shared" si="10"/>
        <v>441</v>
      </c>
      <c r="AX59">
        <f t="shared" si="11"/>
        <v>1024</v>
      </c>
      <c r="AY59">
        <f t="shared" si="12"/>
        <v>2401</v>
      </c>
      <c r="AZ59">
        <f t="shared" si="13"/>
        <v>100</v>
      </c>
      <c r="BA59">
        <f t="shared" si="14"/>
        <v>16</v>
      </c>
      <c r="BB59">
        <f t="shared" si="15"/>
        <v>0</v>
      </c>
      <c r="BC59">
        <f t="shared" si="16"/>
        <v>9</v>
      </c>
    </row>
    <row r="60" spans="1:55" x14ac:dyDescent="0.2">
      <c r="A60" s="1">
        <v>43690</v>
      </c>
      <c r="B60">
        <f>('Coho hourly counts 2007'!B60)*3</f>
        <v>-39</v>
      </c>
      <c r="C60">
        <f>('Coho hourly counts 2007'!C60)*3</f>
        <v>-3</v>
      </c>
      <c r="D60">
        <f>('Coho hourly counts 2007'!D60)*3</f>
        <v>0</v>
      </c>
      <c r="E60">
        <f>('Coho hourly counts 2007'!E60)*3</f>
        <v>3</v>
      </c>
      <c r="F60">
        <f>('Coho hourly counts 2007'!F60)*3</f>
        <v>0</v>
      </c>
      <c r="G60">
        <f>('Coho hourly counts 2007'!G60)*3</f>
        <v>6</v>
      </c>
      <c r="H60">
        <f>('Coho hourly counts 2007'!H60)*3</f>
        <v>-18</v>
      </c>
      <c r="I60">
        <f>('Coho hourly counts 2007'!I60)*3</f>
        <v>0</v>
      </c>
      <c r="J60">
        <f>('Coho hourly counts 2007'!J60)*3</f>
        <v>-6</v>
      </c>
      <c r="K60">
        <f>('Coho hourly counts 2007'!K60)*3</f>
        <v>0</v>
      </c>
      <c r="L60">
        <f>('Coho hourly counts 2007'!L60)*3</f>
        <v>0</v>
      </c>
      <c r="M60">
        <f>('Coho hourly counts 2007'!M60)*3</f>
        <v>-3</v>
      </c>
      <c r="N60">
        <f>('Coho hourly counts 2007'!N60)*3</f>
        <v>-3</v>
      </c>
      <c r="O60">
        <f>('Coho hourly counts 2007'!O60)*3</f>
        <v>3</v>
      </c>
      <c r="P60">
        <f>('Coho hourly counts 2007'!P60)*3</f>
        <v>6</v>
      </c>
      <c r="Q60">
        <f>('Coho hourly counts 2007'!Q60)*3</f>
        <v>0</v>
      </c>
      <c r="R60">
        <f>('Coho hourly counts 2007'!R60)*3</f>
        <v>0</v>
      </c>
      <c r="S60">
        <f>('Coho hourly counts 2007'!S60)*3</f>
        <v>0</v>
      </c>
      <c r="T60">
        <f>('Coho hourly counts 2007'!T60)*3</f>
        <v>0</v>
      </c>
      <c r="U60">
        <f>('Coho hourly counts 2007'!U60)*3</f>
        <v>6</v>
      </c>
      <c r="V60">
        <f>('Coho hourly counts 2007'!V60)*3</f>
        <v>6</v>
      </c>
      <c r="W60">
        <f>('Coho hourly counts 2007'!W60)*3</f>
        <v>3</v>
      </c>
      <c r="X60">
        <f>('Coho hourly counts 2007'!X60)*3</f>
        <v>3</v>
      </c>
      <c r="Y60">
        <f>('Coho hourly counts 2007'!Y60)*3</f>
        <v>0</v>
      </c>
      <c r="Z60">
        <f t="shared" si="4"/>
        <v>-36</v>
      </c>
      <c r="AB60">
        <f t="shared" si="5"/>
        <v>-36</v>
      </c>
      <c r="AC60">
        <f t="shared" si="6"/>
        <v>860.86956521739148</v>
      </c>
      <c r="AE60">
        <f t="shared" si="7"/>
        <v>24</v>
      </c>
      <c r="AF60">
        <f t="shared" si="8"/>
        <v>5.9782608695652177</v>
      </c>
      <c r="AG60">
        <f t="shared" si="19"/>
        <v>144</v>
      </c>
      <c r="AH60">
        <f t="shared" si="19"/>
        <v>1</v>
      </c>
      <c r="AI60">
        <f t="shared" si="19"/>
        <v>1</v>
      </c>
      <c r="AJ60">
        <f t="shared" si="19"/>
        <v>1</v>
      </c>
      <c r="AK60">
        <f t="shared" si="19"/>
        <v>4</v>
      </c>
      <c r="AL60">
        <f t="shared" si="19"/>
        <v>64</v>
      </c>
      <c r="AM60">
        <f t="shared" si="19"/>
        <v>36</v>
      </c>
      <c r="AN60">
        <f t="shared" si="19"/>
        <v>4</v>
      </c>
      <c r="AO60">
        <f t="shared" si="19"/>
        <v>4</v>
      </c>
      <c r="AP60">
        <f t="shared" si="19"/>
        <v>0</v>
      </c>
      <c r="AQ60">
        <f t="shared" si="19"/>
        <v>1</v>
      </c>
      <c r="AR60">
        <f t="shared" si="19"/>
        <v>0</v>
      </c>
      <c r="AS60">
        <f t="shared" si="19"/>
        <v>4</v>
      </c>
      <c r="AT60">
        <f t="shared" si="19"/>
        <v>1</v>
      </c>
      <c r="AU60">
        <f t="shared" si="19"/>
        <v>4</v>
      </c>
      <c r="AV60">
        <f t="shared" si="19"/>
        <v>0</v>
      </c>
      <c r="AW60">
        <f t="shared" si="10"/>
        <v>0</v>
      </c>
      <c r="AX60">
        <f t="shared" si="11"/>
        <v>0</v>
      </c>
      <c r="AY60">
        <f t="shared" si="12"/>
        <v>4</v>
      </c>
      <c r="AZ60">
        <f t="shared" si="13"/>
        <v>0</v>
      </c>
      <c r="BA60">
        <f t="shared" si="14"/>
        <v>1</v>
      </c>
      <c r="BB60">
        <f t="shared" si="15"/>
        <v>0</v>
      </c>
      <c r="BC60">
        <f t="shared" si="16"/>
        <v>1</v>
      </c>
    </row>
    <row r="61" spans="1:55" x14ac:dyDescent="0.2">
      <c r="A61" s="1">
        <v>43691</v>
      </c>
      <c r="B61">
        <f>('Coho hourly counts 2007'!B61)*3</f>
        <v>-9</v>
      </c>
      <c r="C61">
        <f>('Coho hourly counts 2007'!C61)*3</f>
        <v>-9</v>
      </c>
      <c r="D61">
        <f>('Coho hourly counts 2007'!D61)*3</f>
        <v>-3</v>
      </c>
      <c r="E61">
        <f>('Coho hourly counts 2007'!E61)*3</f>
        <v>0</v>
      </c>
      <c r="F61">
        <f>('Coho hourly counts 2007'!F61)*3</f>
        <v>6</v>
      </c>
      <c r="G61">
        <f>('Coho hourly counts 2007'!G61)*3</f>
        <v>3</v>
      </c>
      <c r="H61">
        <f>('Coho hourly counts 2007'!H61)*3</f>
        <v>-15</v>
      </c>
      <c r="I61">
        <f>('Coho hourly counts 2007'!I61)*3</f>
        <v>18</v>
      </c>
      <c r="J61">
        <f>('Coho hourly counts 2007'!J61)*3</f>
        <v>-15</v>
      </c>
      <c r="K61">
        <f>('Coho hourly counts 2007'!K61)*3</f>
        <v>0</v>
      </c>
      <c r="L61">
        <f>('Coho hourly counts 2007'!L61)*3</f>
        <v>0</v>
      </c>
      <c r="M61">
        <f>('Coho hourly counts 2007'!M61)*3</f>
        <v>-6</v>
      </c>
      <c r="N61">
        <f>('Coho hourly counts 2007'!N61)*3</f>
        <v>3</v>
      </c>
      <c r="O61">
        <f>('Coho hourly counts 2007'!O61)*3</f>
        <v>3</v>
      </c>
      <c r="P61">
        <f>('Coho hourly counts 2007'!P61)*3</f>
        <v>3</v>
      </c>
      <c r="Q61">
        <f>('Coho hourly counts 2007'!Q61)*3</f>
        <v>6</v>
      </c>
      <c r="R61">
        <f>('Coho hourly counts 2007'!R61)*3</f>
        <v>12</v>
      </c>
      <c r="S61">
        <f>('Coho hourly counts 2007'!S61)*3</f>
        <v>6</v>
      </c>
      <c r="T61">
        <f>('Coho hourly counts 2007'!T61)*3</f>
        <v>18</v>
      </c>
      <c r="U61">
        <f>('Coho hourly counts 2007'!U61)*3</f>
        <v>15</v>
      </c>
      <c r="V61">
        <f>('Coho hourly counts 2007'!V61)*3</f>
        <v>0</v>
      </c>
      <c r="W61">
        <f>('Coho hourly counts 2007'!W61)*3</f>
        <v>21</v>
      </c>
      <c r="X61">
        <f>('Coho hourly counts 2007'!X61)*3</f>
        <v>6</v>
      </c>
      <c r="Y61">
        <f>('Coho hourly counts 2007'!Y61)*3</f>
        <v>3</v>
      </c>
      <c r="Z61">
        <f t="shared" si="4"/>
        <v>66</v>
      </c>
      <c r="AB61">
        <f t="shared" si="5"/>
        <v>66</v>
      </c>
      <c r="AC61">
        <f t="shared" si="6"/>
        <v>1414.9565217391305</v>
      </c>
      <c r="AE61">
        <f t="shared" si="7"/>
        <v>24</v>
      </c>
      <c r="AF61">
        <f t="shared" si="8"/>
        <v>9.8260869565217384</v>
      </c>
      <c r="AG61">
        <f t="shared" si="19"/>
        <v>0</v>
      </c>
      <c r="AH61">
        <f t="shared" si="19"/>
        <v>4</v>
      </c>
      <c r="AI61">
        <f t="shared" si="19"/>
        <v>1</v>
      </c>
      <c r="AJ61">
        <f t="shared" si="19"/>
        <v>4</v>
      </c>
      <c r="AK61">
        <f t="shared" si="19"/>
        <v>1</v>
      </c>
      <c r="AL61">
        <f t="shared" si="19"/>
        <v>36</v>
      </c>
      <c r="AM61">
        <f t="shared" si="19"/>
        <v>121</v>
      </c>
      <c r="AN61">
        <f t="shared" si="19"/>
        <v>121</v>
      </c>
      <c r="AO61">
        <f t="shared" si="19"/>
        <v>25</v>
      </c>
      <c r="AP61">
        <f t="shared" si="19"/>
        <v>0</v>
      </c>
      <c r="AQ61">
        <f t="shared" si="19"/>
        <v>4</v>
      </c>
      <c r="AR61">
        <f t="shared" si="19"/>
        <v>9</v>
      </c>
      <c r="AS61">
        <f t="shared" si="19"/>
        <v>0</v>
      </c>
      <c r="AT61">
        <f t="shared" si="19"/>
        <v>0</v>
      </c>
      <c r="AU61">
        <f t="shared" si="19"/>
        <v>1</v>
      </c>
      <c r="AV61">
        <f t="shared" si="19"/>
        <v>4</v>
      </c>
      <c r="AW61">
        <f t="shared" si="10"/>
        <v>4</v>
      </c>
      <c r="AX61">
        <f t="shared" si="11"/>
        <v>16</v>
      </c>
      <c r="AY61">
        <f t="shared" si="12"/>
        <v>1</v>
      </c>
      <c r="AZ61">
        <f t="shared" si="13"/>
        <v>25</v>
      </c>
      <c r="BA61">
        <f t="shared" si="14"/>
        <v>49</v>
      </c>
      <c r="BB61">
        <f t="shared" si="15"/>
        <v>25</v>
      </c>
      <c r="BC61">
        <f t="shared" si="16"/>
        <v>1</v>
      </c>
    </row>
    <row r="62" spans="1:55" x14ac:dyDescent="0.2">
      <c r="A62" s="1">
        <v>43692</v>
      </c>
      <c r="B62">
        <f>('Coho hourly counts 2007'!B62)*3</f>
        <v>-3</v>
      </c>
      <c r="C62">
        <f>('Coho hourly counts 2007'!C62)*3</f>
        <v>0</v>
      </c>
      <c r="D62">
        <f>('Coho hourly counts 2007'!D62)*3</f>
        <v>-3</v>
      </c>
      <c r="E62">
        <f>('Coho hourly counts 2007'!E62)*3</f>
        <v>9</v>
      </c>
      <c r="F62">
        <f>('Coho hourly counts 2007'!F62)*3</f>
        <v>0</v>
      </c>
      <c r="G62">
        <f>('Coho hourly counts 2007'!G62)*3</f>
        <v>-3</v>
      </c>
      <c r="H62">
        <f>('Coho hourly counts 2007'!H62)*3</f>
        <v>-12</v>
      </c>
      <c r="I62">
        <f>('Coho hourly counts 2007'!I62)*3</f>
        <v>0</v>
      </c>
      <c r="J62">
        <f>('Coho hourly counts 2007'!J62)*3</f>
        <v>3</v>
      </c>
      <c r="K62">
        <f>('Coho hourly counts 2007'!K62)*3</f>
        <v>0</v>
      </c>
      <c r="L62">
        <f>('Coho hourly counts 2007'!L62)*3</f>
        <v>0</v>
      </c>
      <c r="M62">
        <f>('Coho hourly counts 2007'!M62)*3</f>
        <v>3</v>
      </c>
      <c r="N62">
        <f>('Coho hourly counts 2007'!N62)*3</f>
        <v>0</v>
      </c>
      <c r="O62">
        <f>('Coho hourly counts 2007'!O62)*3</f>
        <v>0</v>
      </c>
      <c r="P62">
        <f>('Coho hourly counts 2007'!P62)*3</f>
        <v>0</v>
      </c>
      <c r="Q62">
        <f>('Coho hourly counts 2007'!Q62)*3</f>
        <v>6</v>
      </c>
      <c r="R62">
        <f>('Coho hourly counts 2007'!R62)*3</f>
        <v>3</v>
      </c>
      <c r="S62">
        <f>('Coho hourly counts 2007'!S62)*3</f>
        <v>3</v>
      </c>
      <c r="T62">
        <f>('Coho hourly counts 2007'!T62)*3</f>
        <v>0</v>
      </c>
      <c r="U62">
        <f>('Coho hourly counts 2007'!U62)*3</f>
        <v>3</v>
      </c>
      <c r="V62">
        <f>('Coho hourly counts 2007'!V62)*3</f>
        <v>12</v>
      </c>
      <c r="W62">
        <f>('Coho hourly counts 2007'!W62)*3</f>
        <v>33</v>
      </c>
      <c r="X62">
        <f>('Coho hourly counts 2007'!X62)*3</f>
        <v>9</v>
      </c>
      <c r="Y62">
        <f>('Coho hourly counts 2007'!Y62)*3</f>
        <v>0</v>
      </c>
      <c r="Z62">
        <f t="shared" si="4"/>
        <v>63</v>
      </c>
      <c r="AB62">
        <f t="shared" si="5"/>
        <v>63</v>
      </c>
      <c r="AC62">
        <f t="shared" si="6"/>
        <v>610.43478260869563</v>
      </c>
      <c r="AE62">
        <f t="shared" si="7"/>
        <v>24</v>
      </c>
      <c r="AF62">
        <f t="shared" si="8"/>
        <v>4.2391304347826084</v>
      </c>
      <c r="AG62">
        <f t="shared" si="19"/>
        <v>1</v>
      </c>
      <c r="AH62">
        <f t="shared" si="19"/>
        <v>1</v>
      </c>
      <c r="AI62">
        <f t="shared" si="19"/>
        <v>16</v>
      </c>
      <c r="AJ62">
        <f t="shared" si="19"/>
        <v>9</v>
      </c>
      <c r="AK62">
        <f t="shared" si="19"/>
        <v>1</v>
      </c>
      <c r="AL62">
        <f t="shared" si="19"/>
        <v>9</v>
      </c>
      <c r="AM62">
        <f t="shared" si="19"/>
        <v>16</v>
      </c>
      <c r="AN62">
        <f t="shared" si="19"/>
        <v>1</v>
      </c>
      <c r="AO62">
        <f t="shared" si="19"/>
        <v>1</v>
      </c>
      <c r="AP62">
        <f t="shared" si="19"/>
        <v>0</v>
      </c>
      <c r="AQ62">
        <f t="shared" si="19"/>
        <v>1</v>
      </c>
      <c r="AR62">
        <f t="shared" si="19"/>
        <v>1</v>
      </c>
      <c r="AS62">
        <f t="shared" si="19"/>
        <v>0</v>
      </c>
      <c r="AT62">
        <f t="shared" si="19"/>
        <v>0</v>
      </c>
      <c r="AU62">
        <f t="shared" si="19"/>
        <v>4</v>
      </c>
      <c r="AV62">
        <f t="shared" si="19"/>
        <v>1</v>
      </c>
      <c r="AW62">
        <f t="shared" si="10"/>
        <v>0</v>
      </c>
      <c r="AX62">
        <f t="shared" si="11"/>
        <v>1</v>
      </c>
      <c r="AY62">
        <f t="shared" si="12"/>
        <v>1</v>
      </c>
      <c r="AZ62">
        <f t="shared" si="13"/>
        <v>9</v>
      </c>
      <c r="BA62">
        <f t="shared" si="14"/>
        <v>49</v>
      </c>
      <c r="BB62">
        <f t="shared" si="15"/>
        <v>64</v>
      </c>
      <c r="BC62">
        <f t="shared" si="16"/>
        <v>9</v>
      </c>
    </row>
    <row r="63" spans="1:55" x14ac:dyDescent="0.2">
      <c r="A63" s="1">
        <v>43693</v>
      </c>
      <c r="B63">
        <f>('Coho hourly counts 2007'!B63)*3</f>
        <v>12</v>
      </c>
      <c r="C63">
        <f>('Coho hourly counts 2007'!C63)*3</f>
        <v>3</v>
      </c>
      <c r="D63">
        <f>('Coho hourly counts 2007'!D63)*3</f>
        <v>-6</v>
      </c>
      <c r="E63">
        <f>('Coho hourly counts 2007'!E63)*3</f>
        <v>0</v>
      </c>
      <c r="F63">
        <f>('Coho hourly counts 2007'!F63)*3</f>
        <v>6</v>
      </c>
      <c r="G63">
        <f>('Coho hourly counts 2007'!G63)*3</f>
        <v>-3</v>
      </c>
      <c r="H63">
        <f>('Coho hourly counts 2007'!H63)*3</f>
        <v>0</v>
      </c>
      <c r="I63">
        <f>('Coho hourly counts 2007'!I63)*3</f>
        <v>0</v>
      </c>
      <c r="J63">
        <f>('Coho hourly counts 2007'!J63)*3</f>
        <v>-6</v>
      </c>
      <c r="K63">
        <f>('Coho hourly counts 2007'!K63)*3</f>
        <v>0</v>
      </c>
      <c r="L63">
        <f>('Coho hourly counts 2007'!L63)*3</f>
        <v>0</v>
      </c>
      <c r="M63">
        <f>('Coho hourly counts 2007'!M63)*3</f>
        <v>0</v>
      </c>
      <c r="N63">
        <f>('Coho hourly counts 2007'!N63)*3</f>
        <v>0</v>
      </c>
      <c r="O63">
        <f>('Coho hourly counts 2007'!O63)*3</f>
        <v>0</v>
      </c>
      <c r="P63">
        <f>('Coho hourly counts 2007'!P63)*3</f>
        <v>0</v>
      </c>
      <c r="Q63">
        <f>('Coho hourly counts 2007'!Q63)*3</f>
        <v>0</v>
      </c>
      <c r="R63">
        <f>('Coho hourly counts 2007'!R63)*3</f>
        <v>0</v>
      </c>
      <c r="S63">
        <f>('Coho hourly counts 2007'!S63)*3</f>
        <v>0</v>
      </c>
      <c r="T63">
        <f>('Coho hourly counts 2007'!T63)*3</f>
        <v>0</v>
      </c>
      <c r="U63">
        <f>('Coho hourly counts 2007'!U63)*3</f>
        <v>30</v>
      </c>
      <c r="V63">
        <f>('Coho hourly counts 2007'!V63)*3</f>
        <v>0</v>
      </c>
      <c r="W63">
        <f>('Coho hourly counts 2007'!W63)*3</f>
        <v>0</v>
      </c>
      <c r="X63">
        <f>('Coho hourly counts 2007'!X63)*3</f>
        <v>0</v>
      </c>
      <c r="Y63">
        <f>('Coho hourly counts 2007'!Y63)*3</f>
        <v>0</v>
      </c>
      <c r="Z63">
        <f t="shared" si="4"/>
        <v>36</v>
      </c>
      <c r="AB63">
        <f t="shared" si="5"/>
        <v>36</v>
      </c>
      <c r="AC63">
        <f t="shared" si="6"/>
        <v>763.82608695652175</v>
      </c>
      <c r="AE63">
        <f t="shared" si="7"/>
        <v>24</v>
      </c>
      <c r="AF63">
        <f t="shared" si="8"/>
        <v>5.3043478260869561</v>
      </c>
      <c r="AG63">
        <f t="shared" si="19"/>
        <v>9</v>
      </c>
      <c r="AH63">
        <f t="shared" si="19"/>
        <v>9</v>
      </c>
      <c r="AI63">
        <f t="shared" si="19"/>
        <v>4</v>
      </c>
      <c r="AJ63">
        <f t="shared" si="19"/>
        <v>4</v>
      </c>
      <c r="AK63">
        <f t="shared" si="19"/>
        <v>9</v>
      </c>
      <c r="AL63">
        <f t="shared" si="19"/>
        <v>1</v>
      </c>
      <c r="AM63">
        <f t="shared" si="19"/>
        <v>0</v>
      </c>
      <c r="AN63">
        <f t="shared" si="19"/>
        <v>4</v>
      </c>
      <c r="AO63">
        <f t="shared" si="19"/>
        <v>4</v>
      </c>
      <c r="AP63">
        <f t="shared" si="19"/>
        <v>0</v>
      </c>
      <c r="AQ63">
        <f t="shared" si="19"/>
        <v>0</v>
      </c>
      <c r="AR63">
        <f t="shared" si="19"/>
        <v>0</v>
      </c>
      <c r="AS63">
        <f t="shared" si="19"/>
        <v>0</v>
      </c>
      <c r="AT63">
        <f t="shared" si="19"/>
        <v>0</v>
      </c>
      <c r="AU63">
        <f t="shared" si="19"/>
        <v>0</v>
      </c>
      <c r="AV63">
        <f t="shared" si="19"/>
        <v>0</v>
      </c>
      <c r="AW63">
        <f t="shared" si="10"/>
        <v>0</v>
      </c>
      <c r="AX63">
        <f t="shared" si="11"/>
        <v>0</v>
      </c>
      <c r="AY63">
        <f t="shared" si="12"/>
        <v>100</v>
      </c>
      <c r="AZ63">
        <f t="shared" si="13"/>
        <v>100</v>
      </c>
      <c r="BA63">
        <f t="shared" si="14"/>
        <v>0</v>
      </c>
      <c r="BB63">
        <f t="shared" si="15"/>
        <v>0</v>
      </c>
      <c r="BC63">
        <f t="shared" si="16"/>
        <v>0</v>
      </c>
    </row>
    <row r="64" spans="1:55" x14ac:dyDescent="0.2">
      <c r="A64" s="1">
        <v>43694</v>
      </c>
      <c r="B64">
        <f>('Coho hourly counts 2007'!B64)*3</f>
        <v>15</v>
      </c>
      <c r="C64">
        <f>('Coho hourly counts 2007'!C64)*3</f>
        <v>30</v>
      </c>
      <c r="D64">
        <f>('Coho hourly counts 2007'!D64)*3</f>
        <v>48</v>
      </c>
      <c r="E64">
        <f>('Coho hourly counts 2007'!E64)*3</f>
        <v>6</v>
      </c>
      <c r="F64">
        <f>('Coho hourly counts 2007'!F64)*3</f>
        <v>9</v>
      </c>
      <c r="G64">
        <f>('Coho hourly counts 2007'!G64)*3</f>
        <v>0</v>
      </c>
      <c r="H64">
        <f>('Coho hourly counts 2007'!H64)*3</f>
        <v>9</v>
      </c>
      <c r="I64">
        <f>('Coho hourly counts 2007'!I64)*3</f>
        <v>3</v>
      </c>
      <c r="J64">
        <f>('Coho hourly counts 2007'!J64)*3</f>
        <v>-3</v>
      </c>
      <c r="K64">
        <f>('Coho hourly counts 2007'!K64)*3</f>
        <v>0</v>
      </c>
      <c r="L64">
        <f>('Coho hourly counts 2007'!L64)*3</f>
        <v>0</v>
      </c>
      <c r="M64">
        <f>('Coho hourly counts 2007'!M64)*3</f>
        <v>0</v>
      </c>
      <c r="N64">
        <f>('Coho hourly counts 2007'!N64)*3</f>
        <v>0</v>
      </c>
      <c r="O64">
        <f>('Coho hourly counts 2007'!O64)*3</f>
        <v>0</v>
      </c>
      <c r="P64">
        <f>('Coho hourly counts 2007'!P64)*3</f>
        <v>0</v>
      </c>
      <c r="Q64">
        <f>('Coho hourly counts 2007'!Q64)*3</f>
        <v>0</v>
      </c>
      <c r="R64">
        <f>('Coho hourly counts 2007'!R64)*3</f>
        <v>12</v>
      </c>
      <c r="S64">
        <f>('Coho hourly counts 2007'!S64)*3</f>
        <v>6</v>
      </c>
      <c r="T64">
        <f>('Coho hourly counts 2007'!T64)*3</f>
        <v>3</v>
      </c>
      <c r="U64">
        <f>('Coho hourly counts 2007'!U64)*3</f>
        <v>0</v>
      </c>
      <c r="V64">
        <f>('Coho hourly counts 2007'!V64)*3</f>
        <v>45</v>
      </c>
      <c r="W64">
        <f>('Coho hourly counts 2007'!W64)*3</f>
        <v>42</v>
      </c>
      <c r="X64">
        <f>('Coho hourly counts 2007'!X64)*3</f>
        <v>12</v>
      </c>
      <c r="Y64">
        <f>('Coho hourly counts 2007'!Y64)*3</f>
        <v>0</v>
      </c>
      <c r="Z64">
        <f t="shared" si="4"/>
        <v>237</v>
      </c>
      <c r="AB64">
        <f t="shared" si="5"/>
        <v>237</v>
      </c>
      <c r="AC64">
        <f t="shared" si="6"/>
        <v>2031.6521739130437</v>
      </c>
      <c r="AE64">
        <f t="shared" si="7"/>
        <v>24</v>
      </c>
      <c r="AF64">
        <f t="shared" si="8"/>
        <v>14.108695652173912</v>
      </c>
      <c r="AG64">
        <f t="shared" si="19"/>
        <v>25</v>
      </c>
      <c r="AH64">
        <f t="shared" si="19"/>
        <v>36</v>
      </c>
      <c r="AI64">
        <f t="shared" si="19"/>
        <v>196</v>
      </c>
      <c r="AJ64">
        <f t="shared" si="19"/>
        <v>1</v>
      </c>
      <c r="AK64">
        <f t="shared" si="19"/>
        <v>9</v>
      </c>
      <c r="AL64">
        <f t="shared" si="19"/>
        <v>9</v>
      </c>
      <c r="AM64">
        <f t="shared" si="19"/>
        <v>4</v>
      </c>
      <c r="AN64">
        <f t="shared" si="19"/>
        <v>4</v>
      </c>
      <c r="AO64">
        <f t="shared" si="19"/>
        <v>1</v>
      </c>
      <c r="AP64">
        <f t="shared" si="19"/>
        <v>0</v>
      </c>
      <c r="AQ64">
        <f t="shared" si="19"/>
        <v>0</v>
      </c>
      <c r="AR64">
        <f t="shared" si="19"/>
        <v>0</v>
      </c>
      <c r="AS64">
        <f t="shared" si="19"/>
        <v>0</v>
      </c>
      <c r="AT64">
        <f t="shared" si="19"/>
        <v>0</v>
      </c>
      <c r="AU64">
        <f t="shared" si="19"/>
        <v>0</v>
      </c>
      <c r="AV64">
        <f t="shared" si="19"/>
        <v>16</v>
      </c>
      <c r="AW64">
        <f t="shared" si="10"/>
        <v>4</v>
      </c>
      <c r="AX64">
        <f t="shared" si="11"/>
        <v>1</v>
      </c>
      <c r="AY64">
        <f t="shared" si="12"/>
        <v>1</v>
      </c>
      <c r="AZ64">
        <f t="shared" si="13"/>
        <v>225</v>
      </c>
      <c r="BA64">
        <f t="shared" si="14"/>
        <v>1</v>
      </c>
      <c r="BB64">
        <f t="shared" si="15"/>
        <v>100</v>
      </c>
      <c r="BC64">
        <f t="shared" si="16"/>
        <v>16</v>
      </c>
    </row>
    <row r="65" spans="1:55" x14ac:dyDescent="0.2">
      <c r="A65" s="1">
        <v>43695</v>
      </c>
      <c r="B65">
        <f>('Coho hourly counts 2007'!B65)*3</f>
        <v>57</v>
      </c>
      <c r="C65">
        <f>('Coho hourly counts 2007'!C65)*3</f>
        <v>36</v>
      </c>
      <c r="D65">
        <f>('Coho hourly counts 2007'!D65)*3</f>
        <v>45</v>
      </c>
      <c r="E65">
        <f>('Coho hourly counts 2007'!E65)*3</f>
        <v>57</v>
      </c>
      <c r="F65">
        <f>('Coho hourly counts 2007'!F65)*3</f>
        <v>30</v>
      </c>
      <c r="G65">
        <f>('Coho hourly counts 2007'!G65)*3</f>
        <v>-6</v>
      </c>
      <c r="H65">
        <f>('Coho hourly counts 2007'!H65)*3</f>
        <v>-3</v>
      </c>
      <c r="I65">
        <f>('Coho hourly counts 2007'!I65)*3</f>
        <v>-3</v>
      </c>
      <c r="J65">
        <f>('Coho hourly counts 2007'!J65)*3</f>
        <v>0</v>
      </c>
      <c r="K65">
        <f>('Coho hourly counts 2007'!K65)*3</f>
        <v>0</v>
      </c>
      <c r="L65">
        <f>('Coho hourly counts 2007'!L65)*3</f>
        <v>-3</v>
      </c>
      <c r="M65">
        <f>('Coho hourly counts 2007'!M65)*3</f>
        <v>0</v>
      </c>
      <c r="N65">
        <f>('Coho hourly counts 2007'!N65)*3</f>
        <v>0</v>
      </c>
      <c r="O65">
        <f>('Coho hourly counts 2007'!O65)*3</f>
        <v>0</v>
      </c>
      <c r="P65">
        <f>('Coho hourly counts 2007'!P65)*3</f>
        <v>0</v>
      </c>
      <c r="Q65">
        <f>('Coho hourly counts 2007'!Q65)*3</f>
        <v>0</v>
      </c>
      <c r="R65">
        <f>('Coho hourly counts 2007'!R65)*3</f>
        <v>0</v>
      </c>
      <c r="S65">
        <f>('Coho hourly counts 2007'!S65)*3</f>
        <v>0</v>
      </c>
      <c r="T65">
        <f>('Coho hourly counts 2007'!T65)*3</f>
        <v>0</v>
      </c>
      <c r="U65">
        <f>('Coho hourly counts 2007'!U65)*3</f>
        <v>27</v>
      </c>
      <c r="V65">
        <f>('Coho hourly counts 2007'!V65)*3</f>
        <v>3</v>
      </c>
      <c r="W65">
        <f>('Coho hourly counts 2007'!W65)*3</f>
        <v>-3</v>
      </c>
      <c r="X65">
        <f>('Coho hourly counts 2007'!X65)*3</f>
        <v>0</v>
      </c>
      <c r="Y65">
        <f>('Coho hourly counts 2007'!Y65)*3</f>
        <v>0</v>
      </c>
      <c r="Z65">
        <f t="shared" si="4"/>
        <v>237</v>
      </c>
      <c r="AB65">
        <f t="shared" si="5"/>
        <v>237</v>
      </c>
      <c r="AC65">
        <f t="shared" si="6"/>
        <v>1418.0869565217392</v>
      </c>
      <c r="AE65">
        <f t="shared" si="7"/>
        <v>24</v>
      </c>
      <c r="AF65">
        <f t="shared" si="8"/>
        <v>9.8478260869565215</v>
      </c>
      <c r="AG65">
        <f t="shared" si="19"/>
        <v>49</v>
      </c>
      <c r="AH65">
        <f t="shared" si="19"/>
        <v>9</v>
      </c>
      <c r="AI65">
        <f t="shared" si="19"/>
        <v>16</v>
      </c>
      <c r="AJ65">
        <f t="shared" si="19"/>
        <v>81</v>
      </c>
      <c r="AK65">
        <f t="shared" si="19"/>
        <v>144</v>
      </c>
      <c r="AL65">
        <f t="shared" si="19"/>
        <v>1</v>
      </c>
      <c r="AM65">
        <f t="shared" si="19"/>
        <v>0</v>
      </c>
      <c r="AN65">
        <f t="shared" si="19"/>
        <v>1</v>
      </c>
      <c r="AO65">
        <f t="shared" si="19"/>
        <v>0</v>
      </c>
      <c r="AP65">
        <f t="shared" si="19"/>
        <v>1</v>
      </c>
      <c r="AQ65">
        <f t="shared" si="19"/>
        <v>1</v>
      </c>
      <c r="AR65">
        <f t="shared" si="19"/>
        <v>0</v>
      </c>
      <c r="AS65">
        <f t="shared" si="19"/>
        <v>0</v>
      </c>
      <c r="AT65">
        <f t="shared" si="19"/>
        <v>0</v>
      </c>
      <c r="AU65">
        <f t="shared" si="19"/>
        <v>0</v>
      </c>
      <c r="AV65">
        <f t="shared" si="19"/>
        <v>0</v>
      </c>
      <c r="AW65">
        <f t="shared" si="10"/>
        <v>0</v>
      </c>
      <c r="AX65">
        <f t="shared" si="11"/>
        <v>0</v>
      </c>
      <c r="AY65">
        <f t="shared" si="12"/>
        <v>81</v>
      </c>
      <c r="AZ65">
        <f t="shared" si="13"/>
        <v>64</v>
      </c>
      <c r="BA65">
        <f t="shared" si="14"/>
        <v>4</v>
      </c>
      <c r="BB65">
        <f t="shared" si="15"/>
        <v>1</v>
      </c>
      <c r="BC65">
        <f t="shared" si="16"/>
        <v>0</v>
      </c>
    </row>
    <row r="66" spans="1:55" x14ac:dyDescent="0.2">
      <c r="A66" s="1">
        <v>43696</v>
      </c>
      <c r="B66">
        <f>('Coho hourly counts 2007'!B66)*3</f>
        <v>72</v>
      </c>
      <c r="C66">
        <f>('Coho hourly counts 2007'!C66)*3</f>
        <v>12</v>
      </c>
      <c r="D66">
        <f>('Coho hourly counts 2007'!D66)*3</f>
        <v>-3</v>
      </c>
      <c r="E66">
        <f>('Coho hourly counts 2007'!E66)*3</f>
        <v>0</v>
      </c>
      <c r="F66">
        <f>('Coho hourly counts 2007'!F66)*3</f>
        <v>3</v>
      </c>
      <c r="G66">
        <f>('Coho hourly counts 2007'!G66)*3</f>
        <v>-6</v>
      </c>
      <c r="H66">
        <f>('Coho hourly counts 2007'!H66)*3</f>
        <v>-9</v>
      </c>
      <c r="I66">
        <f>('Coho hourly counts 2007'!I66)*3</f>
        <v>3</v>
      </c>
      <c r="J66">
        <f>('Coho hourly counts 2007'!J66)*3</f>
        <v>0</v>
      </c>
      <c r="K66">
        <f>('Coho hourly counts 2007'!K66)*3</f>
        <v>0</v>
      </c>
      <c r="L66">
        <f>('Coho hourly counts 2007'!L66)*3</f>
        <v>0</v>
      </c>
      <c r="M66">
        <f>('Coho hourly counts 2007'!M66)*3</f>
        <v>0</v>
      </c>
      <c r="N66">
        <f>('Coho hourly counts 2007'!N66)*3</f>
        <v>0</v>
      </c>
      <c r="O66">
        <f>('Coho hourly counts 2007'!O66)*3</f>
        <v>0</v>
      </c>
      <c r="P66">
        <f>('Coho hourly counts 2007'!P66)*3</f>
        <v>0</v>
      </c>
      <c r="Q66">
        <f>('Coho hourly counts 2007'!Q66)*3</f>
        <v>0</v>
      </c>
      <c r="R66">
        <f>('Coho hourly counts 2007'!R66)*3</f>
        <v>0</v>
      </c>
      <c r="S66">
        <f>('Coho hourly counts 2007'!S66)*3</f>
        <v>0</v>
      </c>
      <c r="T66">
        <f>('Coho hourly counts 2007'!T66)*3</f>
        <v>6</v>
      </c>
      <c r="U66">
        <f>('Coho hourly counts 2007'!U66)*3</f>
        <v>0</v>
      </c>
      <c r="V66">
        <f>('Coho hourly counts 2007'!V66)*3</f>
        <v>0</v>
      </c>
      <c r="W66">
        <f>('Coho hourly counts 2007'!W66)*3</f>
        <v>0</v>
      </c>
      <c r="X66">
        <f>('Coho hourly counts 2007'!X66)*3</f>
        <v>0</v>
      </c>
      <c r="Y66">
        <f>('Coho hourly counts 2007'!Y66)*3</f>
        <v>0</v>
      </c>
      <c r="Z66">
        <f t="shared" si="4"/>
        <v>78</v>
      </c>
      <c r="AB66">
        <f t="shared" si="5"/>
        <v>78</v>
      </c>
      <c r="AC66">
        <f t="shared" si="6"/>
        <v>1446.2608695652175</v>
      </c>
      <c r="AE66">
        <f t="shared" si="7"/>
        <v>24</v>
      </c>
      <c r="AF66">
        <f t="shared" si="8"/>
        <v>10.043478260869565</v>
      </c>
      <c r="AG66">
        <f t="shared" si="19"/>
        <v>400</v>
      </c>
      <c r="AH66">
        <f t="shared" si="19"/>
        <v>25</v>
      </c>
      <c r="AI66">
        <f t="shared" si="19"/>
        <v>1</v>
      </c>
      <c r="AJ66">
        <f t="shared" si="19"/>
        <v>1</v>
      </c>
      <c r="AK66">
        <f t="shared" si="19"/>
        <v>9</v>
      </c>
      <c r="AL66">
        <f t="shared" si="19"/>
        <v>1</v>
      </c>
      <c r="AM66">
        <f t="shared" si="19"/>
        <v>16</v>
      </c>
      <c r="AN66">
        <f t="shared" si="19"/>
        <v>1</v>
      </c>
      <c r="AO66">
        <f t="shared" si="19"/>
        <v>0</v>
      </c>
      <c r="AP66">
        <f t="shared" si="19"/>
        <v>0</v>
      </c>
      <c r="AQ66">
        <f t="shared" si="19"/>
        <v>0</v>
      </c>
      <c r="AR66">
        <f t="shared" si="19"/>
        <v>0</v>
      </c>
      <c r="AS66">
        <f t="shared" si="19"/>
        <v>0</v>
      </c>
      <c r="AT66">
        <f t="shared" si="19"/>
        <v>0</v>
      </c>
      <c r="AU66">
        <f t="shared" si="19"/>
        <v>0</v>
      </c>
      <c r="AV66">
        <f t="shared" si="19"/>
        <v>0</v>
      </c>
      <c r="AW66">
        <f t="shared" si="10"/>
        <v>0</v>
      </c>
      <c r="AX66">
        <f t="shared" si="11"/>
        <v>4</v>
      </c>
      <c r="AY66">
        <f t="shared" si="12"/>
        <v>4</v>
      </c>
      <c r="AZ66">
        <f t="shared" si="13"/>
        <v>0</v>
      </c>
      <c r="BA66">
        <f t="shared" si="14"/>
        <v>0</v>
      </c>
      <c r="BB66">
        <f t="shared" si="15"/>
        <v>0</v>
      </c>
      <c r="BC66">
        <f t="shared" si="16"/>
        <v>0</v>
      </c>
    </row>
    <row r="67" spans="1:55" x14ac:dyDescent="0.2">
      <c r="A67" s="1">
        <v>43697</v>
      </c>
      <c r="B67">
        <f>('Coho hourly counts 2007'!B67)*3</f>
        <v>18</v>
      </c>
      <c r="C67">
        <f>('Coho hourly counts 2007'!C67)*3</f>
        <v>6</v>
      </c>
      <c r="D67">
        <f>('Coho hourly counts 2007'!D67)*3</f>
        <v>9</v>
      </c>
      <c r="E67">
        <f>('Coho hourly counts 2007'!E67)*3</f>
        <v>21</v>
      </c>
      <c r="F67">
        <f>('Coho hourly counts 2007'!F67)*3</f>
        <v>-3</v>
      </c>
      <c r="G67">
        <f>('Coho hourly counts 2007'!G67)*3</f>
        <v>3</v>
      </c>
      <c r="H67">
        <f>('Coho hourly counts 2007'!H67)*3</f>
        <v>-6</v>
      </c>
      <c r="I67">
        <f>('Coho hourly counts 2007'!I67)*3</f>
        <v>-3</v>
      </c>
      <c r="J67">
        <f>('Coho hourly counts 2007'!J67)*3</f>
        <v>0</v>
      </c>
      <c r="K67">
        <f>('Coho hourly counts 2007'!K67)*3</f>
        <v>-12</v>
      </c>
      <c r="L67">
        <f>('Coho hourly counts 2007'!L67)*3</f>
        <v>0</v>
      </c>
      <c r="M67">
        <f>('Coho hourly counts 2007'!M67)*3</f>
        <v>0</v>
      </c>
      <c r="N67">
        <f>('Coho hourly counts 2007'!N67)*3</f>
        <v>0</v>
      </c>
      <c r="O67">
        <f>('Coho hourly counts 2007'!O67)*3</f>
        <v>0</v>
      </c>
      <c r="P67">
        <f>('Coho hourly counts 2007'!P67)*3</f>
        <v>3</v>
      </c>
      <c r="Q67">
        <f>('Coho hourly counts 2007'!Q67)*3</f>
        <v>0</v>
      </c>
      <c r="R67">
        <f>('Coho hourly counts 2007'!R67)*3</f>
        <v>6</v>
      </c>
      <c r="S67">
        <f>('Coho hourly counts 2007'!S67)*3</f>
        <v>0</v>
      </c>
      <c r="T67">
        <f>('Coho hourly counts 2007'!T67)*3</f>
        <v>0</v>
      </c>
      <c r="U67">
        <f>('Coho hourly counts 2007'!U67)*3</f>
        <v>3</v>
      </c>
      <c r="V67">
        <f>('Coho hourly counts 2007'!V67)*3</f>
        <v>6</v>
      </c>
      <c r="W67">
        <f>('Coho hourly counts 2007'!W67)*3</f>
        <v>0</v>
      </c>
      <c r="X67">
        <f>('Coho hourly counts 2007'!X67)*3</f>
        <v>-3</v>
      </c>
      <c r="Y67">
        <f>('Coho hourly counts 2007'!Y67)*3</f>
        <v>6</v>
      </c>
      <c r="Z67">
        <f t="shared" si="4"/>
        <v>54</v>
      </c>
      <c r="AB67">
        <f t="shared" si="5"/>
        <v>54</v>
      </c>
      <c r="AC67">
        <f t="shared" si="6"/>
        <v>532.17391304347825</v>
      </c>
      <c r="AE67">
        <f t="shared" si="7"/>
        <v>24</v>
      </c>
      <c r="AF67">
        <f t="shared" si="8"/>
        <v>3.6956521739130435</v>
      </c>
      <c r="AG67">
        <f t="shared" si="19"/>
        <v>16</v>
      </c>
      <c r="AH67">
        <f t="shared" si="19"/>
        <v>1</v>
      </c>
      <c r="AI67">
        <f t="shared" si="19"/>
        <v>16</v>
      </c>
      <c r="AJ67">
        <f t="shared" si="19"/>
        <v>64</v>
      </c>
      <c r="AK67">
        <f t="shared" si="19"/>
        <v>4</v>
      </c>
      <c r="AL67">
        <f t="shared" si="19"/>
        <v>9</v>
      </c>
      <c r="AM67">
        <f t="shared" si="19"/>
        <v>1</v>
      </c>
      <c r="AN67">
        <f t="shared" si="19"/>
        <v>1</v>
      </c>
      <c r="AO67">
        <f t="shared" si="19"/>
        <v>16</v>
      </c>
      <c r="AP67">
        <f t="shared" si="19"/>
        <v>16</v>
      </c>
      <c r="AQ67">
        <f t="shared" si="19"/>
        <v>0</v>
      </c>
      <c r="AR67">
        <f t="shared" si="19"/>
        <v>0</v>
      </c>
      <c r="AS67">
        <f t="shared" si="19"/>
        <v>0</v>
      </c>
      <c r="AT67">
        <f t="shared" si="19"/>
        <v>1</v>
      </c>
      <c r="AU67">
        <f t="shared" si="19"/>
        <v>1</v>
      </c>
      <c r="AV67">
        <f t="shared" si="19"/>
        <v>4</v>
      </c>
      <c r="AW67">
        <f t="shared" si="10"/>
        <v>4</v>
      </c>
      <c r="AX67">
        <f t="shared" si="11"/>
        <v>0</v>
      </c>
      <c r="AY67">
        <f t="shared" si="12"/>
        <v>1</v>
      </c>
      <c r="AZ67">
        <f t="shared" si="13"/>
        <v>1</v>
      </c>
      <c r="BA67">
        <f t="shared" si="14"/>
        <v>4</v>
      </c>
      <c r="BB67">
        <f t="shared" si="15"/>
        <v>1</v>
      </c>
      <c r="BC67">
        <f t="shared" si="16"/>
        <v>9</v>
      </c>
    </row>
    <row r="68" spans="1:55" x14ac:dyDescent="0.2">
      <c r="A68" s="1">
        <v>43698</v>
      </c>
      <c r="B68">
        <f>('Coho hourly counts 2007'!B68)*3</f>
        <v>27</v>
      </c>
      <c r="C68">
        <f>('Coho hourly counts 2007'!C68)*3</f>
        <v>285</v>
      </c>
      <c r="D68">
        <f>('Coho hourly counts 2007'!D68)*3</f>
        <v>105</v>
      </c>
      <c r="E68">
        <f>('Coho hourly counts 2007'!E68)*3</f>
        <v>6</v>
      </c>
      <c r="F68">
        <f>('Coho hourly counts 2007'!F68)*3</f>
        <v>3</v>
      </c>
      <c r="G68">
        <f>('Coho hourly counts 2007'!G68)*3</f>
        <v>0</v>
      </c>
      <c r="H68">
        <f>('Coho hourly counts 2007'!H68)*3</f>
        <v>0</v>
      </c>
      <c r="I68">
        <f>('Coho hourly counts 2007'!I68)*3</f>
        <v>27</v>
      </c>
      <c r="J68">
        <f>('Coho hourly counts 2007'!J68)*3</f>
        <v>12</v>
      </c>
      <c r="K68">
        <f>('Coho hourly counts 2007'!K68)*3</f>
        <v>3</v>
      </c>
      <c r="L68">
        <f>('Coho hourly counts 2007'!L68)*3</f>
        <v>0</v>
      </c>
      <c r="M68">
        <f>('Coho hourly counts 2007'!M68)*3</f>
        <v>-6</v>
      </c>
      <c r="N68">
        <f>('Coho hourly counts 2007'!N68)*3</f>
        <v>0</v>
      </c>
      <c r="O68">
        <f>('Coho hourly counts 2007'!O68)*3</f>
        <v>0</v>
      </c>
      <c r="P68">
        <f>('Coho hourly counts 2007'!P68)*3</f>
        <v>0</v>
      </c>
      <c r="Q68">
        <f>('Coho hourly counts 2007'!Q68)*3</f>
        <v>3</v>
      </c>
      <c r="R68">
        <f>('Coho hourly counts 2007'!R68)*3</f>
        <v>0</v>
      </c>
      <c r="S68">
        <f>('Coho hourly counts 2007'!S68)*3</f>
        <v>3</v>
      </c>
      <c r="T68">
        <f>('Coho hourly counts 2007'!T68)*3</f>
        <v>-12</v>
      </c>
      <c r="U68">
        <f>('Coho hourly counts 2007'!U68)*3</f>
        <v>3</v>
      </c>
      <c r="V68">
        <f>('Coho hourly counts 2007'!V68)*3</f>
        <v>0</v>
      </c>
      <c r="W68">
        <f>('Coho hourly counts 2007'!W68)*3</f>
        <v>0</v>
      </c>
      <c r="X68">
        <f>('Coho hourly counts 2007'!X68)*3</f>
        <v>0</v>
      </c>
      <c r="Y68">
        <f>('Coho hourly counts 2007'!Y68)*3</f>
        <v>0</v>
      </c>
      <c r="Z68">
        <f t="shared" si="4"/>
        <v>459</v>
      </c>
      <c r="AB68">
        <f t="shared" si="5"/>
        <v>459</v>
      </c>
      <c r="AC68">
        <f t="shared" si="6"/>
        <v>38394.782608695656</v>
      </c>
      <c r="AE68">
        <f t="shared" si="7"/>
        <v>24</v>
      </c>
      <c r="AF68">
        <f t="shared" si="8"/>
        <v>266.63043478260869</v>
      </c>
      <c r="AG68">
        <f t="shared" si="19"/>
        <v>7396</v>
      </c>
      <c r="AH68">
        <f t="shared" si="19"/>
        <v>3600</v>
      </c>
      <c r="AI68">
        <f t="shared" si="19"/>
        <v>1089</v>
      </c>
      <c r="AJ68">
        <f t="shared" si="19"/>
        <v>1</v>
      </c>
      <c r="AK68">
        <f t="shared" si="19"/>
        <v>1</v>
      </c>
      <c r="AL68">
        <f t="shared" si="19"/>
        <v>0</v>
      </c>
      <c r="AM68">
        <f t="shared" si="19"/>
        <v>81</v>
      </c>
      <c r="AN68">
        <f t="shared" si="19"/>
        <v>25</v>
      </c>
      <c r="AO68">
        <f t="shared" si="19"/>
        <v>9</v>
      </c>
      <c r="AP68">
        <f t="shared" si="19"/>
        <v>1</v>
      </c>
      <c r="AQ68">
        <f t="shared" si="19"/>
        <v>4</v>
      </c>
      <c r="AR68">
        <f t="shared" si="19"/>
        <v>4</v>
      </c>
      <c r="AS68">
        <f t="shared" si="19"/>
        <v>0</v>
      </c>
      <c r="AT68">
        <f t="shared" si="19"/>
        <v>0</v>
      </c>
      <c r="AU68">
        <f t="shared" si="19"/>
        <v>1</v>
      </c>
      <c r="AV68">
        <f t="shared" si="19"/>
        <v>1</v>
      </c>
      <c r="AW68">
        <f t="shared" si="10"/>
        <v>1</v>
      </c>
      <c r="AX68">
        <f t="shared" si="11"/>
        <v>25</v>
      </c>
      <c r="AY68">
        <f t="shared" si="12"/>
        <v>25</v>
      </c>
      <c r="AZ68">
        <f t="shared" si="13"/>
        <v>1</v>
      </c>
      <c r="BA68">
        <f t="shared" si="14"/>
        <v>0</v>
      </c>
      <c r="BB68">
        <f t="shared" si="15"/>
        <v>0</v>
      </c>
      <c r="BC68">
        <f t="shared" si="16"/>
        <v>0</v>
      </c>
    </row>
    <row r="69" spans="1:55" x14ac:dyDescent="0.2">
      <c r="A69" s="1">
        <v>43699</v>
      </c>
      <c r="B69">
        <f>('Coho hourly counts 2007'!B69)*3</f>
        <v>12</v>
      </c>
      <c r="C69">
        <f>('Coho hourly counts 2007'!C69)*3</f>
        <v>54</v>
      </c>
      <c r="D69">
        <f>('Coho hourly counts 2007'!D69)*3</f>
        <v>27</v>
      </c>
      <c r="E69">
        <f>('Coho hourly counts 2007'!E69)*3</f>
        <v>0</v>
      </c>
      <c r="F69">
        <f>('Coho hourly counts 2007'!F69)*3</f>
        <v>0</v>
      </c>
      <c r="G69">
        <f>('Coho hourly counts 2007'!G69)*3</f>
        <v>0</v>
      </c>
      <c r="H69">
        <f>('Coho hourly counts 2007'!H69)*3</f>
        <v>-3</v>
      </c>
      <c r="I69">
        <f>('Coho hourly counts 2007'!I69)*3</f>
        <v>0</v>
      </c>
      <c r="J69">
        <f>('Coho hourly counts 2007'!J69)*3</f>
        <v>0</v>
      </c>
      <c r="K69">
        <f>('Coho hourly counts 2007'!K69)*3</f>
        <v>-3</v>
      </c>
      <c r="L69">
        <f>('Coho hourly counts 2007'!L69)*3</f>
        <v>0</v>
      </c>
      <c r="M69">
        <f>('Coho hourly counts 2007'!M69)*3</f>
        <v>0</v>
      </c>
      <c r="N69">
        <f>('Coho hourly counts 2007'!N69)*3</f>
        <v>0</v>
      </c>
      <c r="O69">
        <f>('Coho hourly counts 2007'!O69)*3</f>
        <v>0</v>
      </c>
      <c r="P69">
        <f>('Coho hourly counts 2007'!P69)*3</f>
        <v>0</v>
      </c>
      <c r="Q69">
        <f>('Coho hourly counts 2007'!Q69)*3</f>
        <v>0</v>
      </c>
      <c r="R69">
        <f>('Coho hourly counts 2007'!R69)*3</f>
        <v>0</v>
      </c>
      <c r="S69">
        <f>('Coho hourly counts 2007'!S69)*3</f>
        <v>0</v>
      </c>
      <c r="T69">
        <f>('Coho hourly counts 2007'!T69)*3</f>
        <v>0</v>
      </c>
      <c r="U69">
        <f>('Coho hourly counts 2007'!U69)*3</f>
        <v>21</v>
      </c>
      <c r="V69">
        <f>('Coho hourly counts 2007'!V69)*3</f>
        <v>-3</v>
      </c>
      <c r="W69">
        <f>('Coho hourly counts 2007'!W69)*3</f>
        <v>0</v>
      </c>
      <c r="X69">
        <f>('Coho hourly counts 2007'!X69)*3</f>
        <v>0</v>
      </c>
      <c r="Y69">
        <f>('Coho hourly counts 2007'!Y69)*3</f>
        <v>48</v>
      </c>
      <c r="Z69">
        <f t="shared" si="4"/>
        <v>153</v>
      </c>
      <c r="AB69">
        <f t="shared" si="5"/>
        <v>153</v>
      </c>
      <c r="AC69">
        <f t="shared" si="6"/>
        <v>2291.4782608695655</v>
      </c>
      <c r="AE69">
        <f t="shared" si="7"/>
        <v>24</v>
      </c>
      <c r="AF69">
        <f t="shared" si="8"/>
        <v>15.913043478260869</v>
      </c>
      <c r="AG69">
        <f t="shared" si="19"/>
        <v>196</v>
      </c>
      <c r="AH69">
        <f t="shared" si="19"/>
        <v>81</v>
      </c>
      <c r="AI69">
        <f t="shared" si="19"/>
        <v>81</v>
      </c>
      <c r="AJ69">
        <f t="shared" si="19"/>
        <v>0</v>
      </c>
      <c r="AK69">
        <f t="shared" si="19"/>
        <v>0</v>
      </c>
      <c r="AL69">
        <f t="shared" si="19"/>
        <v>1</v>
      </c>
      <c r="AM69">
        <f t="shared" si="19"/>
        <v>1</v>
      </c>
      <c r="AN69">
        <f t="shared" si="19"/>
        <v>0</v>
      </c>
      <c r="AO69">
        <f t="shared" si="19"/>
        <v>1</v>
      </c>
      <c r="AP69">
        <f t="shared" si="19"/>
        <v>1</v>
      </c>
      <c r="AQ69">
        <f t="shared" si="19"/>
        <v>0</v>
      </c>
      <c r="AR69">
        <f t="shared" si="19"/>
        <v>0</v>
      </c>
      <c r="AS69">
        <f t="shared" si="19"/>
        <v>0</v>
      </c>
      <c r="AT69">
        <f t="shared" si="19"/>
        <v>0</v>
      </c>
      <c r="AU69">
        <f t="shared" si="19"/>
        <v>0</v>
      </c>
      <c r="AV69">
        <f t="shared" si="19"/>
        <v>0</v>
      </c>
      <c r="AW69">
        <f t="shared" si="10"/>
        <v>0</v>
      </c>
      <c r="AX69">
        <f t="shared" si="11"/>
        <v>0</v>
      </c>
      <c r="AY69">
        <f t="shared" si="12"/>
        <v>49</v>
      </c>
      <c r="AZ69">
        <f t="shared" si="13"/>
        <v>64</v>
      </c>
      <c r="BA69">
        <f t="shared" si="14"/>
        <v>1</v>
      </c>
      <c r="BB69">
        <f t="shared" si="15"/>
        <v>0</v>
      </c>
      <c r="BC69">
        <f t="shared" si="16"/>
        <v>256</v>
      </c>
    </row>
    <row r="70" spans="1:55" x14ac:dyDescent="0.2">
      <c r="A70" s="1">
        <v>43700</v>
      </c>
      <c r="B70">
        <f>('Coho hourly counts 2007'!B70)*3</f>
        <v>162</v>
      </c>
      <c r="C70">
        <f>('Coho hourly counts 2007'!C70)*3</f>
        <v>321</v>
      </c>
      <c r="D70">
        <f>('Coho hourly counts 2007'!D70)*3</f>
        <v>87</v>
      </c>
      <c r="E70">
        <f>('Coho hourly counts 2007'!E70)*3</f>
        <v>39</v>
      </c>
      <c r="F70">
        <f>('Coho hourly counts 2007'!F70)*3</f>
        <v>0</v>
      </c>
      <c r="G70">
        <f>('Coho hourly counts 2007'!G70)*3</f>
        <v>0</v>
      </c>
      <c r="H70">
        <f>('Coho hourly counts 2007'!H70)*3</f>
        <v>6</v>
      </c>
      <c r="I70">
        <f>('Coho hourly counts 2007'!I70)*3</f>
        <v>3</v>
      </c>
      <c r="J70">
        <f>('Coho hourly counts 2007'!J70)*3</f>
        <v>3</v>
      </c>
      <c r="K70">
        <f>('Coho hourly counts 2007'!K70)*3</f>
        <v>0</v>
      </c>
      <c r="L70">
        <f>('Coho hourly counts 2007'!L70)*3</f>
        <v>0</v>
      </c>
      <c r="M70">
        <f>('Coho hourly counts 2007'!M70)*3</f>
        <v>0</v>
      </c>
      <c r="N70">
        <f>('Coho hourly counts 2007'!N70)*3</f>
        <v>0</v>
      </c>
      <c r="O70">
        <f>('Coho hourly counts 2007'!O70)*3</f>
        <v>0</v>
      </c>
      <c r="P70">
        <f>('Coho hourly counts 2007'!P70)*3</f>
        <v>3</v>
      </c>
      <c r="Q70">
        <f>('Coho hourly counts 2007'!Q70)*3</f>
        <v>0</v>
      </c>
      <c r="R70">
        <f>('Coho hourly counts 2007'!R70)*3</f>
        <v>9</v>
      </c>
      <c r="S70">
        <f>('Coho hourly counts 2007'!S70)*3</f>
        <v>27</v>
      </c>
      <c r="T70">
        <f>('Coho hourly counts 2007'!T70)*3</f>
        <v>105</v>
      </c>
      <c r="U70">
        <f>('Coho hourly counts 2007'!U70)*3</f>
        <v>0</v>
      </c>
      <c r="V70">
        <f>('Coho hourly counts 2007'!V70)*3</f>
        <v>18</v>
      </c>
      <c r="W70">
        <f>('Coho hourly counts 2007'!W70)*3</f>
        <v>3</v>
      </c>
      <c r="X70">
        <f>('Coho hourly counts 2007'!X70)*3</f>
        <v>0</v>
      </c>
      <c r="Y70">
        <f>('Coho hourly counts 2007'!Y70)*3</f>
        <v>0</v>
      </c>
      <c r="Z70">
        <f t="shared" si="4"/>
        <v>786</v>
      </c>
      <c r="AB70">
        <f t="shared" si="5"/>
        <v>786</v>
      </c>
      <c r="AC70">
        <f t="shared" si="6"/>
        <v>35480.347826086967</v>
      </c>
      <c r="AE70">
        <f t="shared" si="7"/>
        <v>24</v>
      </c>
      <c r="AF70">
        <f t="shared" si="8"/>
        <v>246.39130434782609</v>
      </c>
      <c r="AG70">
        <f t="shared" si="19"/>
        <v>2809</v>
      </c>
      <c r="AH70">
        <f t="shared" si="19"/>
        <v>6084</v>
      </c>
      <c r="AI70">
        <f t="shared" si="19"/>
        <v>256</v>
      </c>
      <c r="AJ70">
        <f t="shared" si="19"/>
        <v>169</v>
      </c>
      <c r="AK70">
        <f t="shared" si="19"/>
        <v>0</v>
      </c>
      <c r="AL70">
        <f t="shared" si="19"/>
        <v>4</v>
      </c>
      <c r="AM70">
        <f t="shared" si="19"/>
        <v>1</v>
      </c>
      <c r="AN70">
        <f t="shared" si="19"/>
        <v>0</v>
      </c>
      <c r="AO70">
        <f t="shared" si="19"/>
        <v>1</v>
      </c>
      <c r="AP70">
        <f t="shared" si="19"/>
        <v>0</v>
      </c>
      <c r="AQ70">
        <f t="shared" si="19"/>
        <v>0</v>
      </c>
      <c r="AR70">
        <f t="shared" si="19"/>
        <v>0</v>
      </c>
      <c r="AS70">
        <f t="shared" si="19"/>
        <v>0</v>
      </c>
      <c r="AT70">
        <f t="shared" si="19"/>
        <v>1</v>
      </c>
      <c r="AU70">
        <f t="shared" si="19"/>
        <v>1</v>
      </c>
      <c r="AV70">
        <f t="shared" si="19"/>
        <v>9</v>
      </c>
      <c r="AW70">
        <f t="shared" si="10"/>
        <v>36</v>
      </c>
      <c r="AX70">
        <f t="shared" si="11"/>
        <v>676</v>
      </c>
      <c r="AY70">
        <f t="shared" si="12"/>
        <v>1225</v>
      </c>
      <c r="AZ70">
        <f t="shared" si="13"/>
        <v>36</v>
      </c>
      <c r="BA70">
        <f t="shared" si="14"/>
        <v>25</v>
      </c>
      <c r="BB70">
        <f t="shared" si="15"/>
        <v>1</v>
      </c>
      <c r="BC70">
        <f t="shared" si="16"/>
        <v>0</v>
      </c>
    </row>
    <row r="71" spans="1:55" x14ac:dyDescent="0.2">
      <c r="A71" s="1">
        <v>43701</v>
      </c>
      <c r="B71">
        <f>('Coho hourly counts 2007'!B71)*3</f>
        <v>60</v>
      </c>
      <c r="C71">
        <f>('Coho hourly counts 2007'!C71)*3</f>
        <v>30</v>
      </c>
      <c r="D71">
        <f>('Coho hourly counts 2007'!D71)*3</f>
        <v>6</v>
      </c>
      <c r="E71">
        <f>('Coho hourly counts 2007'!E71)*3</f>
        <v>21</v>
      </c>
      <c r="F71">
        <f>('Coho hourly counts 2007'!F71)*3</f>
        <v>6</v>
      </c>
      <c r="G71">
        <f>('Coho hourly counts 2007'!G71)*3</f>
        <v>-12</v>
      </c>
      <c r="H71">
        <f>('Coho hourly counts 2007'!H71)*3</f>
        <v>-3</v>
      </c>
      <c r="I71">
        <f>('Coho hourly counts 2007'!I71)*3</f>
        <v>0</v>
      </c>
      <c r="J71">
        <f>('Coho hourly counts 2007'!J71)*3</f>
        <v>0</v>
      </c>
      <c r="K71">
        <f>('Coho hourly counts 2007'!K71)*3</f>
        <v>0</v>
      </c>
      <c r="L71">
        <f>('Coho hourly counts 2007'!L71)*3</f>
        <v>3</v>
      </c>
      <c r="M71">
        <f>('Coho hourly counts 2007'!M71)*3</f>
        <v>0</v>
      </c>
      <c r="N71">
        <f>('Coho hourly counts 2007'!N71)*3</f>
        <v>6</v>
      </c>
      <c r="O71">
        <f>('Coho hourly counts 2007'!O71)*3</f>
        <v>0</v>
      </c>
      <c r="P71">
        <f>('Coho hourly counts 2007'!P71)*3</f>
        <v>0</v>
      </c>
      <c r="Q71">
        <f>('Coho hourly counts 2007'!Q71)*3</f>
        <v>0</v>
      </c>
      <c r="R71">
        <f>('Coho hourly counts 2007'!R71)*3</f>
        <v>0</v>
      </c>
      <c r="S71">
        <f>('Coho hourly counts 2007'!S71)*3</f>
        <v>0</v>
      </c>
      <c r="T71">
        <f>('Coho hourly counts 2007'!T71)*3</f>
        <v>0</v>
      </c>
      <c r="U71">
        <f>('Coho hourly counts 2007'!U71)*3</f>
        <v>0</v>
      </c>
      <c r="V71">
        <f>('Coho hourly counts 2007'!V71)*3</f>
        <v>0</v>
      </c>
      <c r="W71">
        <f>('Coho hourly counts 2007'!W71)*3</f>
        <v>0</v>
      </c>
      <c r="X71">
        <f>('Coho hourly counts 2007'!X71)*3</f>
        <v>24</v>
      </c>
      <c r="Y71">
        <f>('Coho hourly counts 2007'!Y71)*3</f>
        <v>-6</v>
      </c>
      <c r="Z71">
        <f t="shared" si="4"/>
        <v>135</v>
      </c>
      <c r="AB71">
        <f t="shared" si="5"/>
        <v>135</v>
      </c>
      <c r="AC71">
        <f t="shared" si="6"/>
        <v>1358.6086956521742</v>
      </c>
      <c r="AE71">
        <f t="shared" si="7"/>
        <v>24</v>
      </c>
      <c r="AF71">
        <f t="shared" si="8"/>
        <v>9.4347826086956523</v>
      </c>
      <c r="AG71">
        <f t="shared" si="19"/>
        <v>100</v>
      </c>
      <c r="AH71">
        <f t="shared" si="19"/>
        <v>64</v>
      </c>
      <c r="AI71">
        <f t="shared" si="19"/>
        <v>25</v>
      </c>
      <c r="AJ71">
        <f t="shared" si="19"/>
        <v>25</v>
      </c>
      <c r="AK71">
        <f t="shared" si="19"/>
        <v>36</v>
      </c>
      <c r="AL71">
        <f t="shared" si="19"/>
        <v>9</v>
      </c>
      <c r="AM71">
        <f t="shared" si="19"/>
        <v>1</v>
      </c>
      <c r="AN71">
        <f t="shared" si="19"/>
        <v>0</v>
      </c>
      <c r="AO71">
        <f t="shared" si="19"/>
        <v>0</v>
      </c>
      <c r="AP71">
        <f t="shared" si="19"/>
        <v>1</v>
      </c>
      <c r="AQ71">
        <f t="shared" si="19"/>
        <v>1</v>
      </c>
      <c r="AR71">
        <f t="shared" si="19"/>
        <v>4</v>
      </c>
      <c r="AS71">
        <f t="shared" ref="AG71:AV87" si="20">(N71/3-O71/3)^2</f>
        <v>4</v>
      </c>
      <c r="AT71">
        <f t="shared" si="20"/>
        <v>0</v>
      </c>
      <c r="AU71">
        <f t="shared" si="20"/>
        <v>0</v>
      </c>
      <c r="AV71">
        <f t="shared" si="20"/>
        <v>0</v>
      </c>
      <c r="AW71">
        <f t="shared" si="10"/>
        <v>0</v>
      </c>
      <c r="AX71">
        <f t="shared" si="11"/>
        <v>0</v>
      </c>
      <c r="AY71">
        <f t="shared" si="12"/>
        <v>0</v>
      </c>
      <c r="AZ71">
        <f t="shared" si="13"/>
        <v>0</v>
      </c>
      <c r="BA71">
        <f t="shared" si="14"/>
        <v>0</v>
      </c>
      <c r="BB71">
        <f t="shared" si="15"/>
        <v>64</v>
      </c>
      <c r="BC71">
        <f t="shared" si="16"/>
        <v>100</v>
      </c>
    </row>
    <row r="72" spans="1:55" x14ac:dyDescent="0.2">
      <c r="A72" s="1">
        <v>43702</v>
      </c>
      <c r="B72">
        <f>('Coho hourly counts 2007'!B72)*3</f>
        <v>-30</v>
      </c>
      <c r="C72">
        <f>('Coho hourly counts 2007'!C72)*3</f>
        <v>57</v>
      </c>
      <c r="D72">
        <f>('Coho hourly counts 2007'!D72)*3</f>
        <v>6</v>
      </c>
      <c r="E72">
        <f>('Coho hourly counts 2007'!E72)*3</f>
        <v>-3</v>
      </c>
      <c r="F72">
        <f>('Coho hourly counts 2007'!F72)*3</f>
        <v>3</v>
      </c>
      <c r="G72">
        <f>('Coho hourly counts 2007'!G72)*3</f>
        <v>0</v>
      </c>
      <c r="H72">
        <f>('Coho hourly counts 2007'!H72)*3</f>
        <v>0</v>
      </c>
      <c r="I72">
        <f>('Coho hourly counts 2007'!I72)*3</f>
        <v>0</v>
      </c>
      <c r="J72">
        <f>('Coho hourly counts 2007'!J72)*3</f>
        <v>0</v>
      </c>
      <c r="K72">
        <f>('Coho hourly counts 2007'!K72)*3</f>
        <v>0</v>
      </c>
      <c r="L72">
        <f>('Coho hourly counts 2007'!L72)*3</f>
        <v>0</v>
      </c>
      <c r="M72">
        <f>('Coho hourly counts 2007'!M72)*3</f>
        <v>0</v>
      </c>
      <c r="N72">
        <f>('Coho hourly counts 2007'!N72)*3</f>
        <v>0</v>
      </c>
      <c r="O72">
        <f>('Coho hourly counts 2007'!O72)*3</f>
        <v>0</v>
      </c>
      <c r="P72">
        <f>('Coho hourly counts 2007'!P72)*3</f>
        <v>0</v>
      </c>
      <c r="Q72">
        <f>('Coho hourly counts 2007'!Q72)*3</f>
        <v>0</v>
      </c>
      <c r="R72">
        <f>('Coho hourly counts 2007'!R72)*3</f>
        <v>0</v>
      </c>
      <c r="S72">
        <f>('Coho hourly counts 2007'!S72)*3</f>
        <v>0</v>
      </c>
      <c r="T72">
        <f>('Coho hourly counts 2007'!T72)*3</f>
        <v>6</v>
      </c>
      <c r="U72">
        <f>('Coho hourly counts 2007'!U72)*3</f>
        <v>0</v>
      </c>
      <c r="V72">
        <f>('Coho hourly counts 2007'!V72)*3</f>
        <v>0</v>
      </c>
      <c r="W72">
        <f>('Coho hourly counts 2007'!W72)*3</f>
        <v>0</v>
      </c>
      <c r="X72">
        <f>('Coho hourly counts 2007'!X72)*3</f>
        <v>0</v>
      </c>
      <c r="Y72">
        <f>('Coho hourly counts 2007'!Y72)*3</f>
        <v>6</v>
      </c>
      <c r="Z72">
        <f t="shared" ref="Z72:Z88" si="21">SUM(B72:Y72)</f>
        <v>45</v>
      </c>
      <c r="AB72">
        <f t="shared" ref="AB72:AB88" si="22">ROUND(SUM(B72:Y72),0)</f>
        <v>45</v>
      </c>
      <c r="AC72">
        <f t="shared" ref="AC72:AC88" si="23">(1-AE72/72)*72^2*(AF72/AE72)</f>
        <v>3618.7826086956525</v>
      </c>
      <c r="AE72">
        <f t="shared" ref="AE72:AE88" si="24">$AE$1</f>
        <v>24</v>
      </c>
      <c r="AF72">
        <f t="shared" ref="AF72:AF88" si="25">SUM(AG72:BC72)/(2*(AE72-1))</f>
        <v>25.130434782608695</v>
      </c>
      <c r="AG72">
        <f t="shared" si="20"/>
        <v>841</v>
      </c>
      <c r="AH72">
        <f t="shared" si="20"/>
        <v>289</v>
      </c>
      <c r="AI72">
        <f t="shared" si="20"/>
        <v>9</v>
      </c>
      <c r="AJ72">
        <f t="shared" si="20"/>
        <v>4</v>
      </c>
      <c r="AK72">
        <f t="shared" si="20"/>
        <v>1</v>
      </c>
      <c r="AL72">
        <f t="shared" si="20"/>
        <v>0</v>
      </c>
      <c r="AM72">
        <f t="shared" si="20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0</v>
      </c>
      <c r="AT72">
        <f t="shared" si="20"/>
        <v>0</v>
      </c>
      <c r="AU72">
        <f t="shared" si="20"/>
        <v>0</v>
      </c>
      <c r="AV72">
        <f t="shared" si="20"/>
        <v>0</v>
      </c>
      <c r="AW72">
        <f t="shared" ref="AW72:AW88" si="26">(R72/3-S72/3)^2</f>
        <v>0</v>
      </c>
      <c r="AX72">
        <f t="shared" ref="AX72:AX88" si="27">(S72/3-T72/3)^2</f>
        <v>4</v>
      </c>
      <c r="AY72">
        <f t="shared" ref="AY72:AY88" si="28">(T72/3-U72/3)^2</f>
        <v>4</v>
      </c>
      <c r="AZ72">
        <f t="shared" ref="AZ72:AZ88" si="29">(U72/3-V72/3)^2</f>
        <v>0</v>
      </c>
      <c r="BA72">
        <f t="shared" ref="BA72:BA88" si="30">(V72/3-W72/3)^2</f>
        <v>0</v>
      </c>
      <c r="BB72">
        <f t="shared" ref="BB72:BB88" si="31">(W72/3-X72/3)^2</f>
        <v>0</v>
      </c>
      <c r="BC72">
        <f t="shared" ref="BC72:BC88" si="32">(X72/3-Y72/3)^2</f>
        <v>4</v>
      </c>
    </row>
    <row r="73" spans="1:55" x14ac:dyDescent="0.2">
      <c r="A73" s="1">
        <v>43703</v>
      </c>
      <c r="B73">
        <f>('Coho hourly counts 2007'!B73)*3</f>
        <v>21</v>
      </c>
      <c r="C73">
        <f>('Coho hourly counts 2007'!C73)*3</f>
        <v>15</v>
      </c>
      <c r="D73">
        <f>('Coho hourly counts 2007'!D73)*3</f>
        <v>15</v>
      </c>
      <c r="E73">
        <f>('Coho hourly counts 2007'!E73)*3</f>
        <v>15</v>
      </c>
      <c r="F73">
        <f>('Coho hourly counts 2007'!F73)*3</f>
        <v>3</v>
      </c>
      <c r="G73">
        <f>('Coho hourly counts 2007'!G73)*3</f>
        <v>0</v>
      </c>
      <c r="H73">
        <f>('Coho hourly counts 2007'!H73)*3</f>
        <v>-3</v>
      </c>
      <c r="I73">
        <f>('Coho hourly counts 2007'!I73)*3</f>
        <v>0</v>
      </c>
      <c r="J73">
        <f>('Coho hourly counts 2007'!J73)*3</f>
        <v>6</v>
      </c>
      <c r="K73">
        <f>('Coho hourly counts 2007'!K73)*3</f>
        <v>-3</v>
      </c>
      <c r="L73">
        <f>('Coho hourly counts 2007'!L73)*3</f>
        <v>0</v>
      </c>
      <c r="M73">
        <f>('Coho hourly counts 2007'!M73)*3</f>
        <v>0</v>
      </c>
      <c r="N73">
        <f>('Coho hourly counts 2007'!N73)*3</f>
        <v>0</v>
      </c>
      <c r="O73">
        <f>('Coho hourly counts 2007'!O73)*3</f>
        <v>0</v>
      </c>
      <c r="P73">
        <f>('Coho hourly counts 2007'!P73)*3</f>
        <v>0</v>
      </c>
      <c r="Q73">
        <f>('Coho hourly counts 2007'!Q73)*3</f>
        <v>0</v>
      </c>
      <c r="R73">
        <f>('Coho hourly counts 2007'!R73)*3</f>
        <v>0</v>
      </c>
      <c r="S73">
        <f>('Coho hourly counts 2007'!S73)*3</f>
        <v>0</v>
      </c>
      <c r="T73">
        <f>('Coho hourly counts 2007'!T73)*3</f>
        <v>0</v>
      </c>
      <c r="U73">
        <f>('Coho hourly counts 2007'!U73)*3</f>
        <v>18</v>
      </c>
      <c r="V73">
        <f>('Coho hourly counts 2007'!V73)*3</f>
        <v>0</v>
      </c>
      <c r="W73">
        <f>('Coho hourly counts 2007'!W73)*3</f>
        <v>42</v>
      </c>
      <c r="X73">
        <f>('Coho hourly counts 2007'!X73)*3</f>
        <v>27</v>
      </c>
      <c r="Y73">
        <f>('Coho hourly counts 2007'!Y73)*3</f>
        <v>6</v>
      </c>
      <c r="Z73">
        <f t="shared" si="21"/>
        <v>162</v>
      </c>
      <c r="AB73">
        <f t="shared" si="22"/>
        <v>162</v>
      </c>
      <c r="AC73">
        <f t="shared" si="23"/>
        <v>1186.434782608696</v>
      </c>
      <c r="AE73">
        <f t="shared" si="24"/>
        <v>24</v>
      </c>
      <c r="AF73">
        <f t="shared" si="25"/>
        <v>8.2391304347826093</v>
      </c>
      <c r="AG73">
        <f t="shared" si="20"/>
        <v>4</v>
      </c>
      <c r="AH73">
        <f t="shared" si="20"/>
        <v>0</v>
      </c>
      <c r="AI73">
        <f t="shared" si="20"/>
        <v>0</v>
      </c>
      <c r="AJ73">
        <f t="shared" si="20"/>
        <v>16</v>
      </c>
      <c r="AK73">
        <f t="shared" si="20"/>
        <v>1</v>
      </c>
      <c r="AL73">
        <f t="shared" si="20"/>
        <v>1</v>
      </c>
      <c r="AM73">
        <f t="shared" si="20"/>
        <v>1</v>
      </c>
      <c r="AN73">
        <f t="shared" si="20"/>
        <v>4</v>
      </c>
      <c r="AO73">
        <f t="shared" si="20"/>
        <v>9</v>
      </c>
      <c r="AP73">
        <f t="shared" si="20"/>
        <v>1</v>
      </c>
      <c r="AQ73">
        <f t="shared" si="20"/>
        <v>0</v>
      </c>
      <c r="AR73">
        <f t="shared" si="20"/>
        <v>0</v>
      </c>
      <c r="AS73">
        <f t="shared" si="20"/>
        <v>0</v>
      </c>
      <c r="AT73">
        <f t="shared" si="20"/>
        <v>0</v>
      </c>
      <c r="AU73">
        <f t="shared" si="20"/>
        <v>0</v>
      </c>
      <c r="AV73">
        <f t="shared" si="20"/>
        <v>0</v>
      </c>
      <c r="AW73">
        <f t="shared" si="26"/>
        <v>0</v>
      </c>
      <c r="AX73">
        <f t="shared" si="27"/>
        <v>0</v>
      </c>
      <c r="AY73">
        <f t="shared" si="28"/>
        <v>36</v>
      </c>
      <c r="AZ73">
        <f t="shared" si="29"/>
        <v>36</v>
      </c>
      <c r="BA73">
        <f t="shared" si="30"/>
        <v>196</v>
      </c>
      <c r="BB73">
        <f t="shared" si="31"/>
        <v>25</v>
      </c>
      <c r="BC73">
        <f t="shared" si="32"/>
        <v>49</v>
      </c>
    </row>
    <row r="74" spans="1:55" x14ac:dyDescent="0.2">
      <c r="A74" s="1">
        <v>43704</v>
      </c>
      <c r="B74">
        <f>('Coho hourly counts 2007'!B74)*3</f>
        <v>129</v>
      </c>
      <c r="C74">
        <f>('Coho hourly counts 2007'!C74)*3</f>
        <v>57</v>
      </c>
      <c r="D74">
        <f>('Coho hourly counts 2007'!D74)*3</f>
        <v>9</v>
      </c>
      <c r="E74">
        <f>('Coho hourly counts 2007'!E74)*3</f>
        <v>0</v>
      </c>
      <c r="F74">
        <f>('Coho hourly counts 2007'!F74)*3</f>
        <v>6</v>
      </c>
      <c r="G74">
        <f>('Coho hourly counts 2007'!G74)*3</f>
        <v>0</v>
      </c>
      <c r="H74">
        <f>('Coho hourly counts 2007'!H74)*3</f>
        <v>3</v>
      </c>
      <c r="I74">
        <f>('Coho hourly counts 2007'!I74)*3</f>
        <v>-3</v>
      </c>
      <c r="J74">
        <f>('Coho hourly counts 2007'!J74)*3</f>
        <v>0</v>
      </c>
      <c r="K74">
        <f>('Coho hourly counts 2007'!K74)*3</f>
        <v>0</v>
      </c>
      <c r="L74">
        <f>('Coho hourly counts 2007'!L74)*3</f>
        <v>0</v>
      </c>
      <c r="M74">
        <f>('Coho hourly counts 2007'!M74)*3</f>
        <v>3</v>
      </c>
      <c r="N74">
        <f>('Coho hourly counts 2007'!N74)*3</f>
        <v>0</v>
      </c>
      <c r="O74">
        <f>('Coho hourly counts 2007'!O74)*3</f>
        <v>0</v>
      </c>
      <c r="P74">
        <f>('Coho hourly counts 2007'!P74)*3</f>
        <v>0</v>
      </c>
      <c r="Q74">
        <f>('Coho hourly counts 2007'!Q74)*3</f>
        <v>0</v>
      </c>
      <c r="R74">
        <f>('Coho hourly counts 2007'!R74)*3</f>
        <v>0</v>
      </c>
      <c r="S74">
        <f>('Coho hourly counts 2007'!S74)*3</f>
        <v>3</v>
      </c>
      <c r="T74">
        <f>('Coho hourly counts 2007'!T74)*3</f>
        <v>0</v>
      </c>
      <c r="U74">
        <f>('Coho hourly counts 2007'!U74)*3</f>
        <v>0</v>
      </c>
      <c r="V74">
        <f>('Coho hourly counts 2007'!V74)*3</f>
        <v>0</v>
      </c>
      <c r="W74">
        <f>('Coho hourly counts 2007'!W74)*3</f>
        <v>0</v>
      </c>
      <c r="X74">
        <f>('Coho hourly counts 2007'!X74)*3</f>
        <v>0</v>
      </c>
      <c r="Y74">
        <f>('Coho hourly counts 2007'!Y74)*3</f>
        <v>-18</v>
      </c>
      <c r="Z74">
        <f t="shared" si="21"/>
        <v>189</v>
      </c>
      <c r="AB74">
        <f t="shared" si="22"/>
        <v>189</v>
      </c>
      <c r="AC74">
        <f t="shared" si="23"/>
        <v>2801.739130434783</v>
      </c>
      <c r="AE74">
        <f t="shared" si="24"/>
        <v>24</v>
      </c>
      <c r="AF74">
        <f t="shared" si="25"/>
        <v>19.456521739130434</v>
      </c>
      <c r="AG74">
        <f t="shared" si="20"/>
        <v>576</v>
      </c>
      <c r="AH74">
        <f t="shared" si="20"/>
        <v>256</v>
      </c>
      <c r="AI74">
        <f t="shared" si="20"/>
        <v>9</v>
      </c>
      <c r="AJ74">
        <f t="shared" si="20"/>
        <v>4</v>
      </c>
      <c r="AK74">
        <f t="shared" si="20"/>
        <v>4</v>
      </c>
      <c r="AL74">
        <f t="shared" si="20"/>
        <v>1</v>
      </c>
      <c r="AM74">
        <f t="shared" si="20"/>
        <v>4</v>
      </c>
      <c r="AN74">
        <f t="shared" si="20"/>
        <v>1</v>
      </c>
      <c r="AO74">
        <f t="shared" si="20"/>
        <v>0</v>
      </c>
      <c r="AP74">
        <f t="shared" si="20"/>
        <v>0</v>
      </c>
      <c r="AQ74">
        <f t="shared" si="20"/>
        <v>1</v>
      </c>
      <c r="AR74">
        <f t="shared" si="20"/>
        <v>1</v>
      </c>
      <c r="AS74">
        <f t="shared" si="20"/>
        <v>0</v>
      </c>
      <c r="AT74">
        <f t="shared" si="20"/>
        <v>0</v>
      </c>
      <c r="AU74">
        <f t="shared" si="20"/>
        <v>0</v>
      </c>
      <c r="AV74">
        <f t="shared" si="20"/>
        <v>0</v>
      </c>
      <c r="AW74">
        <f t="shared" si="26"/>
        <v>1</v>
      </c>
      <c r="AX74">
        <f t="shared" si="27"/>
        <v>1</v>
      </c>
      <c r="AY74">
        <f t="shared" si="28"/>
        <v>0</v>
      </c>
      <c r="AZ74">
        <f t="shared" si="29"/>
        <v>0</v>
      </c>
      <c r="BA74">
        <f t="shared" si="30"/>
        <v>0</v>
      </c>
      <c r="BB74">
        <f t="shared" si="31"/>
        <v>0</v>
      </c>
      <c r="BC74">
        <f t="shared" si="32"/>
        <v>36</v>
      </c>
    </row>
    <row r="75" spans="1:55" x14ac:dyDescent="0.2">
      <c r="A75" s="1">
        <v>43705</v>
      </c>
      <c r="B75">
        <f>('Coho hourly counts 2007'!B75)*3</f>
        <v>9</v>
      </c>
      <c r="C75">
        <f>('Coho hourly counts 2007'!C75)*3</f>
        <v>12</v>
      </c>
      <c r="D75">
        <f>('Coho hourly counts 2007'!D75)*3</f>
        <v>36</v>
      </c>
      <c r="E75">
        <f>('Coho hourly counts 2007'!E75)*3</f>
        <v>9</v>
      </c>
      <c r="F75">
        <f>('Coho hourly counts 2007'!F75)*3</f>
        <v>-3</v>
      </c>
      <c r="G75">
        <f>('Coho hourly counts 2007'!G75)*3</f>
        <v>0</v>
      </c>
      <c r="H75">
        <f>('Coho hourly counts 2007'!H75)*3</f>
        <v>3</v>
      </c>
      <c r="I75">
        <f>('Coho hourly counts 2007'!I75)*3</f>
        <v>0</v>
      </c>
      <c r="J75">
        <f>('Coho hourly counts 2007'!J75)*3</f>
        <v>0</v>
      </c>
      <c r="K75">
        <f>('Coho hourly counts 2007'!K75)*3</f>
        <v>-3</v>
      </c>
      <c r="L75">
        <f>('Coho hourly counts 2007'!L75)*3</f>
        <v>0</v>
      </c>
      <c r="M75">
        <f>('Coho hourly counts 2007'!M75)*3</f>
        <v>3</v>
      </c>
      <c r="N75">
        <f>('Coho hourly counts 2007'!N75)*3</f>
        <v>0</v>
      </c>
      <c r="O75">
        <f>('Coho hourly counts 2007'!O75)*3</f>
        <v>3</v>
      </c>
      <c r="P75">
        <f>('Coho hourly counts 2007'!P75)*3</f>
        <v>0</v>
      </c>
      <c r="Q75">
        <f>('Coho hourly counts 2007'!Q75)*3</f>
        <v>0</v>
      </c>
      <c r="R75">
        <f>('Coho hourly counts 2007'!R75)*3</f>
        <v>0</v>
      </c>
      <c r="S75">
        <f>('Coho hourly counts 2007'!S75)*3</f>
        <v>6</v>
      </c>
      <c r="T75">
        <f>('Coho hourly counts 2007'!T75)*3</f>
        <v>6</v>
      </c>
      <c r="U75">
        <f>('Coho hourly counts 2007'!U75)*3</f>
        <v>0</v>
      </c>
      <c r="V75">
        <f>('Coho hourly counts 2007'!V75)*3</f>
        <v>0</v>
      </c>
      <c r="W75">
        <f>('Coho hourly counts 2007'!W75)*3</f>
        <v>0</v>
      </c>
      <c r="X75">
        <f>('Coho hourly counts 2007'!X75)*3</f>
        <v>0</v>
      </c>
      <c r="Y75">
        <f>('Coho hourly counts 2007'!Y75)*3</f>
        <v>9</v>
      </c>
      <c r="Z75">
        <f t="shared" si="21"/>
        <v>90</v>
      </c>
      <c r="AB75">
        <f t="shared" si="22"/>
        <v>90</v>
      </c>
      <c r="AC75">
        <f t="shared" si="23"/>
        <v>588.52173913043487</v>
      </c>
      <c r="AE75">
        <f t="shared" si="24"/>
        <v>24</v>
      </c>
      <c r="AF75">
        <f t="shared" si="25"/>
        <v>4.0869565217391308</v>
      </c>
      <c r="AG75">
        <f t="shared" si="20"/>
        <v>1</v>
      </c>
      <c r="AH75">
        <f t="shared" si="20"/>
        <v>64</v>
      </c>
      <c r="AI75">
        <f t="shared" si="20"/>
        <v>81</v>
      </c>
      <c r="AJ75">
        <f t="shared" si="20"/>
        <v>16</v>
      </c>
      <c r="AK75">
        <f t="shared" si="20"/>
        <v>1</v>
      </c>
      <c r="AL75">
        <f t="shared" si="20"/>
        <v>1</v>
      </c>
      <c r="AM75">
        <f t="shared" si="20"/>
        <v>1</v>
      </c>
      <c r="AN75">
        <f t="shared" si="20"/>
        <v>0</v>
      </c>
      <c r="AO75">
        <f t="shared" si="20"/>
        <v>1</v>
      </c>
      <c r="AP75">
        <f t="shared" si="20"/>
        <v>1</v>
      </c>
      <c r="AQ75">
        <f t="shared" si="20"/>
        <v>1</v>
      </c>
      <c r="AR75">
        <f t="shared" si="20"/>
        <v>1</v>
      </c>
      <c r="AS75">
        <f t="shared" si="20"/>
        <v>1</v>
      </c>
      <c r="AT75">
        <f t="shared" si="20"/>
        <v>1</v>
      </c>
      <c r="AU75">
        <f t="shared" si="20"/>
        <v>0</v>
      </c>
      <c r="AV75">
        <f t="shared" si="20"/>
        <v>0</v>
      </c>
      <c r="AW75">
        <f t="shared" si="26"/>
        <v>4</v>
      </c>
      <c r="AX75">
        <f t="shared" si="27"/>
        <v>0</v>
      </c>
      <c r="AY75">
        <f t="shared" si="28"/>
        <v>4</v>
      </c>
      <c r="AZ75">
        <f t="shared" si="29"/>
        <v>0</v>
      </c>
      <c r="BA75">
        <f t="shared" si="30"/>
        <v>0</v>
      </c>
      <c r="BB75">
        <f t="shared" si="31"/>
        <v>0</v>
      </c>
      <c r="BC75">
        <f t="shared" si="32"/>
        <v>9</v>
      </c>
    </row>
    <row r="76" spans="1:55" x14ac:dyDescent="0.2">
      <c r="A76" s="1">
        <v>43706</v>
      </c>
      <c r="B76">
        <f>('Coho hourly counts 2007'!B76)*3</f>
        <v>0</v>
      </c>
      <c r="C76">
        <f>('Coho hourly counts 2007'!C76)*3</f>
        <v>-18</v>
      </c>
      <c r="D76">
        <f>('Coho hourly counts 2007'!D76)*3</f>
        <v>-3</v>
      </c>
      <c r="E76">
        <f>('Coho hourly counts 2007'!E76)*3</f>
        <v>-18</v>
      </c>
      <c r="F76">
        <f>('Coho hourly counts 2007'!F76)*3</f>
        <v>-15</v>
      </c>
      <c r="G76">
        <f>('Coho hourly counts 2007'!G76)*3</f>
        <v>3</v>
      </c>
      <c r="H76">
        <f>('Coho hourly counts 2007'!H76)*3</f>
        <v>6</v>
      </c>
      <c r="I76">
        <f>('Coho hourly counts 2007'!I76)*3</f>
        <v>0</v>
      </c>
      <c r="J76">
        <f>('Coho hourly counts 2007'!J76)*3</f>
        <v>0</v>
      </c>
      <c r="K76">
        <f>('Coho hourly counts 2007'!K76)*3</f>
        <v>0</v>
      </c>
      <c r="L76">
        <f>('Coho hourly counts 2007'!L76)*3</f>
        <v>0</v>
      </c>
      <c r="M76">
        <f>('Coho hourly counts 2007'!M76)*3</f>
        <v>0</v>
      </c>
      <c r="N76">
        <f>('Coho hourly counts 2007'!N76)*3</f>
        <v>3</v>
      </c>
      <c r="O76">
        <f>('Coho hourly counts 2007'!O76)*3</f>
        <v>0</v>
      </c>
      <c r="P76">
        <f>('Coho hourly counts 2007'!P76)*3</f>
        <v>0</v>
      </c>
      <c r="Q76">
        <f>('Coho hourly counts 2007'!Q76)*3</f>
        <v>0</v>
      </c>
      <c r="R76">
        <f>('Coho hourly counts 2007'!R76)*3</f>
        <v>0</v>
      </c>
      <c r="S76">
        <f>('Coho hourly counts 2007'!S76)*3</f>
        <v>0</v>
      </c>
      <c r="T76">
        <f>('Coho hourly counts 2007'!T76)*3</f>
        <v>0</v>
      </c>
      <c r="U76">
        <f>('Coho hourly counts 2007'!U76)*3</f>
        <v>0</v>
      </c>
      <c r="V76">
        <f>('Coho hourly counts 2007'!V76)*3</f>
        <v>0</v>
      </c>
      <c r="W76">
        <f>('Coho hourly counts 2007'!W76)*3</f>
        <v>0</v>
      </c>
      <c r="X76">
        <f>('Coho hourly counts 2007'!X76)*3</f>
        <v>0</v>
      </c>
      <c r="Y76">
        <f>('Coho hourly counts 2007'!Y76)*3</f>
        <v>-78</v>
      </c>
      <c r="Z76">
        <f t="shared" si="21"/>
        <v>-120</v>
      </c>
      <c r="AB76">
        <f t="shared" si="22"/>
        <v>-120</v>
      </c>
      <c r="AC76">
        <f t="shared" si="23"/>
        <v>2523.1304347826085</v>
      </c>
      <c r="AE76">
        <f t="shared" si="24"/>
        <v>24</v>
      </c>
      <c r="AF76">
        <f t="shared" si="25"/>
        <v>17.521739130434781</v>
      </c>
      <c r="AG76">
        <f t="shared" si="20"/>
        <v>36</v>
      </c>
      <c r="AH76">
        <f t="shared" si="20"/>
        <v>25</v>
      </c>
      <c r="AI76">
        <f t="shared" si="20"/>
        <v>25</v>
      </c>
      <c r="AJ76">
        <f t="shared" si="20"/>
        <v>1</v>
      </c>
      <c r="AK76">
        <f t="shared" si="20"/>
        <v>36</v>
      </c>
      <c r="AL76">
        <f t="shared" si="20"/>
        <v>1</v>
      </c>
      <c r="AM76">
        <f t="shared" si="20"/>
        <v>4</v>
      </c>
      <c r="AN76">
        <f t="shared" si="20"/>
        <v>0</v>
      </c>
      <c r="AO76">
        <f t="shared" si="20"/>
        <v>0</v>
      </c>
      <c r="AP76">
        <f t="shared" si="20"/>
        <v>0</v>
      </c>
      <c r="AQ76">
        <f t="shared" si="20"/>
        <v>0</v>
      </c>
      <c r="AR76">
        <f t="shared" si="20"/>
        <v>1</v>
      </c>
      <c r="AS76">
        <f t="shared" si="20"/>
        <v>1</v>
      </c>
      <c r="AT76">
        <f t="shared" si="20"/>
        <v>0</v>
      </c>
      <c r="AU76">
        <f t="shared" si="20"/>
        <v>0</v>
      </c>
      <c r="AV76">
        <f t="shared" si="20"/>
        <v>0</v>
      </c>
      <c r="AW76">
        <f t="shared" si="26"/>
        <v>0</v>
      </c>
      <c r="AX76">
        <f t="shared" si="27"/>
        <v>0</v>
      </c>
      <c r="AY76">
        <f t="shared" si="28"/>
        <v>0</v>
      </c>
      <c r="AZ76">
        <f t="shared" si="29"/>
        <v>0</v>
      </c>
      <c r="BA76">
        <f t="shared" si="30"/>
        <v>0</v>
      </c>
      <c r="BB76">
        <f t="shared" si="31"/>
        <v>0</v>
      </c>
      <c r="BC76">
        <f t="shared" si="32"/>
        <v>676</v>
      </c>
    </row>
    <row r="77" spans="1:55" x14ac:dyDescent="0.2">
      <c r="A77" s="1">
        <v>43707</v>
      </c>
      <c r="B77">
        <f>('Coho hourly counts 2007'!B77)*3</f>
        <v>-90</v>
      </c>
      <c r="C77">
        <f>('Coho hourly counts 2007'!C77)*3</f>
        <v>-63</v>
      </c>
      <c r="D77">
        <f>('Coho hourly counts 2007'!D77)*3</f>
        <v>-57</v>
      </c>
      <c r="E77">
        <f>('Coho hourly counts 2007'!E77)*3</f>
        <v>-60</v>
      </c>
      <c r="F77">
        <f>('Coho hourly counts 2007'!F77)*3</f>
        <v>-15</v>
      </c>
      <c r="G77">
        <f>('Coho hourly counts 2007'!G77)*3</f>
        <v>0</v>
      </c>
      <c r="H77">
        <f>('Coho hourly counts 2007'!H77)*3</f>
        <v>0</v>
      </c>
      <c r="I77">
        <f>('Coho hourly counts 2007'!I77)*3</f>
        <v>0</v>
      </c>
      <c r="J77">
        <f>('Coho hourly counts 2007'!J77)*3</f>
        <v>0</v>
      </c>
      <c r="K77">
        <f>('Coho hourly counts 2007'!K77)*3</f>
        <v>0</v>
      </c>
      <c r="L77">
        <f>('Coho hourly counts 2007'!L77)*3</f>
        <v>0</v>
      </c>
      <c r="M77">
        <f>('Coho hourly counts 2007'!M77)*3</f>
        <v>0</v>
      </c>
      <c r="N77">
        <f>('Coho hourly counts 2007'!N77)*3</f>
        <v>0</v>
      </c>
      <c r="O77">
        <f>('Coho hourly counts 2007'!O77)*3</f>
        <v>0</v>
      </c>
      <c r="P77">
        <f>('Coho hourly counts 2007'!P77)*3</f>
        <v>0</v>
      </c>
      <c r="Q77">
        <f>('Coho hourly counts 2007'!Q77)*3</f>
        <v>0</v>
      </c>
      <c r="R77">
        <f>('Coho hourly counts 2007'!R77)*3</f>
        <v>0</v>
      </c>
      <c r="S77">
        <f>('Coho hourly counts 2007'!S77)*3</f>
        <v>0</v>
      </c>
      <c r="T77">
        <f>('Coho hourly counts 2007'!T77)*3</f>
        <v>12</v>
      </c>
      <c r="U77">
        <f>('Coho hourly counts 2007'!U77)*3</f>
        <v>0</v>
      </c>
      <c r="V77">
        <f>('Coho hourly counts 2007'!V77)*3</f>
        <v>0</v>
      </c>
      <c r="W77">
        <f>('Coho hourly counts 2007'!W77)*3</f>
        <v>0</v>
      </c>
      <c r="X77">
        <f>('Coho hourly counts 2007'!X77)*3</f>
        <v>0</v>
      </c>
      <c r="Y77">
        <f>('Coho hourly counts 2007'!Y77)*3</f>
        <v>9</v>
      </c>
      <c r="Z77">
        <f t="shared" si="21"/>
        <v>-264</v>
      </c>
      <c r="AB77">
        <f t="shared" si="22"/>
        <v>-264</v>
      </c>
      <c r="AC77">
        <f t="shared" si="23"/>
        <v>1180.1739130434783</v>
      </c>
      <c r="AE77">
        <f t="shared" si="24"/>
        <v>24</v>
      </c>
      <c r="AF77">
        <f t="shared" si="25"/>
        <v>8.195652173913043</v>
      </c>
      <c r="AG77">
        <f t="shared" si="20"/>
        <v>81</v>
      </c>
      <c r="AH77">
        <f t="shared" si="20"/>
        <v>4</v>
      </c>
      <c r="AI77">
        <f t="shared" si="20"/>
        <v>1</v>
      </c>
      <c r="AJ77">
        <f t="shared" si="20"/>
        <v>225</v>
      </c>
      <c r="AK77">
        <f t="shared" si="20"/>
        <v>25</v>
      </c>
      <c r="AL77">
        <f t="shared" si="20"/>
        <v>0</v>
      </c>
      <c r="AM77">
        <f t="shared" si="20"/>
        <v>0</v>
      </c>
      <c r="AN77">
        <f t="shared" si="20"/>
        <v>0</v>
      </c>
      <c r="AO77">
        <f t="shared" si="20"/>
        <v>0</v>
      </c>
      <c r="AP77">
        <f t="shared" si="20"/>
        <v>0</v>
      </c>
      <c r="AQ77">
        <f t="shared" si="20"/>
        <v>0</v>
      </c>
      <c r="AR77">
        <f t="shared" si="20"/>
        <v>0</v>
      </c>
      <c r="AS77">
        <f t="shared" si="20"/>
        <v>0</v>
      </c>
      <c r="AT77">
        <f t="shared" si="20"/>
        <v>0</v>
      </c>
      <c r="AU77">
        <f t="shared" si="20"/>
        <v>0</v>
      </c>
      <c r="AV77">
        <f t="shared" si="20"/>
        <v>0</v>
      </c>
      <c r="AW77">
        <f t="shared" si="26"/>
        <v>0</v>
      </c>
      <c r="AX77">
        <f t="shared" si="27"/>
        <v>16</v>
      </c>
      <c r="AY77">
        <f t="shared" si="28"/>
        <v>16</v>
      </c>
      <c r="AZ77">
        <f t="shared" si="29"/>
        <v>0</v>
      </c>
      <c r="BA77">
        <f t="shared" si="30"/>
        <v>0</v>
      </c>
      <c r="BB77">
        <f t="shared" si="31"/>
        <v>0</v>
      </c>
      <c r="BC77">
        <f t="shared" si="32"/>
        <v>9</v>
      </c>
    </row>
    <row r="78" spans="1:55" x14ac:dyDescent="0.2">
      <c r="A78" s="1">
        <v>43708</v>
      </c>
      <c r="B78">
        <f>('Coho hourly counts 2007'!B78)*3</f>
        <v>51</v>
      </c>
      <c r="C78">
        <f>('Coho hourly counts 2007'!C78)*3</f>
        <v>33</v>
      </c>
      <c r="D78">
        <f>('Coho hourly counts 2007'!D78)*3</f>
        <v>15</v>
      </c>
      <c r="E78">
        <f>('Coho hourly counts 2007'!E78)*3</f>
        <v>9</v>
      </c>
      <c r="F78">
        <f>('Coho hourly counts 2007'!F78)*3</f>
        <v>3</v>
      </c>
      <c r="G78">
        <f>('Coho hourly counts 2007'!G78)*3</f>
        <v>0</v>
      </c>
      <c r="H78">
        <f>('Coho hourly counts 2007'!H78)*3</f>
        <v>0</v>
      </c>
      <c r="I78">
        <f>('Coho hourly counts 2007'!I78)*3</f>
        <v>0</v>
      </c>
      <c r="J78">
        <f>('Coho hourly counts 2007'!J78)*3</f>
        <v>3</v>
      </c>
      <c r="K78">
        <f>('Coho hourly counts 2007'!K78)*3</f>
        <v>0</v>
      </c>
      <c r="L78">
        <f>('Coho hourly counts 2007'!L78)*3</f>
        <v>0</v>
      </c>
      <c r="M78">
        <f>('Coho hourly counts 2007'!M78)*3</f>
        <v>0</v>
      </c>
      <c r="N78">
        <f>('Coho hourly counts 2007'!N78)*3</f>
        <v>0</v>
      </c>
      <c r="O78">
        <f>('Coho hourly counts 2007'!O78)*3</f>
        <v>0</v>
      </c>
      <c r="P78">
        <f>('Coho hourly counts 2007'!P78)*3</f>
        <v>0</v>
      </c>
      <c r="Q78">
        <f>('Coho hourly counts 2007'!Q78)*3</f>
        <v>0</v>
      </c>
      <c r="R78">
        <f>('Coho hourly counts 2007'!R78)*3</f>
        <v>0</v>
      </c>
      <c r="S78">
        <f>('Coho hourly counts 2007'!S78)*3</f>
        <v>0</v>
      </c>
      <c r="T78">
        <f>('Coho hourly counts 2007'!T78)*3</f>
        <v>0</v>
      </c>
      <c r="U78">
        <f>('Coho hourly counts 2007'!U78)*3</f>
        <v>0</v>
      </c>
      <c r="V78">
        <f>('Coho hourly counts 2007'!V78)*3</f>
        <v>0</v>
      </c>
      <c r="W78">
        <f>('Coho hourly counts 2007'!W78)*3</f>
        <v>48</v>
      </c>
      <c r="X78">
        <f>('Coho hourly counts 2007'!X78)*3</f>
        <v>0</v>
      </c>
      <c r="Y78">
        <f>('Coho hourly counts 2007'!Y78)*3</f>
        <v>408</v>
      </c>
      <c r="Z78">
        <f t="shared" si="21"/>
        <v>570</v>
      </c>
      <c r="AB78">
        <f t="shared" si="22"/>
        <v>570</v>
      </c>
      <c r="AC78">
        <f t="shared" si="23"/>
        <v>59763.130434782623</v>
      </c>
      <c r="AE78">
        <f t="shared" si="24"/>
        <v>24</v>
      </c>
      <c r="AF78">
        <f t="shared" si="25"/>
        <v>415.02173913043481</v>
      </c>
      <c r="AG78">
        <f t="shared" si="20"/>
        <v>36</v>
      </c>
      <c r="AH78">
        <f t="shared" si="20"/>
        <v>36</v>
      </c>
      <c r="AI78">
        <f t="shared" si="20"/>
        <v>4</v>
      </c>
      <c r="AJ78">
        <f t="shared" si="20"/>
        <v>4</v>
      </c>
      <c r="AK78">
        <f t="shared" si="20"/>
        <v>1</v>
      </c>
      <c r="AL78">
        <f t="shared" si="20"/>
        <v>0</v>
      </c>
      <c r="AM78">
        <f t="shared" si="20"/>
        <v>0</v>
      </c>
      <c r="AN78">
        <f t="shared" si="20"/>
        <v>1</v>
      </c>
      <c r="AO78">
        <f t="shared" si="20"/>
        <v>1</v>
      </c>
      <c r="AP78">
        <f t="shared" si="20"/>
        <v>0</v>
      </c>
      <c r="AQ78">
        <f t="shared" si="20"/>
        <v>0</v>
      </c>
      <c r="AR78">
        <f t="shared" si="20"/>
        <v>0</v>
      </c>
      <c r="AS78">
        <f t="shared" si="20"/>
        <v>0</v>
      </c>
      <c r="AT78">
        <f t="shared" si="20"/>
        <v>0</v>
      </c>
      <c r="AU78">
        <f t="shared" si="20"/>
        <v>0</v>
      </c>
      <c r="AV78">
        <f t="shared" si="20"/>
        <v>0</v>
      </c>
      <c r="AW78">
        <f t="shared" si="26"/>
        <v>0</v>
      </c>
      <c r="AX78">
        <f t="shared" si="27"/>
        <v>0</v>
      </c>
      <c r="AY78">
        <f t="shared" si="28"/>
        <v>0</v>
      </c>
      <c r="AZ78">
        <f t="shared" si="29"/>
        <v>0</v>
      </c>
      <c r="BA78">
        <f t="shared" si="30"/>
        <v>256</v>
      </c>
      <c r="BB78">
        <f t="shared" si="31"/>
        <v>256</v>
      </c>
      <c r="BC78">
        <f t="shared" si="32"/>
        <v>18496</v>
      </c>
    </row>
    <row r="79" spans="1:55" x14ac:dyDescent="0.2">
      <c r="A79" s="1">
        <v>43709</v>
      </c>
      <c r="B79">
        <f>('Coho hourly counts 2007'!B79)*3</f>
        <v>78</v>
      </c>
      <c r="C79">
        <f>('Coho hourly counts 2007'!C79)*3</f>
        <v>78</v>
      </c>
      <c r="D79">
        <f>('Coho hourly counts 2007'!D79)*3</f>
        <v>72</v>
      </c>
      <c r="E79">
        <f>('Coho hourly counts 2007'!E79)*3</f>
        <v>15</v>
      </c>
      <c r="F79">
        <f>('Coho hourly counts 2007'!F79)*3</f>
        <v>0</v>
      </c>
      <c r="G79">
        <f>('Coho hourly counts 2007'!G79)*3</f>
        <v>0</v>
      </c>
      <c r="H79">
        <f>('Coho hourly counts 2007'!H79)*3</f>
        <v>3</v>
      </c>
      <c r="I79">
        <f>('Coho hourly counts 2007'!I79)*3</f>
        <v>0</v>
      </c>
      <c r="J79">
        <f>('Coho hourly counts 2007'!J79)*3</f>
        <v>0</v>
      </c>
      <c r="K79">
        <f>('Coho hourly counts 2007'!K79)*3</f>
        <v>0</v>
      </c>
      <c r="L79">
        <f>('Coho hourly counts 2007'!L79)*3</f>
        <v>0</v>
      </c>
      <c r="M79">
        <f>('Coho hourly counts 2007'!M79)*3</f>
        <v>0</v>
      </c>
      <c r="N79">
        <f>('Coho hourly counts 2007'!N79)*3</f>
        <v>0</v>
      </c>
      <c r="O79">
        <f>('Coho hourly counts 2007'!O79)*3</f>
        <v>0</v>
      </c>
      <c r="P79">
        <f>('Coho hourly counts 2007'!P79)*3</f>
        <v>0</v>
      </c>
      <c r="Q79">
        <f>('Coho hourly counts 2007'!Q79)*3</f>
        <v>0</v>
      </c>
      <c r="R79">
        <f>('Coho hourly counts 2007'!R79)*3</f>
        <v>0</v>
      </c>
      <c r="S79">
        <f>('Coho hourly counts 2007'!S79)*3</f>
        <v>0</v>
      </c>
      <c r="T79">
        <f>('Coho hourly counts 2007'!T79)*3</f>
        <v>0</v>
      </c>
      <c r="U79">
        <f>('Coho hourly counts 2007'!U79)*3</f>
        <v>3</v>
      </c>
      <c r="V79">
        <f>('Coho hourly counts 2007'!V79)*3</f>
        <v>0</v>
      </c>
      <c r="W79">
        <f>('Coho hourly counts 2007'!W79)*3</f>
        <v>0</v>
      </c>
      <c r="X79">
        <f>('Coho hourly counts 2007'!X79)*3</f>
        <v>0</v>
      </c>
      <c r="Y79">
        <f>('Coho hourly counts 2007'!Y79)*3</f>
        <v>-3</v>
      </c>
      <c r="Z79">
        <f t="shared" si="21"/>
        <v>246</v>
      </c>
      <c r="AB79">
        <f t="shared" si="22"/>
        <v>246</v>
      </c>
      <c r="AC79">
        <f t="shared" si="23"/>
        <v>1236.521739130435</v>
      </c>
      <c r="AE79">
        <f t="shared" si="24"/>
        <v>24</v>
      </c>
      <c r="AF79">
        <f t="shared" si="25"/>
        <v>8.5869565217391308</v>
      </c>
      <c r="AG79">
        <f t="shared" si="20"/>
        <v>0</v>
      </c>
      <c r="AH79">
        <f t="shared" si="20"/>
        <v>4</v>
      </c>
      <c r="AI79">
        <f t="shared" si="20"/>
        <v>361</v>
      </c>
      <c r="AJ79">
        <f t="shared" si="20"/>
        <v>25</v>
      </c>
      <c r="AK79">
        <f t="shared" si="20"/>
        <v>0</v>
      </c>
      <c r="AL79">
        <f t="shared" si="20"/>
        <v>1</v>
      </c>
      <c r="AM79">
        <f t="shared" si="20"/>
        <v>1</v>
      </c>
      <c r="AN79">
        <f t="shared" si="20"/>
        <v>0</v>
      </c>
      <c r="AO79">
        <f t="shared" si="20"/>
        <v>0</v>
      </c>
      <c r="AP79">
        <f t="shared" si="20"/>
        <v>0</v>
      </c>
      <c r="AQ79">
        <f t="shared" si="20"/>
        <v>0</v>
      </c>
      <c r="AR79">
        <f t="shared" si="20"/>
        <v>0</v>
      </c>
      <c r="AS79">
        <f t="shared" si="20"/>
        <v>0</v>
      </c>
      <c r="AT79">
        <f t="shared" si="20"/>
        <v>0</v>
      </c>
      <c r="AU79">
        <f t="shared" si="20"/>
        <v>0</v>
      </c>
      <c r="AV79">
        <f t="shared" si="20"/>
        <v>0</v>
      </c>
      <c r="AW79">
        <f t="shared" si="26"/>
        <v>0</v>
      </c>
      <c r="AX79">
        <f t="shared" si="27"/>
        <v>0</v>
      </c>
      <c r="AY79">
        <f t="shared" si="28"/>
        <v>1</v>
      </c>
      <c r="AZ79">
        <f t="shared" si="29"/>
        <v>1</v>
      </c>
      <c r="BA79">
        <f t="shared" si="30"/>
        <v>0</v>
      </c>
      <c r="BB79">
        <f t="shared" si="31"/>
        <v>0</v>
      </c>
      <c r="BC79">
        <f t="shared" si="32"/>
        <v>1</v>
      </c>
    </row>
    <row r="80" spans="1:55" x14ac:dyDescent="0.2">
      <c r="A80" s="1">
        <v>43710</v>
      </c>
      <c r="B80">
        <f>('Coho hourly counts 2007'!B80)*3</f>
        <v>36</v>
      </c>
      <c r="C80">
        <f>('Coho hourly counts 2007'!C80)*3</f>
        <v>63</v>
      </c>
      <c r="D80">
        <f>('Coho hourly counts 2007'!D80)*3</f>
        <v>18</v>
      </c>
      <c r="E80">
        <f>('Coho hourly counts 2007'!E80)*3</f>
        <v>9</v>
      </c>
      <c r="F80">
        <f>('Coho hourly counts 2007'!F80)*3</f>
        <v>6</v>
      </c>
      <c r="G80">
        <f>('Coho hourly counts 2007'!G80)*3</f>
        <v>0</v>
      </c>
      <c r="H80">
        <f>('Coho hourly counts 2007'!H80)*3</f>
        <v>0</v>
      </c>
      <c r="I80">
        <f>('Coho hourly counts 2007'!I80)*3</f>
        <v>-6</v>
      </c>
      <c r="J80">
        <f>('Coho hourly counts 2007'!J80)*3</f>
        <v>0</v>
      </c>
      <c r="K80">
        <f>('Coho hourly counts 2007'!K80)*3</f>
        <v>0</v>
      </c>
      <c r="L80">
        <f>('Coho hourly counts 2007'!L80)*3</f>
        <v>0</v>
      </c>
      <c r="M80">
        <f>('Coho hourly counts 2007'!M80)*3</f>
        <v>0</v>
      </c>
      <c r="N80">
        <f>('Coho hourly counts 2007'!N80)*3</f>
        <v>3</v>
      </c>
      <c r="O80">
        <f>('Coho hourly counts 2007'!O80)*3</f>
        <v>0</v>
      </c>
      <c r="P80">
        <f>('Coho hourly counts 2007'!P80)*3</f>
        <v>0</v>
      </c>
      <c r="Q80">
        <f>('Coho hourly counts 2007'!Q80)*3</f>
        <v>3</v>
      </c>
      <c r="R80">
        <f>('Coho hourly counts 2007'!R80)*3</f>
        <v>0</v>
      </c>
      <c r="S80">
        <f>('Coho hourly counts 2007'!S80)*3</f>
        <v>0</v>
      </c>
      <c r="T80">
        <f>('Coho hourly counts 2007'!T80)*3</f>
        <v>0</v>
      </c>
      <c r="U80">
        <f>('Coho hourly counts 2007'!U80)*3</f>
        <v>0</v>
      </c>
      <c r="V80">
        <f>('Coho hourly counts 2007'!V80)*3</f>
        <v>0</v>
      </c>
      <c r="W80">
        <f>('Coho hourly counts 2007'!W80)*3</f>
        <v>0</v>
      </c>
      <c r="X80">
        <f>('Coho hourly counts 2007'!X80)*3</f>
        <v>0</v>
      </c>
      <c r="Y80">
        <f>('Coho hourly counts 2007'!Y80)*3</f>
        <v>66</v>
      </c>
      <c r="Z80">
        <f t="shared" si="21"/>
        <v>198</v>
      </c>
      <c r="AB80">
        <f t="shared" si="22"/>
        <v>198</v>
      </c>
      <c r="AC80">
        <f t="shared" si="23"/>
        <v>2554.4347826086964</v>
      </c>
      <c r="AE80">
        <f t="shared" si="24"/>
        <v>24</v>
      </c>
      <c r="AF80">
        <f t="shared" si="25"/>
        <v>17.739130434782609</v>
      </c>
      <c r="AG80">
        <f t="shared" si="20"/>
        <v>81</v>
      </c>
      <c r="AH80">
        <f t="shared" si="20"/>
        <v>225</v>
      </c>
      <c r="AI80">
        <f t="shared" si="20"/>
        <v>9</v>
      </c>
      <c r="AJ80">
        <f t="shared" si="20"/>
        <v>1</v>
      </c>
      <c r="AK80">
        <f t="shared" si="20"/>
        <v>4</v>
      </c>
      <c r="AL80">
        <f t="shared" si="20"/>
        <v>0</v>
      </c>
      <c r="AM80">
        <f t="shared" si="20"/>
        <v>4</v>
      </c>
      <c r="AN80">
        <f t="shared" si="20"/>
        <v>4</v>
      </c>
      <c r="AO80">
        <f t="shared" si="20"/>
        <v>0</v>
      </c>
      <c r="AP80">
        <f t="shared" si="20"/>
        <v>0</v>
      </c>
      <c r="AQ80">
        <f t="shared" si="20"/>
        <v>0</v>
      </c>
      <c r="AR80">
        <f t="shared" si="20"/>
        <v>1</v>
      </c>
      <c r="AS80">
        <f t="shared" si="20"/>
        <v>1</v>
      </c>
      <c r="AT80">
        <f t="shared" si="20"/>
        <v>0</v>
      </c>
      <c r="AU80">
        <f t="shared" si="20"/>
        <v>1</v>
      </c>
      <c r="AV80">
        <f t="shared" si="20"/>
        <v>1</v>
      </c>
      <c r="AW80">
        <f t="shared" si="26"/>
        <v>0</v>
      </c>
      <c r="AX80">
        <f t="shared" si="27"/>
        <v>0</v>
      </c>
      <c r="AY80">
        <f t="shared" si="28"/>
        <v>0</v>
      </c>
      <c r="AZ80">
        <f t="shared" si="29"/>
        <v>0</v>
      </c>
      <c r="BA80">
        <f t="shared" si="30"/>
        <v>0</v>
      </c>
      <c r="BB80">
        <f t="shared" si="31"/>
        <v>0</v>
      </c>
      <c r="BC80">
        <f t="shared" si="32"/>
        <v>484</v>
      </c>
    </row>
    <row r="81" spans="1:55" x14ac:dyDescent="0.2">
      <c r="A81" s="1">
        <v>43711</v>
      </c>
      <c r="B81">
        <f>('Coho hourly counts 2007'!B81)*3</f>
        <v>60</v>
      </c>
      <c r="C81">
        <f>('Coho hourly counts 2007'!C81)*3</f>
        <v>24</v>
      </c>
      <c r="D81">
        <f>('Coho hourly counts 2007'!D81)*3</f>
        <v>42</v>
      </c>
      <c r="E81">
        <f>('Coho hourly counts 2007'!E81)*3</f>
        <v>-21</v>
      </c>
      <c r="F81">
        <f>('Coho hourly counts 2007'!F81)*3</f>
        <v>-3</v>
      </c>
      <c r="G81">
        <f>('Coho hourly counts 2007'!G81)*3</f>
        <v>-3</v>
      </c>
      <c r="H81">
        <f>('Coho hourly counts 2007'!H81)*3</f>
        <v>3</v>
      </c>
      <c r="I81">
        <f>('Coho hourly counts 2007'!I81)*3</f>
        <v>3</v>
      </c>
      <c r="J81">
        <f>('Coho hourly counts 2007'!J81)*3</f>
        <v>0</v>
      </c>
      <c r="K81">
        <f>('Coho hourly counts 2007'!K81)*3</f>
        <v>0</v>
      </c>
      <c r="L81">
        <f>('Coho hourly counts 2007'!L81)*3</f>
        <v>0</v>
      </c>
      <c r="M81">
        <f>('Coho hourly counts 2007'!M81)*3</f>
        <v>0</v>
      </c>
      <c r="N81">
        <f>('Coho hourly counts 2007'!N81)*3</f>
        <v>0</v>
      </c>
      <c r="O81">
        <f>('Coho hourly counts 2007'!O81)*3</f>
        <v>0</v>
      </c>
      <c r="P81">
        <f>('Coho hourly counts 2007'!P81)*3</f>
        <v>3</v>
      </c>
      <c r="Q81">
        <f>('Coho hourly counts 2007'!Q81)*3</f>
        <v>0</v>
      </c>
      <c r="R81">
        <f>('Coho hourly counts 2007'!R81)*3</f>
        <v>0</v>
      </c>
      <c r="S81">
        <f>('Coho hourly counts 2007'!S81)*3</f>
        <v>0</v>
      </c>
      <c r="T81">
        <f>('Coho hourly counts 2007'!T81)*3</f>
        <v>0</v>
      </c>
      <c r="U81">
        <f>('Coho hourly counts 2007'!U81)*3</f>
        <v>0</v>
      </c>
      <c r="V81">
        <f>('Coho hourly counts 2007'!V81)*3</f>
        <v>0</v>
      </c>
      <c r="W81">
        <f>('Coho hourly counts 2007'!W81)*3</f>
        <v>0</v>
      </c>
      <c r="X81">
        <f>('Coho hourly counts 2007'!X81)*3</f>
        <v>0</v>
      </c>
      <c r="Y81">
        <f>('Coho hourly counts 2007'!Y81)*3</f>
        <v>9</v>
      </c>
      <c r="Z81">
        <f t="shared" si="21"/>
        <v>117</v>
      </c>
      <c r="AB81">
        <f t="shared" si="22"/>
        <v>117</v>
      </c>
      <c r="AC81">
        <f t="shared" si="23"/>
        <v>2106.7826086956525</v>
      </c>
      <c r="AE81">
        <f t="shared" si="24"/>
        <v>24</v>
      </c>
      <c r="AF81">
        <f t="shared" si="25"/>
        <v>14.630434782608695</v>
      </c>
      <c r="AG81">
        <f t="shared" si="20"/>
        <v>144</v>
      </c>
      <c r="AH81">
        <f t="shared" si="20"/>
        <v>36</v>
      </c>
      <c r="AI81">
        <f t="shared" si="20"/>
        <v>441</v>
      </c>
      <c r="AJ81">
        <f t="shared" si="20"/>
        <v>36</v>
      </c>
      <c r="AK81">
        <f t="shared" si="20"/>
        <v>0</v>
      </c>
      <c r="AL81">
        <f t="shared" si="20"/>
        <v>4</v>
      </c>
      <c r="AM81">
        <f t="shared" si="20"/>
        <v>0</v>
      </c>
      <c r="AN81">
        <f t="shared" si="20"/>
        <v>1</v>
      </c>
      <c r="AO81">
        <f t="shared" si="20"/>
        <v>0</v>
      </c>
      <c r="AP81">
        <f t="shared" si="20"/>
        <v>0</v>
      </c>
      <c r="AQ81">
        <f t="shared" si="20"/>
        <v>0</v>
      </c>
      <c r="AR81">
        <f t="shared" si="20"/>
        <v>0</v>
      </c>
      <c r="AS81">
        <f t="shared" si="20"/>
        <v>0</v>
      </c>
      <c r="AT81">
        <f t="shared" si="20"/>
        <v>1</v>
      </c>
      <c r="AU81">
        <f t="shared" si="20"/>
        <v>1</v>
      </c>
      <c r="AV81">
        <f t="shared" si="20"/>
        <v>0</v>
      </c>
      <c r="AW81">
        <f t="shared" si="26"/>
        <v>0</v>
      </c>
      <c r="AX81">
        <f t="shared" si="27"/>
        <v>0</v>
      </c>
      <c r="AY81">
        <f t="shared" si="28"/>
        <v>0</v>
      </c>
      <c r="AZ81">
        <f t="shared" si="29"/>
        <v>0</v>
      </c>
      <c r="BA81">
        <f t="shared" si="30"/>
        <v>0</v>
      </c>
      <c r="BB81">
        <f t="shared" si="31"/>
        <v>0</v>
      </c>
      <c r="BC81">
        <f t="shared" si="32"/>
        <v>9</v>
      </c>
    </row>
    <row r="82" spans="1:55" x14ac:dyDescent="0.2">
      <c r="A82" s="1">
        <v>43712</v>
      </c>
      <c r="B82">
        <f>('Coho hourly counts 2007'!B82)*3</f>
        <v>102</v>
      </c>
      <c r="C82">
        <f>('Coho hourly counts 2007'!C82)*3</f>
        <v>0</v>
      </c>
      <c r="D82">
        <f>('Coho hourly counts 2007'!D82)*3</f>
        <v>45</v>
      </c>
      <c r="E82">
        <f>('Coho hourly counts 2007'!E82)*3</f>
        <v>0</v>
      </c>
      <c r="F82">
        <f>('Coho hourly counts 2007'!F82)*3</f>
        <v>-3</v>
      </c>
      <c r="G82">
        <f>('Coho hourly counts 2007'!G82)*3</f>
        <v>0</v>
      </c>
      <c r="H82">
        <f>('Coho hourly counts 2007'!H82)*3</f>
        <v>0</v>
      </c>
      <c r="I82">
        <f>('Coho hourly counts 2007'!I82)*3</f>
        <v>-18</v>
      </c>
      <c r="J82">
        <f>('Coho hourly counts 2007'!J82)*3</f>
        <v>3</v>
      </c>
      <c r="K82">
        <f>('Coho hourly counts 2007'!K82)*3</f>
        <v>0</v>
      </c>
      <c r="L82">
        <f>('Coho hourly counts 2007'!L82)*3</f>
        <v>0</v>
      </c>
      <c r="M82">
        <f>('Coho hourly counts 2007'!M82)*3</f>
        <v>-9</v>
      </c>
      <c r="N82">
        <f>('Coho hourly counts 2007'!N82)*3</f>
        <v>0</v>
      </c>
      <c r="O82">
        <f>('Coho hourly counts 2007'!O82)*3</f>
        <v>0</v>
      </c>
      <c r="P82">
        <f>('Coho hourly counts 2007'!P82)*3</f>
        <v>0</v>
      </c>
      <c r="Q82">
        <f>('Coho hourly counts 2007'!Q82)*3</f>
        <v>9</v>
      </c>
      <c r="R82">
        <f>('Coho hourly counts 2007'!R82)*3</f>
        <v>0</v>
      </c>
      <c r="S82">
        <f>('Coho hourly counts 2007'!S82)*3</f>
        <v>6</v>
      </c>
      <c r="T82">
        <f>('Coho hourly counts 2007'!T82)*3</f>
        <v>0</v>
      </c>
      <c r="U82">
        <f>('Coho hourly counts 2007'!U82)*3</f>
        <v>21</v>
      </c>
      <c r="V82">
        <f>('Coho hourly counts 2007'!V82)*3</f>
        <v>0</v>
      </c>
      <c r="W82">
        <f>('Coho hourly counts 2007'!W82)*3</f>
        <v>0</v>
      </c>
      <c r="X82">
        <f>('Coho hourly counts 2007'!X82)*3</f>
        <v>6</v>
      </c>
      <c r="Y82">
        <f>('Coho hourly counts 2007'!Y82)*3</f>
        <v>9</v>
      </c>
      <c r="Z82">
        <f t="shared" si="21"/>
        <v>171</v>
      </c>
      <c r="AB82">
        <f t="shared" si="22"/>
        <v>171</v>
      </c>
      <c r="AC82">
        <f t="shared" si="23"/>
        <v>5763.1304347826099</v>
      </c>
      <c r="AE82">
        <f t="shared" si="24"/>
        <v>24</v>
      </c>
      <c r="AF82">
        <f t="shared" si="25"/>
        <v>40.021739130434781</v>
      </c>
      <c r="AG82">
        <f t="shared" si="20"/>
        <v>1156</v>
      </c>
      <c r="AH82">
        <f t="shared" si="20"/>
        <v>225</v>
      </c>
      <c r="AI82">
        <f t="shared" si="20"/>
        <v>225</v>
      </c>
      <c r="AJ82">
        <f t="shared" si="20"/>
        <v>1</v>
      </c>
      <c r="AK82">
        <f t="shared" si="20"/>
        <v>1</v>
      </c>
      <c r="AL82">
        <f t="shared" si="20"/>
        <v>0</v>
      </c>
      <c r="AM82">
        <f t="shared" si="20"/>
        <v>36</v>
      </c>
      <c r="AN82">
        <f t="shared" si="20"/>
        <v>49</v>
      </c>
      <c r="AO82">
        <f t="shared" si="20"/>
        <v>1</v>
      </c>
      <c r="AP82">
        <f t="shared" si="20"/>
        <v>0</v>
      </c>
      <c r="AQ82">
        <f t="shared" si="20"/>
        <v>9</v>
      </c>
      <c r="AR82">
        <f t="shared" si="20"/>
        <v>9</v>
      </c>
      <c r="AS82">
        <f t="shared" si="20"/>
        <v>0</v>
      </c>
      <c r="AT82">
        <f t="shared" si="20"/>
        <v>0</v>
      </c>
      <c r="AU82">
        <f t="shared" si="20"/>
        <v>9</v>
      </c>
      <c r="AV82">
        <f t="shared" si="20"/>
        <v>9</v>
      </c>
      <c r="AW82">
        <f t="shared" si="26"/>
        <v>4</v>
      </c>
      <c r="AX82">
        <f t="shared" si="27"/>
        <v>4</v>
      </c>
      <c r="AY82">
        <f t="shared" si="28"/>
        <v>49</v>
      </c>
      <c r="AZ82">
        <f t="shared" si="29"/>
        <v>49</v>
      </c>
      <c r="BA82">
        <f t="shared" si="30"/>
        <v>0</v>
      </c>
      <c r="BB82">
        <f t="shared" si="31"/>
        <v>4</v>
      </c>
      <c r="BC82">
        <f t="shared" si="32"/>
        <v>1</v>
      </c>
    </row>
    <row r="83" spans="1:55" x14ac:dyDescent="0.2">
      <c r="A83" s="1">
        <v>43713</v>
      </c>
      <c r="B83">
        <f>('Coho hourly counts 2007'!B83)*3</f>
        <v>0</v>
      </c>
      <c r="C83">
        <f>('Coho hourly counts 2007'!C83)*3</f>
        <v>6</v>
      </c>
      <c r="D83">
        <f>('Coho hourly counts 2007'!D83)*3</f>
        <v>-9</v>
      </c>
      <c r="E83">
        <f>('Coho hourly counts 2007'!E83)*3</f>
        <v>-21</v>
      </c>
      <c r="F83">
        <f>('Coho hourly counts 2007'!F83)*3</f>
        <v>-6</v>
      </c>
      <c r="G83">
        <f>('Coho hourly counts 2007'!G83)*3</f>
        <v>-3</v>
      </c>
      <c r="H83">
        <f>('Coho hourly counts 2007'!H83)*3</f>
        <v>-6</v>
      </c>
      <c r="I83">
        <f>('Coho hourly counts 2007'!I83)*3</f>
        <v>0</v>
      </c>
      <c r="J83">
        <f>('Coho hourly counts 2007'!J83)*3</f>
        <v>0</v>
      </c>
      <c r="K83">
        <f>('Coho hourly counts 2007'!K83)*3</f>
        <v>0</v>
      </c>
      <c r="L83">
        <f>('Coho hourly counts 2007'!L83)*3</f>
        <v>0</v>
      </c>
      <c r="M83">
        <f>('Coho hourly counts 2007'!M83)*3</f>
        <v>0</v>
      </c>
      <c r="N83">
        <f>('Coho hourly counts 2007'!N83)*3</f>
        <v>0</v>
      </c>
      <c r="O83">
        <f>('Coho hourly counts 2007'!O83)*3</f>
        <v>0</v>
      </c>
      <c r="P83">
        <f>('Coho hourly counts 2007'!P83)*3</f>
        <v>3</v>
      </c>
      <c r="Q83">
        <f>('Coho hourly counts 2007'!Q83)*3</f>
        <v>6</v>
      </c>
      <c r="R83">
        <f>('Coho hourly counts 2007'!R83)*3</f>
        <v>0</v>
      </c>
      <c r="S83">
        <f>('Coho hourly counts 2007'!S83)*3</f>
        <v>3</v>
      </c>
      <c r="T83">
        <f>('Coho hourly counts 2007'!T83)*3</f>
        <v>0</v>
      </c>
      <c r="U83">
        <f>('Coho hourly counts 2007'!U83)*3</f>
        <v>0</v>
      </c>
      <c r="V83">
        <f>('Coho hourly counts 2007'!V83)*3</f>
        <v>0</v>
      </c>
      <c r="W83">
        <f>('Coho hourly counts 2007'!W83)*3</f>
        <v>0</v>
      </c>
      <c r="X83">
        <f>('Coho hourly counts 2007'!X83)*3</f>
        <v>3</v>
      </c>
      <c r="Y83">
        <f>('Coho hourly counts 2007'!Y83)*3</f>
        <v>42</v>
      </c>
      <c r="Z83">
        <f t="shared" si="21"/>
        <v>18</v>
      </c>
      <c r="AB83">
        <f t="shared" si="22"/>
        <v>18</v>
      </c>
      <c r="AC83">
        <f t="shared" si="23"/>
        <v>795.13043478260875</v>
      </c>
      <c r="AE83">
        <f t="shared" si="24"/>
        <v>24</v>
      </c>
      <c r="AF83">
        <f t="shared" si="25"/>
        <v>5.5217391304347823</v>
      </c>
      <c r="AG83">
        <f t="shared" si="20"/>
        <v>4</v>
      </c>
      <c r="AH83">
        <f t="shared" si="20"/>
        <v>25</v>
      </c>
      <c r="AI83">
        <f t="shared" si="20"/>
        <v>16</v>
      </c>
      <c r="AJ83">
        <f t="shared" si="20"/>
        <v>25</v>
      </c>
      <c r="AK83">
        <f t="shared" si="20"/>
        <v>1</v>
      </c>
      <c r="AL83">
        <f t="shared" si="20"/>
        <v>1</v>
      </c>
      <c r="AM83">
        <f t="shared" si="20"/>
        <v>4</v>
      </c>
      <c r="AN83">
        <f t="shared" si="20"/>
        <v>0</v>
      </c>
      <c r="AO83">
        <f t="shared" si="20"/>
        <v>0</v>
      </c>
      <c r="AP83">
        <f t="shared" si="20"/>
        <v>0</v>
      </c>
      <c r="AQ83">
        <f t="shared" si="20"/>
        <v>0</v>
      </c>
      <c r="AR83">
        <f t="shared" si="20"/>
        <v>0</v>
      </c>
      <c r="AS83">
        <f t="shared" si="20"/>
        <v>0</v>
      </c>
      <c r="AT83">
        <f t="shared" si="20"/>
        <v>1</v>
      </c>
      <c r="AU83">
        <f t="shared" si="20"/>
        <v>1</v>
      </c>
      <c r="AV83">
        <f t="shared" si="20"/>
        <v>4</v>
      </c>
      <c r="AW83">
        <f t="shared" si="26"/>
        <v>1</v>
      </c>
      <c r="AX83">
        <f t="shared" si="27"/>
        <v>1</v>
      </c>
      <c r="AY83">
        <f t="shared" si="28"/>
        <v>0</v>
      </c>
      <c r="AZ83">
        <f t="shared" si="29"/>
        <v>0</v>
      </c>
      <c r="BA83">
        <f t="shared" si="30"/>
        <v>0</v>
      </c>
      <c r="BB83">
        <f t="shared" si="31"/>
        <v>1</v>
      </c>
      <c r="BC83">
        <f t="shared" si="32"/>
        <v>169</v>
      </c>
    </row>
    <row r="84" spans="1:55" x14ac:dyDescent="0.2">
      <c r="A84" s="1">
        <v>43714</v>
      </c>
      <c r="B84">
        <f>('Coho hourly counts 2007'!B84)*3</f>
        <v>66</v>
      </c>
      <c r="C84">
        <f>('Coho hourly counts 2007'!C84)*3</f>
        <v>-6</v>
      </c>
      <c r="D84">
        <f>('Coho hourly counts 2007'!D84)*3</f>
        <v>-9</v>
      </c>
      <c r="E84">
        <f>('Coho hourly counts 2007'!E84)*3</f>
        <v>9</v>
      </c>
      <c r="F84">
        <f>('Coho hourly counts 2007'!F84)*3</f>
        <v>-3</v>
      </c>
      <c r="G84">
        <f>('Coho hourly counts 2007'!G84)*3</f>
        <v>3</v>
      </c>
      <c r="H84">
        <f>('Coho hourly counts 2007'!H84)*3</f>
        <v>-3</v>
      </c>
      <c r="I84">
        <f>('Coho hourly counts 2007'!I84)*3</f>
        <v>-12</v>
      </c>
      <c r="J84">
        <f>('Coho hourly counts 2007'!J84)*3</f>
        <v>0</v>
      </c>
      <c r="K84">
        <f>('Coho hourly counts 2007'!K84)*3</f>
        <v>0</v>
      </c>
      <c r="L84">
        <f>('Coho hourly counts 2007'!L84)*3</f>
        <v>0</v>
      </c>
      <c r="M84">
        <f>('Coho hourly counts 2007'!M84)*3</f>
        <v>3</v>
      </c>
      <c r="N84">
        <f>('Coho hourly counts 2007'!N84)*3</f>
        <v>0</v>
      </c>
      <c r="O84">
        <f>('Coho hourly counts 2007'!O84)*3</f>
        <v>15</v>
      </c>
      <c r="P84">
        <f>('Coho hourly counts 2007'!P84)*3</f>
        <v>3</v>
      </c>
      <c r="Q84">
        <f>('Coho hourly counts 2007'!Q84)*3</f>
        <v>0</v>
      </c>
      <c r="R84">
        <f>('Coho hourly counts 2007'!R84)*3</f>
        <v>0</v>
      </c>
      <c r="S84">
        <f>('Coho hourly counts 2007'!S84)*3</f>
        <v>0</v>
      </c>
      <c r="T84">
        <f>('Coho hourly counts 2007'!T84)*3</f>
        <v>0</v>
      </c>
      <c r="U84">
        <f>('Coho hourly counts 2007'!U84)*3</f>
        <v>0</v>
      </c>
      <c r="V84">
        <f>('Coho hourly counts 2007'!V84)*3</f>
        <v>0</v>
      </c>
      <c r="W84">
        <f>('Coho hourly counts 2007'!W84)*3</f>
        <v>0</v>
      </c>
      <c r="X84">
        <f>('Coho hourly counts 2007'!X84)*3</f>
        <v>0</v>
      </c>
      <c r="Y84">
        <f>('Coho hourly counts 2007'!Y84)*3</f>
        <v>15</v>
      </c>
      <c r="Z84">
        <f t="shared" si="21"/>
        <v>81</v>
      </c>
      <c r="AB84">
        <f t="shared" si="22"/>
        <v>81</v>
      </c>
      <c r="AC84">
        <f t="shared" si="23"/>
        <v>2288.347826086957</v>
      </c>
      <c r="AE84">
        <f t="shared" si="24"/>
        <v>24</v>
      </c>
      <c r="AF84">
        <f t="shared" si="25"/>
        <v>15.891304347826088</v>
      </c>
      <c r="AG84">
        <f t="shared" si="20"/>
        <v>576</v>
      </c>
      <c r="AH84">
        <f t="shared" si="20"/>
        <v>1</v>
      </c>
      <c r="AI84">
        <f t="shared" si="20"/>
        <v>36</v>
      </c>
      <c r="AJ84">
        <f t="shared" si="20"/>
        <v>16</v>
      </c>
      <c r="AK84">
        <f t="shared" si="20"/>
        <v>4</v>
      </c>
      <c r="AL84">
        <f t="shared" si="20"/>
        <v>4</v>
      </c>
      <c r="AM84">
        <f t="shared" si="20"/>
        <v>9</v>
      </c>
      <c r="AN84">
        <f t="shared" si="20"/>
        <v>16</v>
      </c>
      <c r="AO84">
        <f t="shared" si="20"/>
        <v>0</v>
      </c>
      <c r="AP84">
        <f t="shared" si="20"/>
        <v>0</v>
      </c>
      <c r="AQ84">
        <f t="shared" si="20"/>
        <v>1</v>
      </c>
      <c r="AR84">
        <f t="shared" si="20"/>
        <v>1</v>
      </c>
      <c r="AS84">
        <f t="shared" si="20"/>
        <v>25</v>
      </c>
      <c r="AT84">
        <f t="shared" si="20"/>
        <v>16</v>
      </c>
      <c r="AU84">
        <f t="shared" si="20"/>
        <v>1</v>
      </c>
      <c r="AV84">
        <f t="shared" si="20"/>
        <v>0</v>
      </c>
      <c r="AW84">
        <f t="shared" si="26"/>
        <v>0</v>
      </c>
      <c r="AX84">
        <f t="shared" si="27"/>
        <v>0</v>
      </c>
      <c r="AY84">
        <f t="shared" si="28"/>
        <v>0</v>
      </c>
      <c r="AZ84">
        <f t="shared" si="29"/>
        <v>0</v>
      </c>
      <c r="BA84">
        <f t="shared" si="30"/>
        <v>0</v>
      </c>
      <c r="BB84">
        <f t="shared" si="31"/>
        <v>0</v>
      </c>
      <c r="BC84">
        <f t="shared" si="32"/>
        <v>25</v>
      </c>
    </row>
    <row r="85" spans="1:55" x14ac:dyDescent="0.2">
      <c r="A85" s="1">
        <v>43715</v>
      </c>
      <c r="B85">
        <f>('Coho hourly counts 2007'!B85)*3</f>
        <v>141</v>
      </c>
      <c r="C85">
        <f>('Coho hourly counts 2007'!C85)*3</f>
        <v>153</v>
      </c>
      <c r="D85">
        <f>('Coho hourly counts 2007'!D85)*3</f>
        <v>6</v>
      </c>
      <c r="E85">
        <f>('Coho hourly counts 2007'!E85)*3</f>
        <v>3</v>
      </c>
      <c r="F85">
        <f>('Coho hourly counts 2007'!F85)*3</f>
        <v>0</v>
      </c>
      <c r="G85">
        <f>('Coho hourly counts 2007'!G85)*3</f>
        <v>-3</v>
      </c>
      <c r="H85">
        <f>('Coho hourly counts 2007'!H85)*3</f>
        <v>0</v>
      </c>
      <c r="I85">
        <f>('Coho hourly counts 2007'!I85)*3</f>
        <v>-3</v>
      </c>
      <c r="J85">
        <f>('Coho hourly counts 2007'!J85)*3</f>
        <v>0</v>
      </c>
      <c r="K85">
        <f>('Coho hourly counts 2007'!K85)*3</f>
        <v>-9</v>
      </c>
      <c r="L85">
        <f>('Coho hourly counts 2007'!L85)*3</f>
        <v>9</v>
      </c>
      <c r="M85">
        <f>('Coho hourly counts 2007'!M85)*3</f>
        <v>33</v>
      </c>
      <c r="N85">
        <f>('Coho hourly counts 2007'!N85)*3</f>
        <v>45</v>
      </c>
      <c r="O85">
        <f>('Coho hourly counts 2007'!O85)*3</f>
        <v>3</v>
      </c>
      <c r="P85">
        <f>('Coho hourly counts 2007'!P85)*3</f>
        <v>12</v>
      </c>
      <c r="Q85">
        <f>('Coho hourly counts 2007'!Q85)*3</f>
        <v>15</v>
      </c>
      <c r="R85">
        <f>('Coho hourly counts 2007'!R85)*3</f>
        <v>0</v>
      </c>
      <c r="S85">
        <f>('Coho hourly counts 2007'!S85)*3</f>
        <v>0</v>
      </c>
      <c r="T85">
        <f>('Coho hourly counts 2007'!T85)*3</f>
        <v>0</v>
      </c>
      <c r="U85">
        <f>('Coho hourly counts 2007'!U85)*3</f>
        <v>216</v>
      </c>
      <c r="V85">
        <f>('Coho hourly counts 2007'!V85)*3</f>
        <v>0</v>
      </c>
      <c r="W85">
        <f>('Coho hourly counts 2007'!W85)*3</f>
        <v>0</v>
      </c>
      <c r="X85">
        <f>('Coho hourly counts 2007'!X85)*3</f>
        <v>0</v>
      </c>
      <c r="Y85">
        <f>('Coho hourly counts 2007'!Y85)*3</f>
        <v>24</v>
      </c>
      <c r="Z85">
        <f t="shared" si="21"/>
        <v>645</v>
      </c>
      <c r="AB85">
        <f t="shared" si="22"/>
        <v>645</v>
      </c>
      <c r="AC85">
        <f t="shared" si="23"/>
        <v>41356.173913043487</v>
      </c>
      <c r="AE85">
        <f t="shared" si="24"/>
        <v>24</v>
      </c>
      <c r="AF85">
        <f t="shared" si="25"/>
        <v>287.19565217391306</v>
      </c>
      <c r="AG85">
        <f t="shared" si="20"/>
        <v>16</v>
      </c>
      <c r="AH85">
        <f t="shared" si="20"/>
        <v>2401</v>
      </c>
      <c r="AI85">
        <f t="shared" si="20"/>
        <v>1</v>
      </c>
      <c r="AJ85">
        <f t="shared" si="20"/>
        <v>1</v>
      </c>
      <c r="AK85">
        <f t="shared" si="20"/>
        <v>1</v>
      </c>
      <c r="AL85">
        <f t="shared" si="20"/>
        <v>1</v>
      </c>
      <c r="AM85">
        <f t="shared" si="20"/>
        <v>1</v>
      </c>
      <c r="AN85">
        <f t="shared" si="20"/>
        <v>1</v>
      </c>
      <c r="AO85">
        <f t="shared" si="20"/>
        <v>9</v>
      </c>
      <c r="AP85">
        <f t="shared" si="20"/>
        <v>36</v>
      </c>
      <c r="AQ85">
        <f t="shared" si="20"/>
        <v>64</v>
      </c>
      <c r="AR85">
        <f t="shared" si="20"/>
        <v>16</v>
      </c>
      <c r="AS85">
        <f t="shared" si="20"/>
        <v>196</v>
      </c>
      <c r="AT85">
        <f t="shared" si="20"/>
        <v>9</v>
      </c>
      <c r="AU85">
        <f t="shared" si="20"/>
        <v>1</v>
      </c>
      <c r="AV85">
        <f t="shared" si="20"/>
        <v>25</v>
      </c>
      <c r="AW85">
        <f t="shared" si="26"/>
        <v>0</v>
      </c>
      <c r="AX85">
        <f t="shared" si="27"/>
        <v>0</v>
      </c>
      <c r="AY85">
        <f t="shared" si="28"/>
        <v>5184</v>
      </c>
      <c r="AZ85">
        <f t="shared" si="29"/>
        <v>5184</v>
      </c>
      <c r="BA85">
        <f t="shared" si="30"/>
        <v>0</v>
      </c>
      <c r="BB85">
        <f t="shared" si="31"/>
        <v>0</v>
      </c>
      <c r="BC85">
        <f t="shared" si="32"/>
        <v>64</v>
      </c>
    </row>
    <row r="86" spans="1:55" x14ac:dyDescent="0.2">
      <c r="A86" s="1">
        <v>43716</v>
      </c>
      <c r="B86">
        <f>('Coho hourly counts 2007'!B86)*3</f>
        <v>39</v>
      </c>
      <c r="C86">
        <f>('Coho hourly counts 2007'!C86)*3</f>
        <v>48</v>
      </c>
      <c r="D86">
        <f>('Coho hourly counts 2007'!D86)*3</f>
        <v>9</v>
      </c>
      <c r="E86">
        <f>('Coho hourly counts 2007'!E86)*3</f>
        <v>-9</v>
      </c>
      <c r="F86">
        <f>('Coho hourly counts 2007'!F86)*3</f>
        <v>-3</v>
      </c>
      <c r="G86">
        <f>('Coho hourly counts 2007'!G86)*3</f>
        <v>3</v>
      </c>
      <c r="H86">
        <f>('Coho hourly counts 2007'!H86)*3</f>
        <v>0</v>
      </c>
      <c r="I86">
        <f>('Coho hourly counts 2007'!I86)*3</f>
        <v>-3</v>
      </c>
      <c r="J86">
        <f>('Coho hourly counts 2007'!J86)*3</f>
        <v>0</v>
      </c>
      <c r="K86">
        <f>('Coho hourly counts 2007'!K86)*3</f>
        <v>0</v>
      </c>
      <c r="L86">
        <f>('Coho hourly counts 2007'!L86)*3</f>
        <v>0</v>
      </c>
      <c r="M86">
        <f>('Coho hourly counts 2007'!M86)*3</f>
        <v>0</v>
      </c>
      <c r="N86">
        <f>('Coho hourly counts 2007'!N86)*3</f>
        <v>-24</v>
      </c>
      <c r="O86">
        <f>('Coho hourly counts 2007'!O86)*3</f>
        <v>-9</v>
      </c>
      <c r="P86">
        <f>('Coho hourly counts 2007'!P86)*3</f>
        <v>-3</v>
      </c>
      <c r="Q86">
        <f>('Coho hourly counts 2007'!Q86)*3</f>
        <v>-45</v>
      </c>
      <c r="R86">
        <f>('Coho hourly counts 2007'!R86)*3</f>
        <v>-3</v>
      </c>
      <c r="S86">
        <f>('Coho hourly counts 2007'!S86)*3</f>
        <v>0</v>
      </c>
      <c r="T86">
        <f>('Coho hourly counts 2007'!T86)*3</f>
        <v>0</v>
      </c>
      <c r="U86">
        <f>('Coho hourly counts 2007'!U86)*3</f>
        <v>0</v>
      </c>
      <c r="V86">
        <f>('Coho hourly counts 2007'!V86)*3</f>
        <v>0</v>
      </c>
      <c r="W86">
        <f>('Coho hourly counts 2007'!W86)*3</f>
        <v>0</v>
      </c>
      <c r="X86">
        <f>('Coho hourly counts 2007'!X86)*3</f>
        <v>258</v>
      </c>
      <c r="Y86">
        <f>('Coho hourly counts 2007'!Y86)*3</f>
        <v>42</v>
      </c>
      <c r="Z86">
        <f t="shared" si="21"/>
        <v>300</v>
      </c>
      <c r="AB86">
        <f t="shared" si="22"/>
        <v>300</v>
      </c>
      <c r="AC86">
        <f t="shared" si="23"/>
        <v>41606.608695652176</v>
      </c>
      <c r="AE86">
        <f t="shared" si="24"/>
        <v>24</v>
      </c>
      <c r="AF86">
        <f t="shared" si="25"/>
        <v>288.93478260869563</v>
      </c>
      <c r="AG86">
        <f t="shared" si="20"/>
        <v>9</v>
      </c>
      <c r="AH86">
        <f t="shared" si="20"/>
        <v>169</v>
      </c>
      <c r="AI86">
        <f t="shared" si="20"/>
        <v>36</v>
      </c>
      <c r="AJ86">
        <f t="shared" si="20"/>
        <v>4</v>
      </c>
      <c r="AK86">
        <f t="shared" si="20"/>
        <v>4</v>
      </c>
      <c r="AL86">
        <f t="shared" si="20"/>
        <v>1</v>
      </c>
      <c r="AM86">
        <f t="shared" si="20"/>
        <v>1</v>
      </c>
      <c r="AN86">
        <f t="shared" si="20"/>
        <v>1</v>
      </c>
      <c r="AO86">
        <f t="shared" si="20"/>
        <v>0</v>
      </c>
      <c r="AP86">
        <f t="shared" si="20"/>
        <v>0</v>
      </c>
      <c r="AQ86">
        <f t="shared" si="20"/>
        <v>0</v>
      </c>
      <c r="AR86">
        <f t="shared" si="20"/>
        <v>64</v>
      </c>
      <c r="AS86">
        <f t="shared" si="20"/>
        <v>25</v>
      </c>
      <c r="AT86">
        <f t="shared" si="20"/>
        <v>4</v>
      </c>
      <c r="AU86">
        <f t="shared" si="20"/>
        <v>196</v>
      </c>
      <c r="AV86">
        <f t="shared" si="20"/>
        <v>196</v>
      </c>
      <c r="AW86">
        <f t="shared" si="26"/>
        <v>1</v>
      </c>
      <c r="AX86">
        <f t="shared" si="27"/>
        <v>0</v>
      </c>
      <c r="AY86">
        <f t="shared" si="28"/>
        <v>0</v>
      </c>
      <c r="AZ86">
        <f t="shared" si="29"/>
        <v>0</v>
      </c>
      <c r="BA86">
        <f t="shared" si="30"/>
        <v>0</v>
      </c>
      <c r="BB86">
        <f t="shared" si="31"/>
        <v>7396</v>
      </c>
      <c r="BC86">
        <f t="shared" si="32"/>
        <v>5184</v>
      </c>
    </row>
    <row r="87" spans="1:55" x14ac:dyDescent="0.2">
      <c r="A87" s="1">
        <v>43717</v>
      </c>
      <c r="B87">
        <f>('Coho hourly counts 2007'!B87)*3</f>
        <v>3</v>
      </c>
      <c r="C87">
        <f>('Coho hourly counts 2007'!C87)*3</f>
        <v>-42</v>
      </c>
      <c r="D87">
        <f>('Coho hourly counts 2007'!D87)*3</f>
        <v>-24</v>
      </c>
      <c r="E87">
        <f>('Coho hourly counts 2007'!E87)*3</f>
        <v>18</v>
      </c>
      <c r="F87">
        <f>('Coho hourly counts 2007'!F87)*3</f>
        <v>3</v>
      </c>
      <c r="G87">
        <f>('Coho hourly counts 2007'!G87)*3</f>
        <v>-9</v>
      </c>
      <c r="H87">
        <f>('Coho hourly counts 2007'!H87)*3</f>
        <v>-21</v>
      </c>
      <c r="I87">
        <f>('Coho hourly counts 2007'!I87)*3</f>
        <v>6</v>
      </c>
      <c r="J87">
        <f>('Coho hourly counts 2007'!J87)*3</f>
        <v>9</v>
      </c>
      <c r="K87">
        <f>('Coho hourly counts 2007'!K87)*3</f>
        <v>12</v>
      </c>
      <c r="L87">
        <f>('Coho hourly counts 2007'!L87)*3</f>
        <v>18</v>
      </c>
      <c r="M87">
        <f>('Coho hourly counts 2007'!M87)*3</f>
        <v>-24</v>
      </c>
      <c r="N87">
        <f>('Coho hourly counts 2007'!N87)*3</f>
        <v>-33</v>
      </c>
      <c r="O87">
        <f>('Coho hourly counts 2007'!O87)*3</f>
        <v>-36</v>
      </c>
      <c r="P87">
        <f>('Coho hourly counts 2007'!P87)*3</f>
        <v>-24</v>
      </c>
      <c r="Q87">
        <f>('Coho hourly counts 2007'!Q87)*3</f>
        <v>39</v>
      </c>
      <c r="R87">
        <f>('Coho hourly counts 2007'!R87)*3</f>
        <v>27</v>
      </c>
      <c r="S87">
        <f>('Coho hourly counts 2007'!S87)*3</f>
        <v>36</v>
      </c>
      <c r="T87">
        <f>('Coho hourly counts 2007'!T87)*3</f>
        <v>81</v>
      </c>
      <c r="U87">
        <f>('Coho hourly counts 2007'!U87)*3</f>
        <v>33</v>
      </c>
      <c r="V87">
        <f>('Coho hourly counts 2007'!V87)*3</f>
        <v>18</v>
      </c>
      <c r="W87">
        <f>('Coho hourly counts 2007'!W87)*3</f>
        <v>3</v>
      </c>
      <c r="X87">
        <f>('Coho hourly counts 2007'!X87)*3</f>
        <v>-3</v>
      </c>
      <c r="Y87">
        <f>('Coho hourly counts 2007'!Y87)*3</f>
        <v>12</v>
      </c>
      <c r="Z87">
        <f t="shared" si="21"/>
        <v>102</v>
      </c>
      <c r="AB87">
        <f t="shared" si="22"/>
        <v>102</v>
      </c>
      <c r="AC87">
        <f t="shared" si="23"/>
        <v>5788.1739130434789</v>
      </c>
      <c r="AE87">
        <f t="shared" si="24"/>
        <v>24</v>
      </c>
      <c r="AF87">
        <f t="shared" si="25"/>
        <v>40.195652173913047</v>
      </c>
      <c r="AG87">
        <f t="shared" si="20"/>
        <v>225</v>
      </c>
      <c r="AH87">
        <f t="shared" si="20"/>
        <v>36</v>
      </c>
      <c r="AI87">
        <f t="shared" si="20"/>
        <v>196</v>
      </c>
      <c r="AJ87">
        <f t="shared" si="20"/>
        <v>25</v>
      </c>
      <c r="AK87">
        <f t="shared" si="20"/>
        <v>16</v>
      </c>
      <c r="AL87">
        <f t="shared" si="20"/>
        <v>16</v>
      </c>
      <c r="AM87">
        <f t="shared" si="20"/>
        <v>81</v>
      </c>
      <c r="AN87">
        <f t="shared" si="20"/>
        <v>1</v>
      </c>
      <c r="AO87">
        <f t="shared" si="20"/>
        <v>1</v>
      </c>
      <c r="AP87">
        <f t="shared" si="20"/>
        <v>4</v>
      </c>
      <c r="AQ87">
        <f t="shared" si="20"/>
        <v>196</v>
      </c>
      <c r="AR87">
        <f t="shared" ref="AG87:AV88" si="33">(M87/3-N87/3)^2</f>
        <v>9</v>
      </c>
      <c r="AS87">
        <f t="shared" si="33"/>
        <v>1</v>
      </c>
      <c r="AT87">
        <f t="shared" si="33"/>
        <v>16</v>
      </c>
      <c r="AU87">
        <f t="shared" si="33"/>
        <v>441</v>
      </c>
      <c r="AV87">
        <f t="shared" si="33"/>
        <v>16</v>
      </c>
      <c r="AW87">
        <f t="shared" si="26"/>
        <v>9</v>
      </c>
      <c r="AX87">
        <f t="shared" si="27"/>
        <v>225</v>
      </c>
      <c r="AY87">
        <f t="shared" si="28"/>
        <v>256</v>
      </c>
      <c r="AZ87">
        <f t="shared" si="29"/>
        <v>25</v>
      </c>
      <c r="BA87">
        <f t="shared" si="30"/>
        <v>25</v>
      </c>
      <c r="BB87">
        <f t="shared" si="31"/>
        <v>4</v>
      </c>
      <c r="BC87">
        <f t="shared" si="32"/>
        <v>25</v>
      </c>
    </row>
    <row r="88" spans="1:55" x14ac:dyDescent="0.2">
      <c r="A88" s="1">
        <v>43718</v>
      </c>
      <c r="B88">
        <f>('Coho hourly counts 2007'!B88)*3</f>
        <v>9</v>
      </c>
      <c r="C88">
        <f>('Coho hourly counts 2007'!C88)*3</f>
        <v>-12</v>
      </c>
      <c r="D88">
        <f>('Coho hourly counts 2007'!D88)*3</f>
        <v>-9</v>
      </c>
      <c r="Z88">
        <f t="shared" si="21"/>
        <v>-12</v>
      </c>
      <c r="AB88">
        <f t="shared" si="22"/>
        <v>-12</v>
      </c>
      <c r="AC88">
        <f t="shared" si="23"/>
        <v>184.69565217391306</v>
      </c>
      <c r="AE88">
        <f t="shared" si="24"/>
        <v>24</v>
      </c>
      <c r="AF88">
        <f t="shared" si="25"/>
        <v>1.2826086956521738</v>
      </c>
      <c r="AG88">
        <f t="shared" si="33"/>
        <v>49</v>
      </c>
      <c r="AH88">
        <f t="shared" si="33"/>
        <v>1</v>
      </c>
      <c r="AI88">
        <f t="shared" si="33"/>
        <v>9</v>
      </c>
      <c r="AJ88">
        <f t="shared" si="33"/>
        <v>0</v>
      </c>
      <c r="AK88">
        <f t="shared" si="33"/>
        <v>0</v>
      </c>
      <c r="AL88">
        <f t="shared" si="33"/>
        <v>0</v>
      </c>
      <c r="AM88">
        <f t="shared" si="33"/>
        <v>0</v>
      </c>
      <c r="AN88">
        <f t="shared" si="33"/>
        <v>0</v>
      </c>
      <c r="AO88">
        <f t="shared" si="33"/>
        <v>0</v>
      </c>
      <c r="AP88">
        <f t="shared" si="33"/>
        <v>0</v>
      </c>
      <c r="AQ88">
        <f t="shared" si="33"/>
        <v>0</v>
      </c>
      <c r="AR88">
        <f t="shared" si="33"/>
        <v>0</v>
      </c>
      <c r="AS88">
        <f t="shared" si="33"/>
        <v>0</v>
      </c>
      <c r="AT88">
        <f t="shared" si="33"/>
        <v>0</v>
      </c>
      <c r="AU88">
        <f t="shared" si="33"/>
        <v>0</v>
      </c>
      <c r="AV88">
        <f t="shared" si="33"/>
        <v>0</v>
      </c>
      <c r="AW88">
        <f t="shared" si="26"/>
        <v>0</v>
      </c>
      <c r="AX88">
        <f t="shared" si="27"/>
        <v>0</v>
      </c>
      <c r="AY88">
        <f t="shared" si="28"/>
        <v>0</v>
      </c>
      <c r="AZ88">
        <f t="shared" si="29"/>
        <v>0</v>
      </c>
      <c r="BA88">
        <f t="shared" si="30"/>
        <v>0</v>
      </c>
      <c r="BB88">
        <f t="shared" si="31"/>
        <v>0</v>
      </c>
      <c r="BC88">
        <f t="shared" si="32"/>
        <v>0</v>
      </c>
    </row>
    <row r="89" spans="1:55" x14ac:dyDescent="0.2">
      <c r="A89" s="1"/>
    </row>
    <row r="90" spans="1:55" x14ac:dyDescent="0.2">
      <c r="A90" s="5"/>
      <c r="B90" s="5">
        <v>1602</v>
      </c>
      <c r="C90" s="5">
        <v>1641</v>
      </c>
      <c r="D90" s="5">
        <v>834</v>
      </c>
      <c r="E90" s="5">
        <v>336</v>
      </c>
      <c r="F90" s="5">
        <v>87</v>
      </c>
      <c r="G90" s="5">
        <v>15</v>
      </c>
      <c r="H90" s="5">
        <v>105</v>
      </c>
      <c r="I90" s="5">
        <v>30</v>
      </c>
      <c r="J90" s="5">
        <v>54</v>
      </c>
      <c r="K90" s="5">
        <v>12</v>
      </c>
      <c r="L90" s="5">
        <v>39</v>
      </c>
      <c r="M90" s="5">
        <v>27</v>
      </c>
      <c r="N90" s="5">
        <v>75</v>
      </c>
      <c r="O90" s="5">
        <v>57</v>
      </c>
      <c r="P90" s="5">
        <v>87</v>
      </c>
      <c r="Q90" s="5">
        <v>186</v>
      </c>
      <c r="R90" s="5">
        <v>387</v>
      </c>
      <c r="S90" s="5">
        <v>480</v>
      </c>
      <c r="T90" s="5">
        <v>636</v>
      </c>
      <c r="U90" s="5">
        <v>732</v>
      </c>
      <c r="V90" s="5">
        <v>342</v>
      </c>
      <c r="W90" s="5">
        <v>408</v>
      </c>
      <c r="X90" s="5">
        <v>435</v>
      </c>
      <c r="Y90" s="5">
        <v>822</v>
      </c>
      <c r="Z90" s="5">
        <f>SUM(B90:Y90)</f>
        <v>9429</v>
      </c>
    </row>
    <row r="91" spans="1:55" x14ac:dyDescent="0.2">
      <c r="A91" s="5"/>
      <c r="B91" s="7">
        <f>B90/$Z$90</f>
        <v>0.16990136811963091</v>
      </c>
      <c r="C91" s="7">
        <f t="shared" ref="C91:Y91" si="34">C90/$Z$90</f>
        <v>0.17403754374801145</v>
      </c>
      <c r="D91" s="7">
        <f t="shared" si="34"/>
        <v>8.8450524976137451E-2</v>
      </c>
      <c r="E91" s="31">
        <f t="shared" si="34"/>
        <v>3.5634743875278395E-2</v>
      </c>
      <c r="F91" s="31">
        <f t="shared" si="34"/>
        <v>9.2268533248488702E-3</v>
      </c>
      <c r="G91" s="31">
        <f t="shared" si="34"/>
        <v>1.590836780146357E-3</v>
      </c>
      <c r="H91" s="31">
        <f t="shared" si="34"/>
        <v>1.1135857461024499E-2</v>
      </c>
      <c r="I91" s="31">
        <f t="shared" si="34"/>
        <v>3.181673560292714E-3</v>
      </c>
      <c r="J91" s="31">
        <f t="shared" si="34"/>
        <v>5.7270124085268851E-3</v>
      </c>
      <c r="K91" s="31">
        <f t="shared" si="34"/>
        <v>1.2726694241170856E-3</v>
      </c>
      <c r="L91" s="31">
        <f t="shared" si="34"/>
        <v>4.1361756283805279E-3</v>
      </c>
      <c r="M91" s="31">
        <f t="shared" si="34"/>
        <v>2.8635062042634426E-3</v>
      </c>
      <c r="N91" s="31">
        <f t="shared" si="34"/>
        <v>7.9541839007317844E-3</v>
      </c>
      <c r="O91" s="31">
        <f t="shared" si="34"/>
        <v>6.0451797645561566E-3</v>
      </c>
      <c r="P91" s="31">
        <f t="shared" si="34"/>
        <v>9.2268533248488702E-3</v>
      </c>
      <c r="Q91" s="31">
        <f t="shared" si="34"/>
        <v>1.9726376073814826E-2</v>
      </c>
      <c r="R91" s="31">
        <f t="shared" si="34"/>
        <v>4.1043588927776008E-2</v>
      </c>
      <c r="S91" s="7">
        <f t="shared" si="34"/>
        <v>5.0906776964683424E-2</v>
      </c>
      <c r="T91" s="7">
        <f t="shared" si="34"/>
        <v>6.7451479478205539E-2</v>
      </c>
      <c r="U91" s="7">
        <f t="shared" si="34"/>
        <v>7.7632834871142226E-2</v>
      </c>
      <c r="V91" s="7">
        <f t="shared" si="34"/>
        <v>3.6271078587336941E-2</v>
      </c>
      <c r="W91" s="7">
        <f t="shared" si="34"/>
        <v>4.327076041998091E-2</v>
      </c>
      <c r="X91" s="7">
        <f t="shared" si="34"/>
        <v>4.6134266624244351E-2</v>
      </c>
      <c r="Y91" s="7">
        <f t="shared" si="34"/>
        <v>8.7177855552020359E-2</v>
      </c>
      <c r="Z91" s="5"/>
      <c r="AB91" t="s">
        <v>28</v>
      </c>
      <c r="AC91" t="s">
        <v>29</v>
      </c>
      <c r="AD91" t="s">
        <v>32</v>
      </c>
    </row>
    <row r="92" spans="1:55" x14ac:dyDescent="0.2">
      <c r="A92" s="5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B92">
        <f>SUM(AB7:AB88)</f>
        <v>9429</v>
      </c>
      <c r="AC92">
        <f>SUM(AC7:AC88)</f>
        <v>332677.56521739135</v>
      </c>
      <c r="AD92">
        <f>SQRT(AC92)</f>
        <v>576.78207775328053</v>
      </c>
    </row>
    <row r="93" spans="1:5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55" x14ac:dyDescent="0.2">
      <c r="A94" s="5"/>
      <c r="B94" s="5"/>
      <c r="C94" s="5"/>
      <c r="D94" s="5"/>
      <c r="E94" s="3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>
        <v>300</v>
      </c>
    </row>
    <row r="95" spans="1:5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102</v>
      </c>
    </row>
    <row r="96" spans="1:5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>
        <v>-12</v>
      </c>
    </row>
    <row r="97" spans="1:2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">
      <c r="Z99">
        <f>Z94/($Z$90-Z95-Z96)</f>
        <v>3.2123353678123995E-2</v>
      </c>
    </row>
    <row r="100" spans="1:26" x14ac:dyDescent="0.2">
      <c r="Z100">
        <f t="shared" ref="Z100:Z101" si="35">Z95/($Z$90-Z96-Z97)</f>
        <v>1.0803940260565617E-2</v>
      </c>
    </row>
    <row r="101" spans="1:26" x14ac:dyDescent="0.2">
      <c r="Z101">
        <f t="shared" si="35"/>
        <v>-1.2726694241170856E-3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110"/>
  <sheetViews>
    <sheetView zoomScale="130" zoomScaleNormal="130" workbookViewId="0">
      <pane xSplit="1" ySplit="2" topLeftCell="AO74" activePane="bottomRight" state="frozen"/>
      <selection pane="topRight" activeCell="B1" sqref="B1"/>
      <selection pane="bottomLeft" activeCell="A3" sqref="A3"/>
      <selection pane="bottomRight" activeCell="B86" sqref="B86:CE109"/>
    </sheetView>
  </sheetViews>
  <sheetFormatPr defaultRowHeight="12.75" x14ac:dyDescent="0.2"/>
  <cols>
    <col min="2" max="7" width="4.33203125" customWidth="1"/>
    <col min="8" max="9" width="5.5" bestFit="1" customWidth="1"/>
    <col min="10" max="10" width="4.33203125" customWidth="1"/>
    <col min="11" max="12" width="5.83203125" bestFit="1" customWidth="1"/>
    <col min="13" max="13" width="5.6640625" customWidth="1"/>
    <col min="14" max="14" width="5.83203125" bestFit="1" customWidth="1"/>
    <col min="15" max="15" width="6.1640625" customWidth="1"/>
    <col min="16" max="22" width="7" bestFit="1" customWidth="1"/>
    <col min="23" max="24" width="6.5" bestFit="1" customWidth="1"/>
    <col min="25" max="26" width="5.83203125" bestFit="1" customWidth="1"/>
    <col min="27" max="27" width="6" bestFit="1" customWidth="1"/>
    <col min="28" max="28" width="7" bestFit="1" customWidth="1"/>
    <col min="29" max="29" width="5.83203125" bestFit="1" customWidth="1"/>
    <col min="30" max="31" width="7" bestFit="1" customWidth="1"/>
    <col min="32" max="32" width="5.6640625" bestFit="1" customWidth="1"/>
    <col min="33" max="34" width="7" bestFit="1" customWidth="1"/>
    <col min="35" max="35" width="5.83203125" bestFit="1" customWidth="1"/>
    <col min="36" max="37" width="7" bestFit="1" customWidth="1"/>
    <col min="38" max="38" width="8.1640625" bestFit="1" customWidth="1"/>
    <col min="39" max="40" width="5.83203125" bestFit="1" customWidth="1"/>
    <col min="41" max="41" width="4.33203125" customWidth="1"/>
    <col min="42" max="45" width="5.83203125" bestFit="1" customWidth="1"/>
    <col min="46" max="93" width="4.33203125" customWidth="1"/>
    <col min="94" max="94" width="4.6640625" customWidth="1"/>
  </cols>
  <sheetData>
    <row r="1" spans="1:94" x14ac:dyDescent="0.2">
      <c r="A1" t="s">
        <v>39</v>
      </c>
    </row>
    <row r="2" spans="1:94" x14ac:dyDescent="0.2">
      <c r="B2" s="38">
        <v>43637</v>
      </c>
      <c r="C2" s="38">
        <v>43638</v>
      </c>
      <c r="D2" s="38">
        <v>43639</v>
      </c>
      <c r="E2" s="38">
        <v>43640</v>
      </c>
      <c r="F2" s="38">
        <v>43641</v>
      </c>
      <c r="G2" s="38">
        <v>43642</v>
      </c>
      <c r="H2" s="38">
        <v>43643</v>
      </c>
      <c r="I2" s="38">
        <v>43644</v>
      </c>
      <c r="J2" s="38">
        <v>43645</v>
      </c>
      <c r="K2" s="38">
        <v>43646</v>
      </c>
      <c r="L2" s="38">
        <v>43647</v>
      </c>
      <c r="M2" s="38">
        <v>43648</v>
      </c>
      <c r="N2" s="38">
        <v>43649</v>
      </c>
      <c r="O2" s="38">
        <v>43650</v>
      </c>
      <c r="P2" s="38">
        <v>43651</v>
      </c>
      <c r="Q2" s="38">
        <v>43652</v>
      </c>
      <c r="R2" s="38">
        <v>43653</v>
      </c>
      <c r="S2" s="38">
        <v>43654</v>
      </c>
      <c r="T2" s="38">
        <v>43655</v>
      </c>
      <c r="U2" s="38">
        <v>43656</v>
      </c>
      <c r="V2" s="38">
        <v>43657</v>
      </c>
      <c r="W2" s="38">
        <v>43658</v>
      </c>
      <c r="X2" s="38">
        <v>43659</v>
      </c>
      <c r="Y2" s="38">
        <v>43660</v>
      </c>
      <c r="Z2" s="38">
        <v>43661</v>
      </c>
      <c r="AA2" s="38">
        <v>43662</v>
      </c>
      <c r="AB2" s="38">
        <v>43663</v>
      </c>
      <c r="AC2" s="38">
        <v>43664</v>
      </c>
      <c r="AD2" s="38">
        <v>43665</v>
      </c>
      <c r="AE2" s="38">
        <v>43666</v>
      </c>
      <c r="AF2" s="38">
        <v>43667</v>
      </c>
      <c r="AG2" s="38">
        <v>43668</v>
      </c>
      <c r="AH2" s="38">
        <v>43669</v>
      </c>
      <c r="AI2" s="38">
        <v>43670</v>
      </c>
      <c r="AJ2" s="38">
        <v>43671</v>
      </c>
      <c r="AK2" s="38">
        <v>43672</v>
      </c>
      <c r="AL2" s="38">
        <v>43673</v>
      </c>
      <c r="AM2" s="38">
        <v>43674</v>
      </c>
      <c r="AN2" s="38">
        <v>43675</v>
      </c>
      <c r="AO2" s="38">
        <v>43676</v>
      </c>
      <c r="AP2" s="38">
        <v>43677</v>
      </c>
      <c r="AQ2" s="38">
        <v>43678</v>
      </c>
      <c r="AR2" s="38">
        <v>43679</v>
      </c>
      <c r="AS2" s="38">
        <v>43680</v>
      </c>
      <c r="AT2" s="38">
        <v>43681</v>
      </c>
      <c r="AU2" s="38">
        <v>43682</v>
      </c>
      <c r="AV2" s="38">
        <v>43683</v>
      </c>
      <c r="AW2" s="38">
        <v>43684</v>
      </c>
      <c r="AX2" s="38">
        <v>43685</v>
      </c>
      <c r="AY2" s="38">
        <v>43686</v>
      </c>
      <c r="AZ2" s="38">
        <v>43687</v>
      </c>
      <c r="BA2" s="38">
        <v>43688</v>
      </c>
      <c r="BB2" s="38">
        <v>43689</v>
      </c>
      <c r="BC2" s="38">
        <v>43690</v>
      </c>
      <c r="BD2" s="38">
        <v>43691</v>
      </c>
      <c r="BE2" s="38">
        <v>43692</v>
      </c>
      <c r="BF2" s="38">
        <v>43693</v>
      </c>
      <c r="BG2" s="38">
        <v>43694</v>
      </c>
      <c r="BH2" s="38">
        <v>43695</v>
      </c>
      <c r="BI2" s="38">
        <v>43696</v>
      </c>
      <c r="BJ2" s="38">
        <v>43697</v>
      </c>
      <c r="BK2" s="38">
        <v>43698</v>
      </c>
      <c r="BL2" s="38">
        <v>43699</v>
      </c>
      <c r="BM2" s="38">
        <v>43700</v>
      </c>
      <c r="BN2" s="38">
        <v>43701</v>
      </c>
      <c r="BO2" s="38">
        <v>43702</v>
      </c>
      <c r="BP2" s="38">
        <v>43703</v>
      </c>
      <c r="BQ2" s="38">
        <v>43704</v>
      </c>
      <c r="BR2" s="38">
        <v>43705</v>
      </c>
      <c r="BS2" s="38">
        <v>43706</v>
      </c>
      <c r="BT2" s="38">
        <v>43707</v>
      </c>
      <c r="BU2" s="38">
        <v>43708</v>
      </c>
      <c r="BV2" s="38">
        <v>43709</v>
      </c>
      <c r="BW2" s="38">
        <v>43710</v>
      </c>
      <c r="BX2" s="38">
        <v>43711</v>
      </c>
      <c r="BY2" s="38">
        <v>43712</v>
      </c>
      <c r="BZ2" s="38">
        <v>43713</v>
      </c>
      <c r="CA2" s="38">
        <v>43714</v>
      </c>
      <c r="CB2" s="38">
        <v>43715</v>
      </c>
      <c r="CC2" s="38">
        <v>43716</v>
      </c>
      <c r="CD2" s="38">
        <v>43717</v>
      </c>
      <c r="CE2" s="38">
        <v>43718</v>
      </c>
      <c r="CF2" s="38">
        <v>43719</v>
      </c>
      <c r="CG2" s="38">
        <v>43720</v>
      </c>
      <c r="CH2" s="38">
        <v>43721</v>
      </c>
      <c r="CI2" s="38">
        <v>43722</v>
      </c>
      <c r="CJ2" s="38">
        <v>43723</v>
      </c>
      <c r="CK2" s="38">
        <v>43724</v>
      </c>
      <c r="CL2" s="38">
        <v>43725</v>
      </c>
      <c r="CM2" s="38">
        <v>43726</v>
      </c>
      <c r="CN2" s="38">
        <v>43727</v>
      </c>
      <c r="CO2" s="38">
        <v>43728</v>
      </c>
      <c r="CP2" s="38">
        <v>43730</v>
      </c>
    </row>
    <row r="3" spans="1:94" x14ac:dyDescent="0.2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</row>
    <row r="4" spans="1:94" x14ac:dyDescent="0.2">
      <c r="A4" s="37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2</v>
      </c>
      <c r="Q4">
        <v>0</v>
      </c>
      <c r="R4">
        <v>1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94" x14ac:dyDescent="0.2">
      <c r="A5" s="37"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94" x14ac:dyDescent="0.2">
      <c r="A6" s="37">
        <v>200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</row>
    <row r="7" spans="1:94" x14ac:dyDescent="0.2">
      <c r="A7" s="37">
        <v>300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94" x14ac:dyDescent="0.2">
      <c r="A8" s="37">
        <v>400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-1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94" x14ac:dyDescent="0.2">
      <c r="A9" s="37">
        <v>500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94" x14ac:dyDescent="0.2">
      <c r="A10" s="37">
        <v>600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94" x14ac:dyDescent="0.2">
      <c r="A11" s="37">
        <v>700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94" x14ac:dyDescent="0.2">
      <c r="A12" s="37">
        <v>800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-5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94" x14ac:dyDescent="0.2">
      <c r="A13" s="37">
        <v>900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-2</v>
      </c>
      <c r="T13">
        <v>0</v>
      </c>
      <c r="U13">
        <v>0</v>
      </c>
      <c r="V13">
        <v>2</v>
      </c>
      <c r="W13">
        <v>-2</v>
      </c>
      <c r="X13">
        <v>-2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94" x14ac:dyDescent="0.2">
      <c r="A14" s="37">
        <v>1000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-5</v>
      </c>
      <c r="W14">
        <v>1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-1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94" x14ac:dyDescent="0.2">
      <c r="A15" s="37">
        <v>1100</v>
      </c>
      <c r="C15">
        <v>0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94" x14ac:dyDescent="0.2">
      <c r="A16" s="37">
        <v>1200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-1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94" x14ac:dyDescent="0.2">
      <c r="A17" s="37">
        <v>1300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94" x14ac:dyDescent="0.2">
      <c r="A18" s="37">
        <v>1400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94" x14ac:dyDescent="0.2">
      <c r="A19" s="37">
        <v>1500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2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94" x14ac:dyDescent="0.2">
      <c r="A20" s="37">
        <v>1600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-1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94" x14ac:dyDescent="0.2">
      <c r="A21" s="37">
        <v>1700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3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94" x14ac:dyDescent="0.2">
      <c r="A22" s="37">
        <v>1800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94" x14ac:dyDescent="0.2">
      <c r="A23" s="37">
        <v>1900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-1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94" x14ac:dyDescent="0.2">
      <c r="A24" s="37">
        <v>2000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94" x14ac:dyDescent="0.2">
      <c r="A25" s="37">
        <v>2100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94" x14ac:dyDescent="0.2">
      <c r="A26" s="37">
        <v>2200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94" x14ac:dyDescent="0.2">
      <c r="A27" s="37">
        <v>2300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94" x14ac:dyDescent="0.2">
      <c r="A28" s="37" t="s">
        <v>44</v>
      </c>
      <c r="B28">
        <f t="shared" ref="B28:BN28" si="0">SUM(B4:B27)</f>
        <v>0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-1</v>
      </c>
      <c r="H28">
        <f t="shared" si="0"/>
        <v>1</v>
      </c>
      <c r="I28">
        <f t="shared" si="0"/>
        <v>4</v>
      </c>
      <c r="J28">
        <f t="shared" si="0"/>
        <v>-1</v>
      </c>
      <c r="K28">
        <f t="shared" si="0"/>
        <v>0</v>
      </c>
      <c r="L28">
        <f t="shared" si="0"/>
        <v>2</v>
      </c>
      <c r="M28">
        <f t="shared" si="0"/>
        <v>2</v>
      </c>
      <c r="N28">
        <f t="shared" si="0"/>
        <v>8</v>
      </c>
      <c r="O28">
        <f t="shared" si="0"/>
        <v>9</v>
      </c>
      <c r="P28">
        <f t="shared" si="0"/>
        <v>3</v>
      </c>
      <c r="Q28">
        <f t="shared" si="0"/>
        <v>7</v>
      </c>
      <c r="R28">
        <f t="shared" si="0"/>
        <v>8</v>
      </c>
      <c r="S28">
        <f t="shared" si="0"/>
        <v>2</v>
      </c>
      <c r="T28">
        <f t="shared" si="0"/>
        <v>2</v>
      </c>
      <c r="U28">
        <f t="shared" si="0"/>
        <v>4</v>
      </c>
      <c r="V28">
        <f t="shared" si="0"/>
        <v>3</v>
      </c>
      <c r="W28">
        <f t="shared" si="0"/>
        <v>3</v>
      </c>
      <c r="X28">
        <f t="shared" si="0"/>
        <v>5</v>
      </c>
      <c r="Y28">
        <f t="shared" si="0"/>
        <v>1</v>
      </c>
      <c r="Z28">
        <f>SUM(Z4:Z27)</f>
        <v>4</v>
      </c>
      <c r="AA28">
        <f t="shared" si="0"/>
        <v>1</v>
      </c>
      <c r="AB28">
        <f t="shared" si="0"/>
        <v>1</v>
      </c>
      <c r="AC28">
        <f t="shared" si="0"/>
        <v>3</v>
      </c>
      <c r="AD28">
        <f t="shared" si="0"/>
        <v>1</v>
      </c>
      <c r="AE28">
        <f t="shared" si="0"/>
        <v>2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4</v>
      </c>
      <c r="AJ28">
        <f t="shared" si="0"/>
        <v>0</v>
      </c>
      <c r="AK28">
        <f t="shared" si="0"/>
        <v>3</v>
      </c>
      <c r="AL28">
        <f t="shared" si="0"/>
        <v>1</v>
      </c>
      <c r="AM28">
        <f t="shared" si="0"/>
        <v>1</v>
      </c>
      <c r="AN28">
        <f t="shared" si="0"/>
        <v>0</v>
      </c>
      <c r="AO28">
        <f t="shared" si="0"/>
        <v>0</v>
      </c>
      <c r="AP28">
        <f t="shared" si="0"/>
        <v>1</v>
      </c>
      <c r="AQ28">
        <f t="shared" si="0"/>
        <v>1</v>
      </c>
      <c r="AR28">
        <f t="shared" si="0"/>
        <v>0</v>
      </c>
      <c r="AS28">
        <f t="shared" si="0"/>
        <v>0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1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ref="BO28:CP28" si="1">SUM(BO4:BO27)</f>
        <v>0</v>
      </c>
      <c r="BP28">
        <f t="shared" si="1"/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0</v>
      </c>
      <c r="CH28">
        <f t="shared" si="1"/>
        <v>0</v>
      </c>
      <c r="CI28">
        <f t="shared" si="1"/>
        <v>0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</row>
    <row r="29" spans="1:94" x14ac:dyDescent="0.2">
      <c r="CO29" s="38"/>
    </row>
    <row r="30" spans="1:94" x14ac:dyDescent="0.2">
      <c r="A30" t="s">
        <v>40</v>
      </c>
      <c r="CO30" s="38"/>
    </row>
    <row r="31" spans="1:94" x14ac:dyDescent="0.2">
      <c r="A31" s="37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20</v>
      </c>
      <c r="L31">
        <v>2</v>
      </c>
      <c r="M31">
        <v>5</v>
      </c>
      <c r="N31">
        <v>8</v>
      </c>
      <c r="O31">
        <v>132</v>
      </c>
      <c r="P31">
        <v>112</v>
      </c>
      <c r="Q31">
        <v>49</v>
      </c>
      <c r="R31">
        <v>56</v>
      </c>
      <c r="S31">
        <v>65</v>
      </c>
      <c r="T31">
        <v>29</v>
      </c>
      <c r="U31">
        <v>8</v>
      </c>
      <c r="V31">
        <v>23</v>
      </c>
      <c r="W31">
        <v>58</v>
      </c>
      <c r="X31">
        <v>13</v>
      </c>
      <c r="Y31">
        <v>4</v>
      </c>
      <c r="Z31">
        <v>17</v>
      </c>
      <c r="AA31">
        <v>24</v>
      </c>
      <c r="AB31">
        <v>44</v>
      </c>
      <c r="AC31">
        <v>26</v>
      </c>
      <c r="AD31">
        <v>18</v>
      </c>
      <c r="AE31">
        <v>26</v>
      </c>
      <c r="AF31">
        <v>23</v>
      </c>
      <c r="AG31">
        <v>2</v>
      </c>
      <c r="AH31">
        <v>11</v>
      </c>
      <c r="AI31">
        <v>4</v>
      </c>
      <c r="AJ31">
        <v>14</v>
      </c>
      <c r="AK31">
        <v>23</v>
      </c>
      <c r="AL31">
        <v>7</v>
      </c>
      <c r="AM31">
        <v>2</v>
      </c>
      <c r="AN31">
        <v>0</v>
      </c>
      <c r="AO31">
        <v>2</v>
      </c>
      <c r="AP31">
        <v>0</v>
      </c>
      <c r="AQ31">
        <v>8</v>
      </c>
      <c r="AR31">
        <v>4</v>
      </c>
      <c r="AS31">
        <v>5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2</v>
      </c>
      <c r="BA31">
        <v>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</row>
    <row r="32" spans="1:94" x14ac:dyDescent="0.2">
      <c r="A32" s="37">
        <v>100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0</v>
      </c>
      <c r="K32">
        <v>8</v>
      </c>
      <c r="L32">
        <v>3</v>
      </c>
      <c r="M32">
        <v>0</v>
      </c>
      <c r="N32">
        <v>7</v>
      </c>
      <c r="O32">
        <v>177</v>
      </c>
      <c r="P32">
        <v>76</v>
      </c>
      <c r="Q32">
        <v>30</v>
      </c>
      <c r="R32">
        <v>14</v>
      </c>
      <c r="S32">
        <v>20</v>
      </c>
      <c r="T32">
        <v>11</v>
      </c>
      <c r="U32">
        <v>35</v>
      </c>
      <c r="V32">
        <v>62</v>
      </c>
      <c r="W32">
        <v>19</v>
      </c>
      <c r="X32">
        <v>48</v>
      </c>
      <c r="Y32">
        <v>3</v>
      </c>
      <c r="Z32">
        <v>42</v>
      </c>
      <c r="AA32">
        <v>8</v>
      </c>
      <c r="AB32">
        <v>13</v>
      </c>
      <c r="AC32">
        <v>44</v>
      </c>
      <c r="AD32">
        <v>10</v>
      </c>
      <c r="AE32">
        <v>52</v>
      </c>
      <c r="AF32">
        <v>0</v>
      </c>
      <c r="AG32">
        <v>5</v>
      </c>
      <c r="AH32">
        <v>28</v>
      </c>
      <c r="AI32">
        <v>12</v>
      </c>
      <c r="AJ32">
        <v>16</v>
      </c>
      <c r="AK32">
        <v>5</v>
      </c>
      <c r="AL32">
        <v>23</v>
      </c>
      <c r="AM32">
        <v>3</v>
      </c>
      <c r="AN32">
        <v>0</v>
      </c>
      <c r="AO32">
        <v>2</v>
      </c>
      <c r="AP32">
        <v>1</v>
      </c>
      <c r="AQ32">
        <v>8</v>
      </c>
      <c r="AR32">
        <v>0</v>
      </c>
      <c r="AS32">
        <v>5</v>
      </c>
      <c r="AT32">
        <v>1</v>
      </c>
      <c r="AU32">
        <v>3</v>
      </c>
      <c r="AV32">
        <v>2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</row>
    <row r="33" spans="1:83" x14ac:dyDescent="0.2">
      <c r="A33" s="37">
        <v>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</v>
      </c>
      <c r="J33">
        <v>0</v>
      </c>
      <c r="K33">
        <v>3</v>
      </c>
      <c r="L33">
        <v>2</v>
      </c>
      <c r="M33">
        <v>12</v>
      </c>
      <c r="N33">
        <v>13</v>
      </c>
      <c r="O33">
        <v>44</v>
      </c>
      <c r="P33">
        <v>29</v>
      </c>
      <c r="Q33">
        <v>4</v>
      </c>
      <c r="R33">
        <v>35</v>
      </c>
      <c r="S33">
        <v>8</v>
      </c>
      <c r="T33">
        <v>10</v>
      </c>
      <c r="U33">
        <v>2</v>
      </c>
      <c r="V33">
        <v>25</v>
      </c>
      <c r="W33">
        <v>3</v>
      </c>
      <c r="X33">
        <v>8</v>
      </c>
      <c r="Y33">
        <v>3</v>
      </c>
      <c r="Z33">
        <v>12</v>
      </c>
      <c r="AA33">
        <v>7</v>
      </c>
      <c r="AB33">
        <v>20</v>
      </c>
      <c r="AC33">
        <v>15</v>
      </c>
      <c r="AD33">
        <v>16</v>
      </c>
      <c r="AE33">
        <v>33</v>
      </c>
      <c r="AF33">
        <v>-1</v>
      </c>
      <c r="AG33">
        <v>1</v>
      </c>
      <c r="AH33">
        <v>2</v>
      </c>
      <c r="AI33">
        <v>10</v>
      </c>
      <c r="AJ33">
        <v>10</v>
      </c>
      <c r="AK33">
        <v>20</v>
      </c>
      <c r="AL33">
        <v>15</v>
      </c>
      <c r="AM33">
        <v>0</v>
      </c>
      <c r="AN33">
        <v>0</v>
      </c>
      <c r="AO33">
        <v>2</v>
      </c>
      <c r="AP33">
        <v>0</v>
      </c>
      <c r="AQ33">
        <v>9</v>
      </c>
      <c r="AR33">
        <v>0</v>
      </c>
      <c r="AS33">
        <v>3</v>
      </c>
      <c r="AT33">
        <v>3</v>
      </c>
      <c r="AU33">
        <v>1</v>
      </c>
      <c r="AV33">
        <v>2</v>
      </c>
      <c r="AW33">
        <v>1</v>
      </c>
      <c r="AX33">
        <v>2</v>
      </c>
      <c r="AY33">
        <v>1</v>
      </c>
      <c r="AZ33">
        <v>2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</row>
    <row r="34" spans="1:83" x14ac:dyDescent="0.2">
      <c r="A34" s="37">
        <v>300</v>
      </c>
      <c r="C34">
        <v>0</v>
      </c>
      <c r="D34">
        <v>0</v>
      </c>
      <c r="E34">
        <v>0</v>
      </c>
      <c r="F34">
        <v>0</v>
      </c>
      <c r="G34">
        <v>2</v>
      </c>
      <c r="H34">
        <v>1</v>
      </c>
      <c r="I34">
        <v>0</v>
      </c>
      <c r="J34">
        <v>0</v>
      </c>
      <c r="K34">
        <v>0</v>
      </c>
      <c r="L34">
        <v>-2</v>
      </c>
      <c r="M34">
        <v>2</v>
      </c>
      <c r="N34">
        <v>0</v>
      </c>
      <c r="O34">
        <v>19</v>
      </c>
      <c r="P34">
        <v>69</v>
      </c>
      <c r="Q34">
        <v>6</v>
      </c>
      <c r="R34">
        <v>78</v>
      </c>
      <c r="S34">
        <v>0</v>
      </c>
      <c r="T34">
        <v>15</v>
      </c>
      <c r="U34">
        <v>1</v>
      </c>
      <c r="V34">
        <v>0</v>
      </c>
      <c r="W34">
        <v>0</v>
      </c>
      <c r="X34">
        <v>0</v>
      </c>
      <c r="Y34">
        <v>0</v>
      </c>
      <c r="Z34">
        <v>11</v>
      </c>
      <c r="AA34">
        <v>1</v>
      </c>
      <c r="AB34">
        <v>0</v>
      </c>
      <c r="AC34">
        <v>-1</v>
      </c>
      <c r="AD34">
        <v>0</v>
      </c>
      <c r="AE34">
        <v>7</v>
      </c>
      <c r="AF34">
        <v>0</v>
      </c>
      <c r="AG34">
        <v>0</v>
      </c>
      <c r="AH34">
        <v>0</v>
      </c>
      <c r="AI34">
        <v>4</v>
      </c>
      <c r="AJ34">
        <v>6</v>
      </c>
      <c r="AK34">
        <v>7</v>
      </c>
      <c r="AL34">
        <v>21</v>
      </c>
      <c r="AM34">
        <v>0</v>
      </c>
      <c r="AN34">
        <v>0</v>
      </c>
      <c r="AO34">
        <v>0</v>
      </c>
      <c r="AP34">
        <v>0</v>
      </c>
      <c r="AQ34">
        <v>6</v>
      </c>
      <c r="AR34">
        <v>3</v>
      </c>
      <c r="AS34">
        <v>1</v>
      </c>
      <c r="AT34">
        <v>1</v>
      </c>
      <c r="AU34">
        <v>0</v>
      </c>
      <c r="AV34">
        <v>2</v>
      </c>
      <c r="AW34">
        <v>1</v>
      </c>
      <c r="AX34">
        <v>0</v>
      </c>
      <c r="AY34">
        <v>1</v>
      </c>
      <c r="AZ34">
        <v>2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3" x14ac:dyDescent="0.2">
      <c r="A35" s="37">
        <v>400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-1</v>
      </c>
      <c r="J35">
        <v>-6</v>
      </c>
      <c r="K35">
        <v>0</v>
      </c>
      <c r="L35">
        <v>0</v>
      </c>
      <c r="M35">
        <v>0</v>
      </c>
      <c r="N35">
        <v>10</v>
      </c>
      <c r="O35">
        <v>20</v>
      </c>
      <c r="P35">
        <v>11</v>
      </c>
      <c r="Q35">
        <v>10</v>
      </c>
      <c r="R35">
        <v>25</v>
      </c>
      <c r="S35">
        <v>0</v>
      </c>
      <c r="T35">
        <v>2</v>
      </c>
      <c r="U35">
        <v>2</v>
      </c>
      <c r="V35">
        <v>0</v>
      </c>
      <c r="W35">
        <v>1</v>
      </c>
      <c r="X35">
        <v>0</v>
      </c>
      <c r="Y35">
        <v>0</v>
      </c>
      <c r="Z35">
        <v>3</v>
      </c>
      <c r="AA35">
        <v>0</v>
      </c>
      <c r="AB35">
        <v>-1</v>
      </c>
      <c r="AC35">
        <v>1</v>
      </c>
      <c r="AD35">
        <v>2</v>
      </c>
      <c r="AE35">
        <v>4</v>
      </c>
      <c r="AF35">
        <v>0</v>
      </c>
      <c r="AG35">
        <v>0</v>
      </c>
      <c r="AH35">
        <v>0</v>
      </c>
      <c r="AI35">
        <v>1</v>
      </c>
      <c r="AJ35">
        <v>8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2</v>
      </c>
      <c r="AR35">
        <v>0</v>
      </c>
      <c r="AS35">
        <v>0</v>
      </c>
      <c r="AT35">
        <v>1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3" x14ac:dyDescent="0.2">
      <c r="A36" s="37">
        <v>500</v>
      </c>
      <c r="C36">
        <v>0</v>
      </c>
      <c r="D36">
        <v>0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14</v>
      </c>
      <c r="P36">
        <v>1</v>
      </c>
      <c r="Q36">
        <v>1</v>
      </c>
      <c r="R36">
        <v>12</v>
      </c>
      <c r="S36">
        <v>2</v>
      </c>
      <c r="T36">
        <v>6</v>
      </c>
      <c r="U36">
        <v>11</v>
      </c>
      <c r="V36">
        <v>0</v>
      </c>
      <c r="W36">
        <v>-1</v>
      </c>
      <c r="X36">
        <v>0</v>
      </c>
      <c r="Y36">
        <v>15</v>
      </c>
      <c r="Z36">
        <v>5</v>
      </c>
      <c r="AA36">
        <v>-1</v>
      </c>
      <c r="AB36">
        <v>6</v>
      </c>
      <c r="AC36">
        <v>0</v>
      </c>
      <c r="AD36">
        <v>6</v>
      </c>
      <c r="AE36">
        <v>5</v>
      </c>
      <c r="AF36">
        <v>0</v>
      </c>
      <c r="AG36">
        <v>0</v>
      </c>
      <c r="AH36">
        <v>0</v>
      </c>
      <c r="AI36">
        <v>20</v>
      </c>
      <c r="AJ36">
        <v>5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3" x14ac:dyDescent="0.2">
      <c r="A37" s="37">
        <v>600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</v>
      </c>
      <c r="O37">
        <v>0</v>
      </c>
      <c r="P37">
        <v>1</v>
      </c>
      <c r="Q37">
        <v>0</v>
      </c>
      <c r="R37">
        <v>0</v>
      </c>
      <c r="S37">
        <v>0</v>
      </c>
      <c r="T37">
        <v>6</v>
      </c>
      <c r="U37">
        <v>1</v>
      </c>
      <c r="V37">
        <v>0</v>
      </c>
      <c r="W37">
        <v>0</v>
      </c>
      <c r="X37">
        <v>0</v>
      </c>
      <c r="Y37">
        <v>0</v>
      </c>
      <c r="Z37">
        <v>9</v>
      </c>
      <c r="AA37">
        <v>10</v>
      </c>
      <c r="AB37">
        <v>21</v>
      </c>
      <c r="AC37">
        <v>0</v>
      </c>
      <c r="AD37">
        <v>3</v>
      </c>
      <c r="AE37">
        <v>1</v>
      </c>
      <c r="AF37">
        <v>0</v>
      </c>
      <c r="AG37">
        <v>0</v>
      </c>
      <c r="AH37">
        <v>0</v>
      </c>
      <c r="AI37">
        <v>21</v>
      </c>
      <c r="AJ37">
        <v>9</v>
      </c>
      <c r="AK37">
        <v>7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3" x14ac:dyDescent="0.2">
      <c r="A38" s="37">
        <v>700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1</v>
      </c>
      <c r="T38">
        <v>0</v>
      </c>
      <c r="U38">
        <v>2</v>
      </c>
      <c r="V38">
        <v>-1</v>
      </c>
      <c r="W38">
        <v>0</v>
      </c>
      <c r="X38">
        <v>3</v>
      </c>
      <c r="Y38">
        <v>0</v>
      </c>
      <c r="Z38">
        <v>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3" x14ac:dyDescent="0.2">
      <c r="A39" s="37">
        <v>800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</v>
      </c>
      <c r="Q39">
        <v>0</v>
      </c>
      <c r="R39">
        <v>0</v>
      </c>
      <c r="S39">
        <v>-3</v>
      </c>
      <c r="T39">
        <v>0</v>
      </c>
      <c r="U39">
        <v>0</v>
      </c>
      <c r="V39">
        <v>1</v>
      </c>
      <c r="W39">
        <v>0</v>
      </c>
      <c r="X39">
        <v>1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-2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3" x14ac:dyDescent="0.2">
      <c r="A40" s="37">
        <v>900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v>0</v>
      </c>
      <c r="Q40">
        <v>0</v>
      </c>
      <c r="R40">
        <v>0</v>
      </c>
      <c r="S40">
        <v>-14</v>
      </c>
      <c r="T40">
        <v>0</v>
      </c>
      <c r="U40">
        <v>0</v>
      </c>
      <c r="V40">
        <v>0</v>
      </c>
      <c r="W40">
        <v>-1</v>
      </c>
      <c r="X40">
        <v>1</v>
      </c>
      <c r="Y40">
        <v>0</v>
      </c>
      <c r="Z40">
        <v>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3" x14ac:dyDescent="0.2">
      <c r="A41" s="37">
        <v>1000</v>
      </c>
      <c r="C41">
        <v>0</v>
      </c>
      <c r="D41">
        <v>0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-5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-3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-1</v>
      </c>
      <c r="CA41">
        <v>0</v>
      </c>
      <c r="CB41">
        <v>0</v>
      </c>
      <c r="CC41">
        <v>0</v>
      </c>
      <c r="CD41">
        <v>0</v>
      </c>
    </row>
    <row r="42" spans="1:83" x14ac:dyDescent="0.2">
      <c r="A42" s="37">
        <v>1100</v>
      </c>
      <c r="C42">
        <v>0</v>
      </c>
      <c r="D42">
        <v>0</v>
      </c>
      <c r="E42">
        <v>0</v>
      </c>
      <c r="F42">
        <v>0</v>
      </c>
      <c r="G42">
        <v>-1</v>
      </c>
      <c r="H42">
        <v>0</v>
      </c>
      <c r="I42">
        <v>0</v>
      </c>
      <c r="J42">
        <v>0</v>
      </c>
      <c r="K42">
        <v>0</v>
      </c>
      <c r="L42">
        <v>0</v>
      </c>
      <c r="M42">
        <v>205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</v>
      </c>
      <c r="X42">
        <v>4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3" x14ac:dyDescent="0.2">
      <c r="A43" s="37">
        <v>1200</v>
      </c>
      <c r="C43">
        <v>0</v>
      </c>
      <c r="D43">
        <v>0</v>
      </c>
      <c r="E43">
        <v>1</v>
      </c>
      <c r="F43">
        <v>0</v>
      </c>
      <c r="G43">
        <v>2</v>
      </c>
      <c r="H43">
        <v>0</v>
      </c>
      <c r="I43">
        <v>0</v>
      </c>
      <c r="J43">
        <v>2</v>
      </c>
      <c r="K43">
        <v>0</v>
      </c>
      <c r="L43">
        <v>-1</v>
      </c>
      <c r="M43">
        <v>1</v>
      </c>
      <c r="N43">
        <v>0</v>
      </c>
      <c r="O43">
        <v>1</v>
      </c>
      <c r="P43">
        <v>0</v>
      </c>
      <c r="Q43">
        <v>0</v>
      </c>
      <c r="R43">
        <v>1</v>
      </c>
      <c r="S43">
        <v>17</v>
      </c>
      <c r="T43">
        <v>0</v>
      </c>
      <c r="U43">
        <v>0</v>
      </c>
      <c r="V43">
        <v>0</v>
      </c>
      <c r="W43">
        <v>0</v>
      </c>
      <c r="X43">
        <v>0</v>
      </c>
      <c r="Y43">
        <v>5</v>
      </c>
      <c r="Z43">
        <v>6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2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3" x14ac:dyDescent="0.2">
      <c r="A44" s="37">
        <v>1300</v>
      </c>
      <c r="C44">
        <v>0</v>
      </c>
      <c r="D44">
        <v>0</v>
      </c>
      <c r="E44">
        <v>0</v>
      </c>
      <c r="F44">
        <v>0</v>
      </c>
      <c r="G44">
        <v>-3</v>
      </c>
      <c r="H44">
        <v>0</v>
      </c>
      <c r="I44">
        <v>-1</v>
      </c>
      <c r="J44">
        <v>-1</v>
      </c>
      <c r="K44">
        <v>-10</v>
      </c>
      <c r="L44">
        <v>1</v>
      </c>
      <c r="M44">
        <v>0</v>
      </c>
      <c r="N44">
        <v>0</v>
      </c>
      <c r="O44">
        <v>7</v>
      </c>
      <c r="P44">
        <v>0</v>
      </c>
      <c r="Q44">
        <v>0</v>
      </c>
      <c r="R44">
        <v>7</v>
      </c>
      <c r="S44">
        <v>5</v>
      </c>
      <c r="T44">
        <v>8</v>
      </c>
      <c r="U44">
        <v>1</v>
      </c>
      <c r="V44">
        <v>8</v>
      </c>
      <c r="W44">
        <v>3</v>
      </c>
      <c r="X44">
        <v>0</v>
      </c>
      <c r="Y44">
        <v>4</v>
      </c>
      <c r="Z44">
        <v>5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3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3" x14ac:dyDescent="0.2">
      <c r="A45" s="37">
        <v>1400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-1</v>
      </c>
      <c r="K45">
        <v>-5</v>
      </c>
      <c r="L45">
        <v>0</v>
      </c>
      <c r="M45">
        <v>23</v>
      </c>
      <c r="N45">
        <v>0</v>
      </c>
      <c r="O45">
        <v>0</v>
      </c>
      <c r="P45">
        <v>1</v>
      </c>
      <c r="Q45">
        <v>0</v>
      </c>
      <c r="R45">
        <v>1</v>
      </c>
      <c r="S45">
        <v>3</v>
      </c>
      <c r="T45">
        <v>17</v>
      </c>
      <c r="U45">
        <v>1</v>
      </c>
      <c r="V45">
        <v>2</v>
      </c>
      <c r="W45">
        <v>1</v>
      </c>
      <c r="X45">
        <v>-3</v>
      </c>
      <c r="Y45">
        <v>9</v>
      </c>
      <c r="Z45">
        <v>10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3" x14ac:dyDescent="0.2">
      <c r="A46" s="37">
        <v>1500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-1</v>
      </c>
      <c r="L46">
        <v>0</v>
      </c>
      <c r="M46">
        <v>15</v>
      </c>
      <c r="N46">
        <v>159</v>
      </c>
      <c r="O46">
        <v>17</v>
      </c>
      <c r="P46">
        <v>0</v>
      </c>
      <c r="Q46">
        <v>0</v>
      </c>
      <c r="R46">
        <v>8</v>
      </c>
      <c r="S46">
        <v>13</v>
      </c>
      <c r="T46">
        <v>6</v>
      </c>
      <c r="U46">
        <v>0</v>
      </c>
      <c r="V46">
        <v>8</v>
      </c>
      <c r="W46">
        <v>0</v>
      </c>
      <c r="X46">
        <v>-3</v>
      </c>
      <c r="Y46">
        <v>20</v>
      </c>
      <c r="Z46">
        <v>5</v>
      </c>
      <c r="AA46">
        <v>9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3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3" x14ac:dyDescent="0.2">
      <c r="A47" s="37">
        <v>1600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7</v>
      </c>
      <c r="N47">
        <v>117</v>
      </c>
      <c r="O47">
        <v>126</v>
      </c>
      <c r="P47">
        <v>1</v>
      </c>
      <c r="Q47">
        <v>23</v>
      </c>
      <c r="R47">
        <v>-1</v>
      </c>
      <c r="S47">
        <v>5</v>
      </c>
      <c r="T47">
        <v>0</v>
      </c>
      <c r="U47">
        <v>0</v>
      </c>
      <c r="V47">
        <v>8</v>
      </c>
      <c r="W47">
        <v>0</v>
      </c>
      <c r="X47">
        <v>45</v>
      </c>
      <c r="Y47">
        <v>16</v>
      </c>
      <c r="Z47">
        <v>18</v>
      </c>
      <c r="AA47">
        <v>0</v>
      </c>
      <c r="AB47">
        <v>2</v>
      </c>
      <c r="AC47">
        <v>19</v>
      </c>
      <c r="AD47">
        <v>0</v>
      </c>
      <c r="AE47">
        <v>1</v>
      </c>
      <c r="AF47">
        <v>0</v>
      </c>
      <c r="AG47">
        <v>0</v>
      </c>
      <c r="AH47">
        <v>7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3" x14ac:dyDescent="0.2">
      <c r="A48" s="37">
        <v>1700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5</v>
      </c>
      <c r="K48">
        <v>4</v>
      </c>
      <c r="L48">
        <v>0</v>
      </c>
      <c r="M48">
        <v>21</v>
      </c>
      <c r="N48">
        <v>127</v>
      </c>
      <c r="O48">
        <v>87</v>
      </c>
      <c r="P48">
        <v>17</v>
      </c>
      <c r="Q48">
        <v>39</v>
      </c>
      <c r="R48">
        <v>7</v>
      </c>
      <c r="S48">
        <v>7</v>
      </c>
      <c r="T48">
        <v>0</v>
      </c>
      <c r="U48">
        <v>41</v>
      </c>
      <c r="V48">
        <v>0</v>
      </c>
      <c r="W48">
        <v>-1</v>
      </c>
      <c r="X48">
        <v>75</v>
      </c>
      <c r="Y48">
        <v>7</v>
      </c>
      <c r="Z48">
        <v>18</v>
      </c>
      <c r="AA48">
        <v>6</v>
      </c>
      <c r="AB48">
        <v>2</v>
      </c>
      <c r="AC48">
        <v>32</v>
      </c>
      <c r="AD48">
        <v>0</v>
      </c>
      <c r="AE48">
        <v>1</v>
      </c>
      <c r="AF48">
        <v>0</v>
      </c>
      <c r="AG48">
        <v>0</v>
      </c>
      <c r="AH48">
        <v>12</v>
      </c>
      <c r="AI48">
        <v>13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3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94" x14ac:dyDescent="0.2">
      <c r="A49" s="37">
        <v>1800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23</v>
      </c>
      <c r="K49">
        <v>0</v>
      </c>
      <c r="L49">
        <v>0</v>
      </c>
      <c r="M49">
        <v>76</v>
      </c>
      <c r="N49">
        <v>5</v>
      </c>
      <c r="O49">
        <v>24</v>
      </c>
      <c r="P49">
        <v>6</v>
      </c>
      <c r="Q49">
        <v>29</v>
      </c>
      <c r="R49">
        <v>5</v>
      </c>
      <c r="S49">
        <v>-2</v>
      </c>
      <c r="T49">
        <v>11</v>
      </c>
      <c r="U49">
        <v>8</v>
      </c>
      <c r="V49">
        <v>9</v>
      </c>
      <c r="W49">
        <v>0</v>
      </c>
      <c r="X49">
        <v>5</v>
      </c>
      <c r="Y49">
        <v>0</v>
      </c>
      <c r="Z49">
        <v>0</v>
      </c>
      <c r="AA49">
        <v>5</v>
      </c>
      <c r="AB49">
        <v>1</v>
      </c>
      <c r="AC49">
        <v>126</v>
      </c>
      <c r="AD49">
        <v>4</v>
      </c>
      <c r="AE49">
        <v>0</v>
      </c>
      <c r="AF49">
        <v>16</v>
      </c>
      <c r="AG49">
        <v>0</v>
      </c>
      <c r="AH49">
        <v>40</v>
      </c>
      <c r="AI49">
        <v>7</v>
      </c>
      <c r="AJ49">
        <v>0</v>
      </c>
      <c r="AK49">
        <v>0</v>
      </c>
      <c r="AL49">
        <v>1</v>
      </c>
      <c r="AM49">
        <v>3</v>
      </c>
      <c r="AN49">
        <v>1</v>
      </c>
      <c r="AO49">
        <v>5</v>
      </c>
      <c r="AP49">
        <v>2</v>
      </c>
      <c r="AQ49">
        <v>2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94" x14ac:dyDescent="0.2">
      <c r="A50" s="37">
        <v>1900</v>
      </c>
      <c r="B50">
        <v>0</v>
      </c>
      <c r="C50">
        <v>0</v>
      </c>
      <c r="D50">
        <v>0</v>
      </c>
      <c r="E50">
        <v>0</v>
      </c>
      <c r="F50">
        <v>0</v>
      </c>
      <c r="G50">
        <v>23</v>
      </c>
      <c r="H50">
        <v>0</v>
      </c>
      <c r="I50">
        <v>67</v>
      </c>
      <c r="J50">
        <v>0</v>
      </c>
      <c r="K50">
        <v>26</v>
      </c>
      <c r="L50">
        <v>26</v>
      </c>
      <c r="M50">
        <v>40</v>
      </c>
      <c r="N50">
        <v>401</v>
      </c>
      <c r="O50">
        <v>7</v>
      </c>
      <c r="P50">
        <v>44</v>
      </c>
      <c r="Q50">
        <v>6</v>
      </c>
      <c r="R50">
        <v>0</v>
      </c>
      <c r="S50">
        <v>29</v>
      </c>
      <c r="T50">
        <v>7</v>
      </c>
      <c r="U50">
        <v>62</v>
      </c>
      <c r="V50">
        <v>4</v>
      </c>
      <c r="W50">
        <v>8</v>
      </c>
      <c r="X50">
        <v>37</v>
      </c>
      <c r="Y50">
        <v>7</v>
      </c>
      <c r="Z50">
        <v>0</v>
      </c>
      <c r="AA50">
        <v>4</v>
      </c>
      <c r="AB50">
        <v>0</v>
      </c>
      <c r="AC50">
        <v>50</v>
      </c>
      <c r="AD50">
        <v>0</v>
      </c>
      <c r="AE50">
        <v>0</v>
      </c>
      <c r="AF50">
        <v>4</v>
      </c>
      <c r="AG50">
        <v>0</v>
      </c>
      <c r="AH50">
        <v>13</v>
      </c>
      <c r="AI50">
        <v>4</v>
      </c>
      <c r="AJ50">
        <v>0</v>
      </c>
      <c r="AK50">
        <v>0</v>
      </c>
      <c r="AL50">
        <v>0</v>
      </c>
      <c r="AM50">
        <v>7</v>
      </c>
      <c r="AN50">
        <v>5</v>
      </c>
      <c r="AO50">
        <v>5</v>
      </c>
      <c r="AP50">
        <v>1</v>
      </c>
      <c r="AQ50">
        <v>5</v>
      </c>
      <c r="AR50">
        <v>0</v>
      </c>
      <c r="AS50">
        <v>3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2</v>
      </c>
      <c r="CC50">
        <v>0</v>
      </c>
      <c r="CD50">
        <v>0</v>
      </c>
    </row>
    <row r="51" spans="1:94" x14ac:dyDescent="0.2">
      <c r="A51" s="37">
        <v>2000</v>
      </c>
      <c r="B51">
        <v>0</v>
      </c>
      <c r="C51">
        <v>0</v>
      </c>
      <c r="D51">
        <v>0</v>
      </c>
      <c r="E51">
        <v>0</v>
      </c>
      <c r="F51">
        <v>0</v>
      </c>
      <c r="G51">
        <v>50</v>
      </c>
      <c r="H51">
        <v>0</v>
      </c>
      <c r="I51">
        <v>0</v>
      </c>
      <c r="J51">
        <v>29</v>
      </c>
      <c r="K51">
        <v>3</v>
      </c>
      <c r="L51">
        <v>180</v>
      </c>
      <c r="M51">
        <v>4</v>
      </c>
      <c r="N51">
        <v>162</v>
      </c>
      <c r="O51">
        <v>0</v>
      </c>
      <c r="P51">
        <v>6</v>
      </c>
      <c r="Q51">
        <v>21</v>
      </c>
      <c r="R51">
        <v>0</v>
      </c>
      <c r="S51">
        <v>34</v>
      </c>
      <c r="T51">
        <v>31</v>
      </c>
      <c r="U51">
        <v>47</v>
      </c>
      <c r="V51">
        <v>0</v>
      </c>
      <c r="W51">
        <v>11</v>
      </c>
      <c r="X51">
        <v>22</v>
      </c>
      <c r="Y51">
        <v>4</v>
      </c>
      <c r="Z51">
        <v>16</v>
      </c>
      <c r="AA51">
        <v>2</v>
      </c>
      <c r="AB51">
        <v>0</v>
      </c>
      <c r="AC51">
        <v>25</v>
      </c>
      <c r="AD51">
        <v>0</v>
      </c>
      <c r="AE51">
        <v>0</v>
      </c>
      <c r="AF51">
        <v>0</v>
      </c>
      <c r="AG51">
        <v>0</v>
      </c>
      <c r="AH51">
        <v>36</v>
      </c>
      <c r="AI51">
        <v>26</v>
      </c>
      <c r="AJ51">
        <v>0</v>
      </c>
      <c r="AK51">
        <v>1</v>
      </c>
      <c r="AL51">
        <v>0</v>
      </c>
      <c r="AM51">
        <v>-1</v>
      </c>
      <c r="AN51">
        <v>1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94" x14ac:dyDescent="0.2">
      <c r="A52" s="37">
        <v>2100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110</v>
      </c>
      <c r="L52">
        <v>36</v>
      </c>
      <c r="M52">
        <v>6</v>
      </c>
      <c r="N52">
        <v>52</v>
      </c>
      <c r="O52">
        <v>12</v>
      </c>
      <c r="P52">
        <v>0</v>
      </c>
      <c r="Q52">
        <v>16</v>
      </c>
      <c r="R52">
        <v>0</v>
      </c>
      <c r="S52">
        <v>23</v>
      </c>
      <c r="T52">
        <v>13</v>
      </c>
      <c r="U52">
        <v>130</v>
      </c>
      <c r="V52">
        <v>1</v>
      </c>
      <c r="W52">
        <v>3</v>
      </c>
      <c r="X52">
        <v>5</v>
      </c>
      <c r="Y52">
        <v>0</v>
      </c>
      <c r="Z52">
        <v>0</v>
      </c>
      <c r="AA52">
        <v>2</v>
      </c>
      <c r="AB52">
        <v>1</v>
      </c>
      <c r="AC52">
        <v>29</v>
      </c>
      <c r="AD52">
        <v>16</v>
      </c>
      <c r="AE52">
        <v>0</v>
      </c>
      <c r="AF52">
        <v>0</v>
      </c>
      <c r="AG52">
        <v>0</v>
      </c>
      <c r="AH52">
        <v>53</v>
      </c>
      <c r="AI52">
        <v>1</v>
      </c>
      <c r="AJ52">
        <v>36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94" x14ac:dyDescent="0.2">
      <c r="A53" s="37">
        <v>2200</v>
      </c>
      <c r="B53">
        <v>0</v>
      </c>
      <c r="C53">
        <v>0</v>
      </c>
      <c r="D53">
        <v>0</v>
      </c>
      <c r="E53">
        <v>0</v>
      </c>
      <c r="F53">
        <v>0</v>
      </c>
      <c r="G53">
        <v>4</v>
      </c>
      <c r="H53">
        <v>0</v>
      </c>
      <c r="I53">
        <v>0</v>
      </c>
      <c r="J53">
        <v>17</v>
      </c>
      <c r="K53">
        <v>3</v>
      </c>
      <c r="L53">
        <v>13</v>
      </c>
      <c r="M53">
        <v>277</v>
      </c>
      <c r="N53">
        <v>16</v>
      </c>
      <c r="O53">
        <v>214</v>
      </c>
      <c r="P53">
        <v>5</v>
      </c>
      <c r="Q53">
        <v>5</v>
      </c>
      <c r="R53">
        <v>2</v>
      </c>
      <c r="S53">
        <v>8</v>
      </c>
      <c r="T53">
        <v>8</v>
      </c>
      <c r="U53">
        <v>140</v>
      </c>
      <c r="V53">
        <v>207</v>
      </c>
      <c r="W53">
        <v>0</v>
      </c>
      <c r="X53">
        <v>19</v>
      </c>
      <c r="Y53">
        <v>1</v>
      </c>
      <c r="Z53">
        <v>0</v>
      </c>
      <c r="AA53">
        <v>0</v>
      </c>
      <c r="AB53">
        <v>6</v>
      </c>
      <c r="AC53">
        <v>0</v>
      </c>
      <c r="AD53">
        <v>38</v>
      </c>
      <c r="AE53">
        <v>1</v>
      </c>
      <c r="AF53">
        <v>0</v>
      </c>
      <c r="AG53">
        <v>0</v>
      </c>
      <c r="AH53">
        <v>17</v>
      </c>
      <c r="AI53">
        <v>8</v>
      </c>
      <c r="AJ53">
        <v>8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</row>
    <row r="54" spans="1:94" x14ac:dyDescent="0.2">
      <c r="A54" s="37">
        <v>2300</v>
      </c>
      <c r="B54">
        <v>0</v>
      </c>
      <c r="C54">
        <v>0</v>
      </c>
      <c r="D54">
        <v>0</v>
      </c>
      <c r="E54">
        <v>0</v>
      </c>
      <c r="F54">
        <v>41</v>
      </c>
      <c r="G54">
        <v>32</v>
      </c>
      <c r="H54">
        <v>0</v>
      </c>
      <c r="I54">
        <v>0</v>
      </c>
      <c r="J54">
        <v>23</v>
      </c>
      <c r="K54">
        <v>3</v>
      </c>
      <c r="L54">
        <v>123</v>
      </c>
      <c r="M54">
        <v>12</v>
      </c>
      <c r="N54">
        <v>123</v>
      </c>
      <c r="O54">
        <v>151</v>
      </c>
      <c r="P54">
        <v>17</v>
      </c>
      <c r="Q54">
        <v>174</v>
      </c>
      <c r="R54">
        <v>1</v>
      </c>
      <c r="S54">
        <v>77</v>
      </c>
      <c r="T54">
        <v>14</v>
      </c>
      <c r="U54">
        <v>36</v>
      </c>
      <c r="V54">
        <v>213</v>
      </c>
      <c r="W54">
        <v>63</v>
      </c>
      <c r="X54">
        <v>143</v>
      </c>
      <c r="Y54">
        <v>11</v>
      </c>
      <c r="Z54">
        <v>30</v>
      </c>
      <c r="AA54">
        <v>1</v>
      </c>
      <c r="AB54">
        <v>16</v>
      </c>
      <c r="AC54">
        <v>1</v>
      </c>
      <c r="AD54">
        <v>10</v>
      </c>
      <c r="AE54">
        <v>3</v>
      </c>
      <c r="AF54">
        <v>11</v>
      </c>
      <c r="AG54">
        <v>0</v>
      </c>
      <c r="AH54">
        <v>5</v>
      </c>
      <c r="AI54">
        <v>8</v>
      </c>
      <c r="AJ54">
        <v>54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2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94" x14ac:dyDescent="0.2">
      <c r="A55" t="s">
        <v>43</v>
      </c>
      <c r="B55">
        <f>SUM(B31:B54)</f>
        <v>0</v>
      </c>
      <c r="C55">
        <f>SUM(C31:C54)</f>
        <v>0</v>
      </c>
      <c r="D55">
        <f t="shared" ref="D55:BN55" si="2">SUM(D31:D54)</f>
        <v>0</v>
      </c>
      <c r="E55">
        <f t="shared" si="2"/>
        <v>1</v>
      </c>
      <c r="F55">
        <f t="shared" si="2"/>
        <v>41</v>
      </c>
      <c r="G55">
        <f t="shared" si="2"/>
        <v>116</v>
      </c>
      <c r="H55">
        <f t="shared" si="2"/>
        <v>4</v>
      </c>
      <c r="I55">
        <f t="shared" si="2"/>
        <v>81</v>
      </c>
      <c r="J55">
        <f t="shared" si="2"/>
        <v>92</v>
      </c>
      <c r="K55">
        <f t="shared" si="2"/>
        <v>165</v>
      </c>
      <c r="L55">
        <f t="shared" si="2"/>
        <v>383</v>
      </c>
      <c r="M55">
        <f t="shared" si="2"/>
        <v>706</v>
      </c>
      <c r="N55">
        <f t="shared" si="2"/>
        <v>1215</v>
      </c>
      <c r="O55">
        <f t="shared" si="2"/>
        <v>1052</v>
      </c>
      <c r="P55">
        <f t="shared" si="2"/>
        <v>396</v>
      </c>
      <c r="Q55">
        <f t="shared" si="2"/>
        <v>413</v>
      </c>
      <c r="R55">
        <f t="shared" si="2"/>
        <v>254</v>
      </c>
      <c r="S55">
        <f t="shared" si="2"/>
        <v>293</v>
      </c>
      <c r="T55">
        <f t="shared" si="2"/>
        <v>194</v>
      </c>
      <c r="U55">
        <f t="shared" si="2"/>
        <v>529</v>
      </c>
      <c r="V55">
        <f t="shared" si="2"/>
        <v>570</v>
      </c>
      <c r="W55">
        <f t="shared" si="2"/>
        <v>171</v>
      </c>
      <c r="X55">
        <f t="shared" si="2"/>
        <v>423</v>
      </c>
      <c r="Y55">
        <f t="shared" si="2"/>
        <v>113</v>
      </c>
      <c r="Z55">
        <f t="shared" si="2"/>
        <v>213</v>
      </c>
      <c r="AA55">
        <f t="shared" si="2"/>
        <v>79</v>
      </c>
      <c r="AB55">
        <f t="shared" si="2"/>
        <v>133</v>
      </c>
      <c r="AC55">
        <f t="shared" si="2"/>
        <v>368</v>
      </c>
      <c r="AD55">
        <f t="shared" si="2"/>
        <v>125</v>
      </c>
      <c r="AE55">
        <f t="shared" si="2"/>
        <v>136</v>
      </c>
      <c r="AF55">
        <f t="shared" si="2"/>
        <v>53</v>
      </c>
      <c r="AG55">
        <f t="shared" si="2"/>
        <v>9</v>
      </c>
      <c r="AH55">
        <f t="shared" si="2"/>
        <v>223</v>
      </c>
      <c r="AI55">
        <f t="shared" si="2"/>
        <v>147</v>
      </c>
      <c r="AJ55">
        <f t="shared" si="2"/>
        <v>168</v>
      </c>
      <c r="AK55">
        <f t="shared" si="2"/>
        <v>74</v>
      </c>
      <c r="AL55">
        <f t="shared" si="2"/>
        <v>78</v>
      </c>
      <c r="AM55">
        <f t="shared" si="2"/>
        <v>16</v>
      </c>
      <c r="AN55">
        <f t="shared" si="2"/>
        <v>7</v>
      </c>
      <c r="AO55">
        <f t="shared" si="2"/>
        <v>19</v>
      </c>
      <c r="AP55">
        <f t="shared" si="2"/>
        <v>11</v>
      </c>
      <c r="AQ55">
        <f t="shared" si="2"/>
        <v>56</v>
      </c>
      <c r="AR55">
        <f t="shared" si="2"/>
        <v>11</v>
      </c>
      <c r="AS55">
        <f t="shared" si="2"/>
        <v>23</v>
      </c>
      <c r="AT55">
        <f t="shared" si="2"/>
        <v>13</v>
      </c>
      <c r="AU55">
        <f t="shared" si="2"/>
        <v>6</v>
      </c>
      <c r="AV55">
        <f t="shared" si="2"/>
        <v>14</v>
      </c>
      <c r="AW55">
        <f t="shared" si="2"/>
        <v>7</v>
      </c>
      <c r="AX55">
        <f t="shared" si="2"/>
        <v>4</v>
      </c>
      <c r="AY55">
        <f t="shared" si="2"/>
        <v>4</v>
      </c>
      <c r="AZ55">
        <f t="shared" si="2"/>
        <v>9</v>
      </c>
      <c r="BA55">
        <f t="shared" si="2"/>
        <v>6</v>
      </c>
      <c r="BB55">
        <f t="shared" si="2"/>
        <v>1</v>
      </c>
      <c r="BC55">
        <f t="shared" si="2"/>
        <v>2</v>
      </c>
      <c r="BD55">
        <f t="shared" si="2"/>
        <v>0</v>
      </c>
      <c r="BE55">
        <f t="shared" si="2"/>
        <v>3</v>
      </c>
      <c r="BF55">
        <f t="shared" si="2"/>
        <v>4</v>
      </c>
      <c r="BG55">
        <f t="shared" si="2"/>
        <v>1</v>
      </c>
      <c r="BH55">
        <f t="shared" si="2"/>
        <v>0</v>
      </c>
      <c r="BI55">
        <f t="shared" si="2"/>
        <v>0</v>
      </c>
      <c r="BJ55">
        <f t="shared" si="2"/>
        <v>0</v>
      </c>
      <c r="BK55">
        <f t="shared" si="2"/>
        <v>2</v>
      </c>
      <c r="BL55">
        <f t="shared" si="2"/>
        <v>0</v>
      </c>
      <c r="BM55">
        <f t="shared" si="2"/>
        <v>6</v>
      </c>
      <c r="BN55">
        <f t="shared" si="2"/>
        <v>0</v>
      </c>
      <c r="BO55">
        <f t="shared" ref="BO55:CP55" si="3">SUM(BO31:BO54)</f>
        <v>0</v>
      </c>
      <c r="BP55">
        <f t="shared" si="3"/>
        <v>0</v>
      </c>
      <c r="BQ55">
        <f t="shared" si="3"/>
        <v>0</v>
      </c>
      <c r="BR55">
        <f t="shared" si="3"/>
        <v>1</v>
      </c>
      <c r="BS55">
        <f t="shared" si="3"/>
        <v>0</v>
      </c>
      <c r="BT55">
        <f t="shared" si="3"/>
        <v>1</v>
      </c>
      <c r="BU55">
        <f t="shared" si="3"/>
        <v>1</v>
      </c>
      <c r="BV55">
        <f t="shared" si="3"/>
        <v>0</v>
      </c>
      <c r="BW55">
        <f t="shared" si="3"/>
        <v>1</v>
      </c>
      <c r="BX55">
        <f t="shared" si="3"/>
        <v>0</v>
      </c>
      <c r="BY55">
        <f t="shared" si="3"/>
        <v>3</v>
      </c>
      <c r="BZ55">
        <f t="shared" si="3"/>
        <v>0</v>
      </c>
      <c r="CA55">
        <f t="shared" si="3"/>
        <v>0</v>
      </c>
      <c r="CB55">
        <f t="shared" si="3"/>
        <v>2</v>
      </c>
      <c r="CC55">
        <f t="shared" si="3"/>
        <v>0</v>
      </c>
      <c r="CD55">
        <f t="shared" si="3"/>
        <v>0</v>
      </c>
      <c r="CE55">
        <f t="shared" si="3"/>
        <v>0</v>
      </c>
      <c r="CF55">
        <f t="shared" si="3"/>
        <v>0</v>
      </c>
      <c r="CG55">
        <f t="shared" si="3"/>
        <v>0</v>
      </c>
      <c r="CH55">
        <f t="shared" si="3"/>
        <v>0</v>
      </c>
      <c r="CI55">
        <f t="shared" si="3"/>
        <v>0</v>
      </c>
      <c r="CJ55">
        <f t="shared" si="3"/>
        <v>0</v>
      </c>
      <c r="CK55">
        <f t="shared" si="3"/>
        <v>0</v>
      </c>
      <c r="CL55">
        <f t="shared" si="3"/>
        <v>0</v>
      </c>
      <c r="CM55">
        <f t="shared" si="3"/>
        <v>0</v>
      </c>
      <c r="CN55">
        <f t="shared" si="3"/>
        <v>0</v>
      </c>
      <c r="CO55">
        <f t="shared" si="3"/>
        <v>0</v>
      </c>
      <c r="CP55">
        <f t="shared" si="3"/>
        <v>0</v>
      </c>
    </row>
    <row r="57" spans="1:94" x14ac:dyDescent="0.2">
      <c r="A57" t="s">
        <v>41</v>
      </c>
    </row>
    <row r="58" spans="1:94" x14ac:dyDescent="0.2">
      <c r="A58" s="37">
        <v>0</v>
      </c>
      <c r="C58">
        <v>0</v>
      </c>
      <c r="D58">
        <v>0</v>
      </c>
      <c r="E58">
        <v>2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11</v>
      </c>
      <c r="P58">
        <v>24</v>
      </c>
      <c r="Q58">
        <v>8</v>
      </c>
      <c r="R58">
        <v>66</v>
      </c>
      <c r="S58">
        <v>144</v>
      </c>
      <c r="T58">
        <v>47</v>
      </c>
      <c r="U58">
        <v>10</v>
      </c>
      <c r="V58">
        <v>15</v>
      </c>
      <c r="W58">
        <v>286</v>
      </c>
      <c r="X58">
        <v>42</v>
      </c>
      <c r="Y58">
        <v>24</v>
      </c>
      <c r="Z58">
        <v>41</v>
      </c>
      <c r="AA58">
        <v>401</v>
      </c>
      <c r="AB58">
        <v>39</v>
      </c>
      <c r="AC58">
        <v>216</v>
      </c>
      <c r="AD58">
        <v>151</v>
      </c>
      <c r="AE58">
        <v>366</v>
      </c>
      <c r="AF58">
        <v>163</v>
      </c>
      <c r="AG58">
        <v>23</v>
      </c>
      <c r="AH58">
        <v>42</v>
      </c>
      <c r="AI58">
        <v>56</v>
      </c>
      <c r="AJ58">
        <v>169</v>
      </c>
      <c r="AK58">
        <v>450</v>
      </c>
      <c r="AL58">
        <v>769</v>
      </c>
      <c r="AM58">
        <v>18</v>
      </c>
      <c r="AN58">
        <v>16</v>
      </c>
      <c r="AO58">
        <v>2</v>
      </c>
      <c r="AP58">
        <v>2</v>
      </c>
      <c r="AQ58">
        <v>45</v>
      </c>
      <c r="AR58">
        <v>24</v>
      </c>
      <c r="AS58">
        <v>17</v>
      </c>
      <c r="AT58">
        <v>17</v>
      </c>
      <c r="AU58">
        <v>29</v>
      </c>
      <c r="AV58">
        <v>11</v>
      </c>
      <c r="AW58">
        <v>8</v>
      </c>
      <c r="AX58">
        <v>17</v>
      </c>
      <c r="AY58">
        <v>15</v>
      </c>
      <c r="AZ58">
        <v>10</v>
      </c>
      <c r="BA58">
        <v>20</v>
      </c>
      <c r="BB58">
        <v>9</v>
      </c>
      <c r="BC58">
        <v>-1</v>
      </c>
      <c r="BD58">
        <v>0</v>
      </c>
      <c r="BE58">
        <v>1</v>
      </c>
      <c r="BF58">
        <v>2</v>
      </c>
      <c r="BG58">
        <v>1</v>
      </c>
      <c r="BH58">
        <v>2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2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</row>
    <row r="59" spans="1:94" x14ac:dyDescent="0.2">
      <c r="A59" s="37">
        <v>100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26</v>
      </c>
      <c r="P59">
        <v>11</v>
      </c>
      <c r="Q59">
        <v>2</v>
      </c>
      <c r="R59">
        <v>27</v>
      </c>
      <c r="S59">
        <v>26</v>
      </c>
      <c r="T59">
        <v>14</v>
      </c>
      <c r="U59">
        <v>48</v>
      </c>
      <c r="V59">
        <v>33</v>
      </c>
      <c r="W59">
        <v>186</v>
      </c>
      <c r="X59">
        <v>269</v>
      </c>
      <c r="Y59">
        <v>-6</v>
      </c>
      <c r="Z59">
        <v>79</v>
      </c>
      <c r="AA59">
        <v>43</v>
      </c>
      <c r="AB59">
        <v>34</v>
      </c>
      <c r="AC59">
        <v>157</v>
      </c>
      <c r="AD59">
        <v>72</v>
      </c>
      <c r="AE59">
        <v>193</v>
      </c>
      <c r="AF59">
        <v>27</v>
      </c>
      <c r="AG59">
        <v>57</v>
      </c>
      <c r="AH59">
        <v>63</v>
      </c>
      <c r="AI59">
        <v>42</v>
      </c>
      <c r="AJ59">
        <v>100</v>
      </c>
      <c r="AK59">
        <v>97</v>
      </c>
      <c r="AL59">
        <v>473</v>
      </c>
      <c r="AM59">
        <v>65</v>
      </c>
      <c r="AN59">
        <v>22</v>
      </c>
      <c r="AO59">
        <v>5</v>
      </c>
      <c r="AP59">
        <v>10</v>
      </c>
      <c r="AQ59">
        <v>80</v>
      </c>
      <c r="AR59">
        <v>-2</v>
      </c>
      <c r="AS59">
        <v>7</v>
      </c>
      <c r="AT59">
        <v>3</v>
      </c>
      <c r="AU59">
        <v>5</v>
      </c>
      <c r="AV59">
        <v>1</v>
      </c>
      <c r="AW59">
        <v>8</v>
      </c>
      <c r="AX59">
        <v>5</v>
      </c>
      <c r="AY59">
        <v>3</v>
      </c>
      <c r="AZ59">
        <v>5</v>
      </c>
      <c r="BA59">
        <v>2</v>
      </c>
      <c r="BB59">
        <v>4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</row>
    <row r="60" spans="1:94" x14ac:dyDescent="0.2">
      <c r="A60" s="37">
        <v>200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4</v>
      </c>
      <c r="P60">
        <v>5</v>
      </c>
      <c r="Q60">
        <v>0</v>
      </c>
      <c r="R60">
        <v>23</v>
      </c>
      <c r="S60">
        <v>10</v>
      </c>
      <c r="T60">
        <v>12</v>
      </c>
      <c r="U60">
        <v>5</v>
      </c>
      <c r="V60">
        <v>1</v>
      </c>
      <c r="W60">
        <v>16</v>
      </c>
      <c r="X60">
        <v>5</v>
      </c>
      <c r="Y60">
        <v>8</v>
      </c>
      <c r="Z60">
        <v>22</v>
      </c>
      <c r="AA60">
        <v>85</v>
      </c>
      <c r="AB60">
        <v>24</v>
      </c>
      <c r="AC60">
        <v>99</v>
      </c>
      <c r="AD60">
        <v>102</v>
      </c>
      <c r="AE60">
        <v>333</v>
      </c>
      <c r="AF60">
        <v>2</v>
      </c>
      <c r="AG60">
        <v>7</v>
      </c>
      <c r="AH60">
        <v>5</v>
      </c>
      <c r="AI60">
        <v>40</v>
      </c>
      <c r="AJ60">
        <v>185</v>
      </c>
      <c r="AK60">
        <v>211</v>
      </c>
      <c r="AL60">
        <v>127</v>
      </c>
      <c r="AM60">
        <v>3</v>
      </c>
      <c r="AN60">
        <v>3</v>
      </c>
      <c r="AO60">
        <v>1</v>
      </c>
      <c r="AP60">
        <v>9</v>
      </c>
      <c r="AQ60">
        <v>29</v>
      </c>
      <c r="AR60">
        <v>2</v>
      </c>
      <c r="AS60">
        <v>4</v>
      </c>
      <c r="AT60">
        <v>7</v>
      </c>
      <c r="AU60">
        <v>4</v>
      </c>
      <c r="AV60">
        <v>4</v>
      </c>
      <c r="AW60">
        <v>4</v>
      </c>
      <c r="AX60">
        <v>11</v>
      </c>
      <c r="AY60">
        <v>1</v>
      </c>
      <c r="AZ60">
        <v>7</v>
      </c>
      <c r="BA60">
        <v>1</v>
      </c>
      <c r="BB60">
        <v>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</row>
    <row r="61" spans="1:94" x14ac:dyDescent="0.2">
      <c r="A61" s="37">
        <v>300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3</v>
      </c>
      <c r="P61">
        <v>3</v>
      </c>
      <c r="Q61">
        <v>0</v>
      </c>
      <c r="R61">
        <v>29</v>
      </c>
      <c r="S61">
        <v>0</v>
      </c>
      <c r="T61">
        <v>7</v>
      </c>
      <c r="U61">
        <v>3</v>
      </c>
      <c r="V61">
        <v>2</v>
      </c>
      <c r="W61">
        <v>0</v>
      </c>
      <c r="X61">
        <v>0</v>
      </c>
      <c r="Y61">
        <v>0</v>
      </c>
      <c r="Z61">
        <v>6</v>
      </c>
      <c r="AA61">
        <v>7</v>
      </c>
      <c r="AB61">
        <v>0</v>
      </c>
      <c r="AC61">
        <v>9</v>
      </c>
      <c r="AD61">
        <v>13</v>
      </c>
      <c r="AE61">
        <v>51</v>
      </c>
      <c r="AF61">
        <v>2</v>
      </c>
      <c r="AG61">
        <v>1</v>
      </c>
      <c r="AH61">
        <v>0</v>
      </c>
      <c r="AI61">
        <v>10</v>
      </c>
      <c r="AJ61">
        <v>45</v>
      </c>
      <c r="AK61">
        <v>34</v>
      </c>
      <c r="AL61">
        <v>21</v>
      </c>
      <c r="AM61">
        <v>3</v>
      </c>
      <c r="AN61">
        <v>0</v>
      </c>
      <c r="AO61">
        <v>5</v>
      </c>
      <c r="AP61">
        <v>13</v>
      </c>
      <c r="AQ61">
        <v>13</v>
      </c>
      <c r="AR61">
        <v>5</v>
      </c>
      <c r="AS61">
        <v>9</v>
      </c>
      <c r="AT61">
        <v>6</v>
      </c>
      <c r="AU61">
        <v>3</v>
      </c>
      <c r="AV61">
        <v>3</v>
      </c>
      <c r="AW61">
        <v>1</v>
      </c>
      <c r="AX61">
        <v>2</v>
      </c>
      <c r="AY61">
        <v>1</v>
      </c>
      <c r="AZ61">
        <v>3</v>
      </c>
      <c r="BA61">
        <v>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94" x14ac:dyDescent="0.2">
      <c r="A62" s="37">
        <v>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0</v>
      </c>
      <c r="R62">
        <v>10</v>
      </c>
      <c r="S62">
        <v>0</v>
      </c>
      <c r="T62">
        <v>2</v>
      </c>
      <c r="U62">
        <v>2</v>
      </c>
      <c r="V62">
        <v>0</v>
      </c>
      <c r="W62">
        <v>6</v>
      </c>
      <c r="X62">
        <v>1</v>
      </c>
      <c r="Y62">
        <v>1</v>
      </c>
      <c r="Z62">
        <v>5</v>
      </c>
      <c r="AA62">
        <v>0</v>
      </c>
      <c r="AB62">
        <v>1</v>
      </c>
      <c r="AC62">
        <v>3</v>
      </c>
      <c r="AD62">
        <v>3</v>
      </c>
      <c r="AE62">
        <v>16</v>
      </c>
      <c r="AF62">
        <v>1</v>
      </c>
      <c r="AG62">
        <v>0</v>
      </c>
      <c r="AH62">
        <v>0</v>
      </c>
      <c r="AI62">
        <v>5</v>
      </c>
      <c r="AJ62">
        <v>17</v>
      </c>
      <c r="AK62">
        <v>17</v>
      </c>
      <c r="AL62">
        <v>12</v>
      </c>
      <c r="AM62">
        <v>1</v>
      </c>
      <c r="AN62">
        <v>0</v>
      </c>
      <c r="AO62">
        <v>5</v>
      </c>
      <c r="AP62">
        <v>4</v>
      </c>
      <c r="AQ62">
        <v>6</v>
      </c>
      <c r="AR62">
        <v>0</v>
      </c>
      <c r="AS62">
        <v>2</v>
      </c>
      <c r="AT62">
        <v>3</v>
      </c>
      <c r="AU62">
        <v>1</v>
      </c>
      <c r="AV62">
        <v>1</v>
      </c>
      <c r="AW62">
        <v>1</v>
      </c>
      <c r="AX62">
        <v>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94" x14ac:dyDescent="0.2">
      <c r="A63" s="37">
        <v>500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4</v>
      </c>
      <c r="S63">
        <v>0</v>
      </c>
      <c r="T63">
        <v>11</v>
      </c>
      <c r="U63">
        <v>2</v>
      </c>
      <c r="V63">
        <v>0</v>
      </c>
      <c r="W63">
        <v>0</v>
      </c>
      <c r="X63">
        <v>0</v>
      </c>
      <c r="Y63">
        <v>27</v>
      </c>
      <c r="Z63">
        <v>5</v>
      </c>
      <c r="AA63">
        <v>2</v>
      </c>
      <c r="AB63">
        <v>10</v>
      </c>
      <c r="AC63">
        <v>4</v>
      </c>
      <c r="AD63">
        <v>17</v>
      </c>
      <c r="AE63">
        <v>63</v>
      </c>
      <c r="AF63">
        <v>0</v>
      </c>
      <c r="AG63">
        <v>0</v>
      </c>
      <c r="AH63">
        <v>0</v>
      </c>
      <c r="AI63">
        <v>72</v>
      </c>
      <c r="AJ63">
        <v>52</v>
      </c>
      <c r="AK63">
        <v>8</v>
      </c>
      <c r="AL63">
        <v>1</v>
      </c>
      <c r="AM63">
        <v>-1</v>
      </c>
      <c r="AN63">
        <v>2</v>
      </c>
      <c r="AO63">
        <v>0</v>
      </c>
      <c r="AP63">
        <v>8</v>
      </c>
      <c r="AQ63">
        <v>11</v>
      </c>
      <c r="AR63">
        <v>0</v>
      </c>
      <c r="AS63">
        <v>1</v>
      </c>
      <c r="AT63">
        <v>4</v>
      </c>
      <c r="AU63">
        <v>0</v>
      </c>
      <c r="AV63">
        <v>7</v>
      </c>
      <c r="AW63">
        <v>2</v>
      </c>
      <c r="AX63">
        <v>1</v>
      </c>
      <c r="AY63">
        <v>2</v>
      </c>
      <c r="AZ63">
        <v>0</v>
      </c>
      <c r="BA63">
        <v>2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1</v>
      </c>
      <c r="BH63">
        <v>0</v>
      </c>
      <c r="BI63">
        <v>0</v>
      </c>
      <c r="BJ63">
        <v>-1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-1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94" x14ac:dyDescent="0.2">
      <c r="A64" s="37">
        <v>600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-1</v>
      </c>
      <c r="X64">
        <v>0</v>
      </c>
      <c r="Y64">
        <v>0</v>
      </c>
      <c r="Z64">
        <v>52</v>
      </c>
      <c r="AA64">
        <v>63</v>
      </c>
      <c r="AB64">
        <v>271</v>
      </c>
      <c r="AC64">
        <v>0</v>
      </c>
      <c r="AD64">
        <v>3</v>
      </c>
      <c r="AE64">
        <v>35</v>
      </c>
      <c r="AF64">
        <v>5</v>
      </c>
      <c r="AG64">
        <v>0</v>
      </c>
      <c r="AH64">
        <v>0</v>
      </c>
      <c r="AI64">
        <v>157</v>
      </c>
      <c r="AJ64">
        <v>60</v>
      </c>
      <c r="AK64">
        <v>9</v>
      </c>
      <c r="AL64">
        <v>11</v>
      </c>
      <c r="AM64">
        <v>1</v>
      </c>
      <c r="AN64">
        <v>0</v>
      </c>
      <c r="AO64">
        <v>1</v>
      </c>
      <c r="AP64">
        <v>8</v>
      </c>
      <c r="AQ64">
        <v>8</v>
      </c>
      <c r="AR64">
        <v>4</v>
      </c>
      <c r="AS64">
        <v>20</v>
      </c>
      <c r="AT64">
        <v>17</v>
      </c>
      <c r="AU64">
        <v>7</v>
      </c>
      <c r="AV64">
        <v>10</v>
      </c>
      <c r="AW64">
        <v>3</v>
      </c>
      <c r="AX64">
        <v>12</v>
      </c>
      <c r="AY64">
        <v>3</v>
      </c>
      <c r="AZ64">
        <v>4</v>
      </c>
      <c r="BA64">
        <v>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-2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">
      <c r="A65" s="37">
        <v>700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-2</v>
      </c>
      <c r="Z65">
        <v>17</v>
      </c>
      <c r="AA65">
        <v>3</v>
      </c>
      <c r="AB65">
        <v>6</v>
      </c>
      <c r="AC65">
        <v>-2</v>
      </c>
      <c r="AD65">
        <v>6</v>
      </c>
      <c r="AE65">
        <v>3</v>
      </c>
      <c r="AF65">
        <v>0</v>
      </c>
      <c r="AG65">
        <v>0</v>
      </c>
      <c r="AH65">
        <v>0</v>
      </c>
      <c r="AI65">
        <v>2</v>
      </c>
      <c r="AJ65">
        <v>7</v>
      </c>
      <c r="AK65">
        <v>0</v>
      </c>
      <c r="AL65">
        <v>4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9</v>
      </c>
      <c r="AS65">
        <v>8</v>
      </c>
      <c r="AT65">
        <v>12</v>
      </c>
      <c r="AU65">
        <v>-1</v>
      </c>
      <c r="AV65">
        <v>6</v>
      </c>
      <c r="AW65">
        <v>6</v>
      </c>
      <c r="AX65">
        <v>1</v>
      </c>
      <c r="AY65">
        <v>4</v>
      </c>
      <c r="AZ65">
        <v>0</v>
      </c>
      <c r="BA65">
        <v>1</v>
      </c>
      <c r="BB65">
        <v>1</v>
      </c>
      <c r="BC65">
        <v>0</v>
      </c>
      <c r="BD65">
        <v>1</v>
      </c>
      <c r="BE65">
        <v>0</v>
      </c>
      <c r="BF65">
        <v>1</v>
      </c>
      <c r="BG65">
        <v>2</v>
      </c>
      <c r="BH65">
        <v>0</v>
      </c>
      <c r="BI65">
        <v>1</v>
      </c>
      <c r="BJ65">
        <v>-2</v>
      </c>
      <c r="BK65">
        <v>0</v>
      </c>
      <c r="BL65">
        <v>-1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">
      <c r="A66" s="37">
        <v>800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1</v>
      </c>
      <c r="AA66">
        <v>0</v>
      </c>
      <c r="AB66">
        <v>0</v>
      </c>
      <c r="AC66">
        <v>59</v>
      </c>
      <c r="AD66">
        <v>0</v>
      </c>
      <c r="AE66">
        <v>1</v>
      </c>
      <c r="AF66">
        <v>0</v>
      </c>
      <c r="AG66">
        <v>3</v>
      </c>
      <c r="AH66">
        <v>0</v>
      </c>
      <c r="AI66">
        <v>7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0</v>
      </c>
      <c r="AQ66">
        <v>11</v>
      </c>
      <c r="AR66">
        <v>-2</v>
      </c>
      <c r="AS66">
        <v>1</v>
      </c>
      <c r="AT66">
        <v>5</v>
      </c>
      <c r="AU66">
        <v>4</v>
      </c>
      <c r="AV66">
        <v>0</v>
      </c>
      <c r="AW66">
        <v>1</v>
      </c>
      <c r="AX66">
        <v>3</v>
      </c>
      <c r="AY66">
        <v>5</v>
      </c>
      <c r="AZ66">
        <v>-1</v>
      </c>
      <c r="BA66">
        <v>2</v>
      </c>
      <c r="BB66">
        <v>10</v>
      </c>
      <c r="BC66">
        <v>-2</v>
      </c>
      <c r="BD66">
        <v>-1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">
      <c r="A67" s="37">
        <v>900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-4</v>
      </c>
      <c r="T67">
        <v>0</v>
      </c>
      <c r="U67">
        <v>0</v>
      </c>
      <c r="V67">
        <v>0</v>
      </c>
      <c r="W67">
        <v>-2</v>
      </c>
      <c r="X67">
        <v>0</v>
      </c>
      <c r="Y67">
        <v>0</v>
      </c>
      <c r="Z67">
        <v>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2</v>
      </c>
      <c r="AJ67">
        <v>-1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-1</v>
      </c>
      <c r="AQ67">
        <v>1</v>
      </c>
      <c r="AR67">
        <v>1</v>
      </c>
      <c r="AS67">
        <v>1</v>
      </c>
      <c r="AT67">
        <v>-2</v>
      </c>
      <c r="AU67">
        <v>2</v>
      </c>
      <c r="AV67">
        <v>1</v>
      </c>
      <c r="AW67">
        <v>3</v>
      </c>
      <c r="AX67">
        <v>3</v>
      </c>
      <c r="AY67">
        <v>0</v>
      </c>
      <c r="AZ67">
        <v>-4</v>
      </c>
      <c r="BA67">
        <v>0</v>
      </c>
      <c r="BB67">
        <v>-1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">
      <c r="A68" s="37">
        <v>1000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-2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3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-1</v>
      </c>
      <c r="AR68">
        <v>1</v>
      </c>
      <c r="AS68">
        <v>3</v>
      </c>
      <c r="AT68">
        <v>3</v>
      </c>
      <c r="AU68">
        <v>0</v>
      </c>
      <c r="AV68">
        <v>-1</v>
      </c>
      <c r="AW68">
        <v>3</v>
      </c>
      <c r="AX68">
        <v>0</v>
      </c>
      <c r="AY68">
        <v>2</v>
      </c>
      <c r="AZ68">
        <v>0</v>
      </c>
      <c r="BA68">
        <v>1</v>
      </c>
      <c r="BB68">
        <v>-1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-1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">
      <c r="A69" s="37">
        <v>1100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6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1</v>
      </c>
      <c r="AO69">
        <v>0</v>
      </c>
      <c r="AP69">
        <v>2</v>
      </c>
      <c r="AQ69">
        <v>1</v>
      </c>
      <c r="AR69">
        <v>3</v>
      </c>
      <c r="AS69">
        <v>1</v>
      </c>
      <c r="AT69">
        <v>4</v>
      </c>
      <c r="AU69">
        <v>7</v>
      </c>
      <c r="AV69">
        <v>4</v>
      </c>
      <c r="AW69">
        <v>2</v>
      </c>
      <c r="AX69">
        <v>0</v>
      </c>
      <c r="AY69">
        <v>9</v>
      </c>
      <c r="AZ69">
        <v>1</v>
      </c>
      <c r="BA69">
        <v>0</v>
      </c>
      <c r="BB69">
        <v>0</v>
      </c>
      <c r="BC69">
        <v>-1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">
      <c r="A70" s="37">
        <v>1200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0</v>
      </c>
      <c r="U70">
        <v>0</v>
      </c>
      <c r="V70">
        <v>0</v>
      </c>
      <c r="W70">
        <v>1</v>
      </c>
      <c r="X70">
        <v>-4</v>
      </c>
      <c r="Y70">
        <v>0</v>
      </c>
      <c r="Z70">
        <v>17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3</v>
      </c>
      <c r="AL70">
        <v>0</v>
      </c>
      <c r="AM70">
        <v>-1</v>
      </c>
      <c r="AN70">
        <v>0</v>
      </c>
      <c r="AO70">
        <v>1</v>
      </c>
      <c r="AP70">
        <v>-1</v>
      </c>
      <c r="AQ70">
        <v>3</v>
      </c>
      <c r="AR70">
        <v>2</v>
      </c>
      <c r="AS70">
        <v>-2</v>
      </c>
      <c r="AT70">
        <v>2</v>
      </c>
      <c r="AU70">
        <v>5</v>
      </c>
      <c r="AV70">
        <v>5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</v>
      </c>
      <c r="BC70">
        <v>-2</v>
      </c>
      <c r="BD70">
        <v>1</v>
      </c>
      <c r="BE70">
        <v>1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">
      <c r="A71" s="37">
        <v>1300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7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2</v>
      </c>
      <c r="AK71">
        <v>1</v>
      </c>
      <c r="AL71">
        <v>2</v>
      </c>
      <c r="AM71">
        <v>0</v>
      </c>
      <c r="AN71">
        <v>0</v>
      </c>
      <c r="AO71">
        <v>0</v>
      </c>
      <c r="AP71">
        <v>-1</v>
      </c>
      <c r="AQ71">
        <v>5</v>
      </c>
      <c r="AR71">
        <v>1</v>
      </c>
      <c r="AS71">
        <v>3</v>
      </c>
      <c r="AT71">
        <v>5</v>
      </c>
      <c r="AU71">
        <v>1</v>
      </c>
      <c r="AV71">
        <v>3</v>
      </c>
      <c r="AW71">
        <v>0</v>
      </c>
      <c r="AX71">
        <v>2</v>
      </c>
      <c r="AY71">
        <v>1</v>
      </c>
      <c r="AZ71">
        <v>2</v>
      </c>
      <c r="BA71">
        <v>2</v>
      </c>
      <c r="BB71">
        <v>0</v>
      </c>
      <c r="BC71">
        <v>-1</v>
      </c>
      <c r="BD71">
        <v>1</v>
      </c>
      <c r="BE71">
        <v>0</v>
      </c>
      <c r="BF71">
        <v>0</v>
      </c>
      <c r="BG71">
        <v>0</v>
      </c>
      <c r="BH71">
        <v>-1</v>
      </c>
      <c r="BI71">
        <v>0</v>
      </c>
      <c r="BJ71">
        <v>0</v>
      </c>
      <c r="BK71">
        <v>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">
      <c r="A72" s="37">
        <v>1400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1</v>
      </c>
      <c r="W72">
        <v>0</v>
      </c>
      <c r="X72">
        <v>0</v>
      </c>
      <c r="Y72">
        <v>1</v>
      </c>
      <c r="Z72">
        <v>4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7</v>
      </c>
      <c r="AL72">
        <v>7</v>
      </c>
      <c r="AM72">
        <v>0</v>
      </c>
      <c r="AN72">
        <v>2</v>
      </c>
      <c r="AO72">
        <v>0</v>
      </c>
      <c r="AP72">
        <v>1</v>
      </c>
      <c r="AQ72">
        <v>1</v>
      </c>
      <c r="AR72">
        <v>1</v>
      </c>
      <c r="AS72">
        <v>4</v>
      </c>
      <c r="AT72">
        <v>1</v>
      </c>
      <c r="AU72">
        <v>4</v>
      </c>
      <c r="AV72">
        <v>5</v>
      </c>
      <c r="AW72">
        <v>1</v>
      </c>
      <c r="AX72">
        <v>0</v>
      </c>
      <c r="AY72">
        <v>0</v>
      </c>
      <c r="AZ72">
        <v>1</v>
      </c>
      <c r="BA72">
        <v>1</v>
      </c>
      <c r="BB72">
        <v>3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1</v>
      </c>
      <c r="BJ72">
        <v>0</v>
      </c>
      <c r="BK72">
        <v>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">
      <c r="A73" s="37">
        <v>1500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2</v>
      </c>
      <c r="P73">
        <v>0</v>
      </c>
      <c r="Q73">
        <v>0</v>
      </c>
      <c r="R73">
        <v>1</v>
      </c>
      <c r="S73">
        <v>1</v>
      </c>
      <c r="T73">
        <v>3</v>
      </c>
      <c r="U73">
        <v>0</v>
      </c>
      <c r="V73">
        <v>3</v>
      </c>
      <c r="W73">
        <v>0</v>
      </c>
      <c r="X73">
        <v>0</v>
      </c>
      <c r="Y73">
        <v>4</v>
      </c>
      <c r="Z73">
        <v>15</v>
      </c>
      <c r="AA73">
        <v>3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6</v>
      </c>
      <c r="AL73">
        <v>10</v>
      </c>
      <c r="AM73">
        <v>3</v>
      </c>
      <c r="AN73">
        <v>0</v>
      </c>
      <c r="AO73">
        <v>0</v>
      </c>
      <c r="AP73">
        <v>2</v>
      </c>
      <c r="AQ73">
        <v>6</v>
      </c>
      <c r="AR73">
        <v>1</v>
      </c>
      <c r="AS73">
        <v>0</v>
      </c>
      <c r="AT73">
        <v>1</v>
      </c>
      <c r="AU73">
        <v>6</v>
      </c>
      <c r="AV73">
        <v>4</v>
      </c>
      <c r="AW73">
        <v>1</v>
      </c>
      <c r="AX73">
        <v>1</v>
      </c>
      <c r="AY73">
        <v>1</v>
      </c>
      <c r="AZ73">
        <v>2</v>
      </c>
      <c r="BA73">
        <v>1</v>
      </c>
      <c r="BB73">
        <v>8</v>
      </c>
      <c r="BC73">
        <v>-1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">
      <c r="A74" s="37">
        <v>1600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</v>
      </c>
      <c r="P74">
        <v>0</v>
      </c>
      <c r="Q74">
        <v>1</v>
      </c>
      <c r="R74">
        <v>2</v>
      </c>
      <c r="S74">
        <v>0</v>
      </c>
      <c r="T74">
        <v>0</v>
      </c>
      <c r="U74">
        <v>1</v>
      </c>
      <c r="V74">
        <v>1</v>
      </c>
      <c r="W74">
        <v>0</v>
      </c>
      <c r="X74">
        <v>8</v>
      </c>
      <c r="Y74">
        <v>7</v>
      </c>
      <c r="Z74">
        <v>4</v>
      </c>
      <c r="AA74">
        <v>0</v>
      </c>
      <c r="AB74">
        <v>2</v>
      </c>
      <c r="AC74">
        <v>3</v>
      </c>
      <c r="AD74">
        <v>0</v>
      </c>
      <c r="AE74">
        <v>16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0</v>
      </c>
      <c r="AN74">
        <v>0</v>
      </c>
      <c r="AO74">
        <v>2</v>
      </c>
      <c r="AP74">
        <v>3</v>
      </c>
      <c r="AQ74">
        <v>5</v>
      </c>
      <c r="AR74">
        <v>15</v>
      </c>
      <c r="AS74">
        <v>3</v>
      </c>
      <c r="AT74">
        <v>8</v>
      </c>
      <c r="AU74">
        <v>3</v>
      </c>
      <c r="AV74">
        <v>6</v>
      </c>
      <c r="AW74">
        <v>0</v>
      </c>
      <c r="AX74">
        <v>0</v>
      </c>
      <c r="AY74">
        <v>3</v>
      </c>
      <c r="AZ74">
        <v>0</v>
      </c>
      <c r="BA74">
        <v>4</v>
      </c>
      <c r="BB74">
        <v>9</v>
      </c>
      <c r="BC74">
        <v>-2</v>
      </c>
      <c r="BD74">
        <v>1</v>
      </c>
      <c r="BE74">
        <v>2</v>
      </c>
      <c r="BF74">
        <v>0</v>
      </c>
      <c r="BG74">
        <v>1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">
      <c r="A75" s="37">
        <v>1700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</v>
      </c>
      <c r="P75">
        <v>0</v>
      </c>
      <c r="Q75">
        <v>3</v>
      </c>
      <c r="R75">
        <v>1</v>
      </c>
      <c r="S75">
        <v>0</v>
      </c>
      <c r="T75">
        <v>0</v>
      </c>
      <c r="U75">
        <v>2</v>
      </c>
      <c r="V75">
        <v>0</v>
      </c>
      <c r="W75">
        <v>0</v>
      </c>
      <c r="X75">
        <v>17</v>
      </c>
      <c r="Y75" s="45">
        <v>4</v>
      </c>
      <c r="Z75" s="45">
        <v>10</v>
      </c>
      <c r="AA75" s="45">
        <v>3</v>
      </c>
      <c r="AB75" s="45">
        <v>1</v>
      </c>
      <c r="AC75" s="45">
        <v>10</v>
      </c>
      <c r="AD75" s="45">
        <v>0</v>
      </c>
      <c r="AE75" s="45">
        <v>1</v>
      </c>
      <c r="AF75" s="45">
        <v>7</v>
      </c>
      <c r="AG75" s="45">
        <v>0</v>
      </c>
      <c r="AH75" s="45">
        <v>44</v>
      </c>
      <c r="AI75" s="45">
        <v>68</v>
      </c>
      <c r="AJ75" s="45">
        <v>0</v>
      </c>
      <c r="AK75" s="45">
        <v>0</v>
      </c>
      <c r="AL75" s="45">
        <v>14</v>
      </c>
      <c r="AM75" s="45">
        <v>2</v>
      </c>
      <c r="AN75" s="45">
        <v>1</v>
      </c>
      <c r="AO75" s="45">
        <v>0</v>
      </c>
      <c r="AP75" s="45">
        <v>1</v>
      </c>
      <c r="AQ75" s="45">
        <v>21</v>
      </c>
      <c r="AR75" s="45">
        <v>13</v>
      </c>
      <c r="AS75" s="45">
        <v>-2</v>
      </c>
      <c r="AT75" s="45">
        <v>4</v>
      </c>
      <c r="AU75" s="45">
        <v>17</v>
      </c>
      <c r="AV75" s="45">
        <v>5</v>
      </c>
      <c r="AW75" s="45">
        <v>0</v>
      </c>
      <c r="AX75" s="45">
        <v>1</v>
      </c>
      <c r="AY75" s="45">
        <v>5</v>
      </c>
      <c r="AZ75" s="45">
        <v>1</v>
      </c>
      <c r="BA75" s="45">
        <v>3</v>
      </c>
      <c r="BB75" s="45">
        <v>7</v>
      </c>
      <c r="BC75" s="45">
        <v>0</v>
      </c>
      <c r="BD75" s="45">
        <v>0</v>
      </c>
      <c r="BE75" s="45">
        <v>0</v>
      </c>
      <c r="BF75" s="45">
        <v>0</v>
      </c>
      <c r="BG75" s="45">
        <v>1</v>
      </c>
      <c r="BH75" s="45">
        <v>0</v>
      </c>
      <c r="BI75" s="45">
        <v>0</v>
      </c>
      <c r="BJ75" s="45">
        <v>0</v>
      </c>
      <c r="BK75" s="45">
        <v>0</v>
      </c>
      <c r="BL75" s="45">
        <v>0</v>
      </c>
      <c r="BM75" s="45">
        <v>1</v>
      </c>
      <c r="BN75" s="45">
        <v>0</v>
      </c>
      <c r="BO75" s="45">
        <v>0</v>
      </c>
      <c r="BP75" s="4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">
      <c r="A76" s="37">
        <v>1800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2</v>
      </c>
      <c r="R76">
        <v>2</v>
      </c>
      <c r="S76">
        <v>0</v>
      </c>
      <c r="T76">
        <v>8</v>
      </c>
      <c r="U76">
        <v>1</v>
      </c>
      <c r="V76">
        <v>3</v>
      </c>
      <c r="W76">
        <v>0</v>
      </c>
      <c r="X76">
        <v>2</v>
      </c>
      <c r="Y76">
        <v>1</v>
      </c>
      <c r="Z76" s="45">
        <v>0</v>
      </c>
      <c r="AA76" s="45">
        <v>2</v>
      </c>
      <c r="AB76" s="45">
        <v>0</v>
      </c>
      <c r="AC76" s="45">
        <v>112</v>
      </c>
      <c r="AD76" s="45">
        <v>3</v>
      </c>
      <c r="AE76" s="45">
        <v>0</v>
      </c>
      <c r="AF76" s="45">
        <v>241</v>
      </c>
      <c r="AG76" s="45">
        <v>1</v>
      </c>
      <c r="AH76" s="45">
        <v>168</v>
      </c>
      <c r="AI76" s="45">
        <v>12</v>
      </c>
      <c r="AJ76" s="45">
        <v>0</v>
      </c>
      <c r="AK76" s="45">
        <v>0</v>
      </c>
      <c r="AL76" s="45">
        <v>12</v>
      </c>
      <c r="AM76" s="45">
        <v>7</v>
      </c>
      <c r="AN76" s="45">
        <v>7</v>
      </c>
      <c r="AO76" s="45">
        <v>12</v>
      </c>
      <c r="AP76" s="45">
        <v>9</v>
      </c>
      <c r="AQ76" s="45">
        <v>62</v>
      </c>
      <c r="AR76" s="45">
        <v>32</v>
      </c>
      <c r="AS76" s="45">
        <v>7</v>
      </c>
      <c r="AT76" s="45">
        <v>22</v>
      </c>
      <c r="AU76" s="45">
        <v>8</v>
      </c>
      <c r="AV76" s="45">
        <v>6</v>
      </c>
      <c r="AW76" s="45">
        <v>0</v>
      </c>
      <c r="AX76" s="45">
        <v>3</v>
      </c>
      <c r="AY76" s="45">
        <v>2</v>
      </c>
      <c r="AZ76" s="45">
        <v>3</v>
      </c>
      <c r="BA76" s="45">
        <v>4</v>
      </c>
      <c r="BB76" s="45">
        <v>4</v>
      </c>
      <c r="BC76" s="45">
        <v>1</v>
      </c>
      <c r="BD76" s="45">
        <v>0</v>
      </c>
      <c r="BE76" s="45">
        <v>1</v>
      </c>
      <c r="BF76" s="45">
        <v>0</v>
      </c>
      <c r="BG76" s="45">
        <v>2</v>
      </c>
      <c r="BH76" s="45">
        <v>0</v>
      </c>
      <c r="BI76" s="45">
        <v>1</v>
      </c>
      <c r="BJ76" s="45">
        <v>0</v>
      </c>
      <c r="BK76" s="45">
        <v>0</v>
      </c>
      <c r="BL76" s="45">
        <v>0</v>
      </c>
      <c r="BM76" s="45">
        <v>0</v>
      </c>
      <c r="BN76" s="45">
        <v>0</v>
      </c>
      <c r="BO76" s="45">
        <v>0</v>
      </c>
      <c r="BP76" s="45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">
      <c r="A77" s="37">
        <v>1900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5</v>
      </c>
      <c r="T77">
        <v>4</v>
      </c>
      <c r="U77">
        <v>1</v>
      </c>
      <c r="V77">
        <v>0</v>
      </c>
      <c r="W77">
        <v>1</v>
      </c>
      <c r="X77">
        <v>29</v>
      </c>
      <c r="Y77">
        <v>10</v>
      </c>
      <c r="Z77" s="45">
        <v>0</v>
      </c>
      <c r="AA77" s="45">
        <v>0</v>
      </c>
      <c r="AB77" s="45">
        <v>0</v>
      </c>
      <c r="AC77" s="45">
        <v>302</v>
      </c>
      <c r="AD77" s="45">
        <v>0</v>
      </c>
      <c r="AE77" s="45">
        <v>2</v>
      </c>
      <c r="AF77" s="45">
        <v>30</v>
      </c>
      <c r="AG77" s="45">
        <v>0</v>
      </c>
      <c r="AH77" s="45">
        <v>62</v>
      </c>
      <c r="AI77" s="45">
        <v>30</v>
      </c>
      <c r="AJ77" s="45">
        <v>1</v>
      </c>
      <c r="AK77" s="45">
        <v>9</v>
      </c>
      <c r="AL77" s="45">
        <v>4</v>
      </c>
      <c r="AM77" s="45">
        <v>9</v>
      </c>
      <c r="AN77" s="45">
        <v>19</v>
      </c>
      <c r="AO77" s="45">
        <v>43</v>
      </c>
      <c r="AP77" s="45">
        <v>11</v>
      </c>
      <c r="AQ77" s="45">
        <v>4</v>
      </c>
      <c r="AR77" s="45">
        <v>0</v>
      </c>
      <c r="AS77" s="45">
        <v>15</v>
      </c>
      <c r="AT77" s="45">
        <v>16</v>
      </c>
      <c r="AU77" s="45">
        <v>3</v>
      </c>
      <c r="AV77" s="45">
        <v>3</v>
      </c>
      <c r="AW77" s="45">
        <v>0</v>
      </c>
      <c r="AX77" s="45">
        <v>1</v>
      </c>
      <c r="AY77" s="45">
        <v>2</v>
      </c>
      <c r="AZ77" s="45">
        <v>3</v>
      </c>
      <c r="BA77" s="45">
        <v>2</v>
      </c>
      <c r="BB77" s="45">
        <v>4</v>
      </c>
      <c r="BC77" s="45">
        <v>0</v>
      </c>
      <c r="BD77" s="45">
        <v>1</v>
      </c>
      <c r="BE77" s="45">
        <v>0</v>
      </c>
      <c r="BF77" s="45">
        <v>2</v>
      </c>
      <c r="BG77" s="45">
        <v>0</v>
      </c>
      <c r="BH77" s="45">
        <v>1</v>
      </c>
      <c r="BI77" s="45">
        <v>0</v>
      </c>
      <c r="BJ77" s="45">
        <v>0</v>
      </c>
      <c r="BK77" s="45">
        <v>2</v>
      </c>
      <c r="BL77" s="45">
        <v>1</v>
      </c>
      <c r="BM77" s="45">
        <v>0</v>
      </c>
      <c r="BN77" s="45">
        <v>0</v>
      </c>
      <c r="BO77" s="45">
        <v>0</v>
      </c>
      <c r="BP77" s="45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">
      <c r="A78" s="37">
        <v>2000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</v>
      </c>
      <c r="M78">
        <v>0</v>
      </c>
      <c r="N78">
        <v>7</v>
      </c>
      <c r="O78">
        <v>0</v>
      </c>
      <c r="P78">
        <v>0</v>
      </c>
      <c r="Q78">
        <v>3</v>
      </c>
      <c r="R78">
        <v>0</v>
      </c>
      <c r="S78">
        <v>39</v>
      </c>
      <c r="T78">
        <v>22</v>
      </c>
      <c r="U78">
        <v>7</v>
      </c>
      <c r="V78">
        <v>0</v>
      </c>
      <c r="W78">
        <v>7</v>
      </c>
      <c r="X78">
        <v>26</v>
      </c>
      <c r="Y78">
        <v>4</v>
      </c>
      <c r="Z78" s="45">
        <v>7</v>
      </c>
      <c r="AA78" s="45">
        <v>0</v>
      </c>
      <c r="AB78" s="45">
        <v>0</v>
      </c>
      <c r="AC78" s="45">
        <v>259</v>
      </c>
      <c r="AD78" s="45">
        <v>1</v>
      </c>
      <c r="AE78" s="45">
        <v>0</v>
      </c>
      <c r="AF78" s="45">
        <v>1</v>
      </c>
      <c r="AG78" s="45">
        <v>4</v>
      </c>
      <c r="AH78" s="45">
        <v>139</v>
      </c>
      <c r="AI78" s="45">
        <v>225</v>
      </c>
      <c r="AJ78" s="45">
        <v>8</v>
      </c>
      <c r="AK78" s="45">
        <v>41</v>
      </c>
      <c r="AL78" s="45">
        <v>4</v>
      </c>
      <c r="AM78" s="45">
        <v>0</v>
      </c>
      <c r="AN78" s="45">
        <v>15</v>
      </c>
      <c r="AO78" s="45">
        <v>8</v>
      </c>
      <c r="AP78" s="45">
        <v>1</v>
      </c>
      <c r="AQ78" s="45">
        <v>7</v>
      </c>
      <c r="AR78" s="45">
        <v>1</v>
      </c>
      <c r="AS78" s="45">
        <v>53</v>
      </c>
      <c r="AT78" s="45">
        <v>7</v>
      </c>
      <c r="AU78" s="45">
        <v>7</v>
      </c>
      <c r="AV78" s="45">
        <v>-3</v>
      </c>
      <c r="AW78" s="45">
        <v>1</v>
      </c>
      <c r="AX78" s="45">
        <v>2</v>
      </c>
      <c r="AY78" s="45">
        <v>3</v>
      </c>
      <c r="AZ78" s="45">
        <v>4</v>
      </c>
      <c r="BA78" s="45">
        <v>2</v>
      </c>
      <c r="BB78" s="45">
        <v>1</v>
      </c>
      <c r="BC78" s="45">
        <v>0</v>
      </c>
      <c r="BD78" s="45">
        <v>0</v>
      </c>
      <c r="BE78" s="45">
        <v>2</v>
      </c>
      <c r="BF78" s="45">
        <v>0</v>
      </c>
      <c r="BG78" s="45">
        <v>4</v>
      </c>
      <c r="BH78" s="45">
        <v>0</v>
      </c>
      <c r="BI78" s="45">
        <v>0</v>
      </c>
      <c r="BJ78" s="45">
        <v>1</v>
      </c>
      <c r="BK78" s="45">
        <v>0</v>
      </c>
      <c r="BL78" s="45">
        <v>0</v>
      </c>
      <c r="BM78" s="45">
        <v>0</v>
      </c>
      <c r="BN78" s="45">
        <v>0</v>
      </c>
      <c r="BO78" s="45">
        <v>0</v>
      </c>
      <c r="BP78" s="45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</row>
    <row r="79" spans="1:82" x14ac:dyDescent="0.2">
      <c r="A79" s="37">
        <v>2100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</v>
      </c>
      <c r="L79">
        <v>1</v>
      </c>
      <c r="M79">
        <v>0</v>
      </c>
      <c r="N79">
        <v>4</v>
      </c>
      <c r="O79">
        <v>0</v>
      </c>
      <c r="P79">
        <v>1</v>
      </c>
      <c r="Q79">
        <v>5</v>
      </c>
      <c r="R79">
        <v>0</v>
      </c>
      <c r="S79">
        <v>11</v>
      </c>
      <c r="T79">
        <v>2</v>
      </c>
      <c r="U79">
        <v>62</v>
      </c>
      <c r="V79">
        <v>0</v>
      </c>
      <c r="W79">
        <v>6</v>
      </c>
      <c r="X79">
        <v>11</v>
      </c>
      <c r="Y79">
        <v>0</v>
      </c>
      <c r="Z79" s="45">
        <v>0</v>
      </c>
      <c r="AA79" s="45">
        <v>2</v>
      </c>
      <c r="AB79" s="45">
        <v>0</v>
      </c>
      <c r="AC79" s="45">
        <v>364</v>
      </c>
      <c r="AD79" s="45">
        <v>88</v>
      </c>
      <c r="AE79" s="45">
        <v>3</v>
      </c>
      <c r="AF79" s="45">
        <v>2</v>
      </c>
      <c r="AG79" s="45">
        <v>0</v>
      </c>
      <c r="AH79" s="45">
        <v>380</v>
      </c>
      <c r="AI79" s="45">
        <v>37</v>
      </c>
      <c r="AJ79" s="45">
        <v>274</v>
      </c>
      <c r="AK79" s="45">
        <v>58</v>
      </c>
      <c r="AL79" s="45">
        <v>3</v>
      </c>
      <c r="AM79" s="45">
        <v>2</v>
      </c>
      <c r="AN79" s="45">
        <v>0</v>
      </c>
      <c r="AO79" s="45">
        <v>9</v>
      </c>
      <c r="AP79" s="45">
        <v>-2</v>
      </c>
      <c r="AQ79" s="45">
        <v>1</v>
      </c>
      <c r="AR79" s="45">
        <v>2</v>
      </c>
      <c r="AS79" s="45">
        <v>75</v>
      </c>
      <c r="AT79" s="45">
        <v>23</v>
      </c>
      <c r="AU79" s="45">
        <v>1</v>
      </c>
      <c r="AV79" s="45">
        <v>2</v>
      </c>
      <c r="AW79" s="45">
        <v>2</v>
      </c>
      <c r="AX79" s="45">
        <v>1</v>
      </c>
      <c r="AY79" s="45">
        <v>1</v>
      </c>
      <c r="AZ79" s="45">
        <v>8</v>
      </c>
      <c r="BA79" s="45">
        <v>1</v>
      </c>
      <c r="BB79" s="45">
        <v>1</v>
      </c>
      <c r="BC79" s="45">
        <v>2</v>
      </c>
      <c r="BD79" s="45">
        <v>0</v>
      </c>
      <c r="BE79" s="45">
        <v>1</v>
      </c>
      <c r="BF79" s="45">
        <v>2</v>
      </c>
      <c r="BG79" s="45">
        <v>1</v>
      </c>
      <c r="BH79" s="45">
        <v>-1</v>
      </c>
      <c r="BI79" s="45">
        <v>1</v>
      </c>
      <c r="BJ79" s="45">
        <v>0</v>
      </c>
      <c r="BK79" s="45">
        <v>0</v>
      </c>
      <c r="BL79" s="45">
        <v>1</v>
      </c>
      <c r="BM79" s="45">
        <v>0</v>
      </c>
      <c r="BN79" s="45">
        <v>0</v>
      </c>
      <c r="BO79" s="45">
        <v>0</v>
      </c>
      <c r="BP79" s="45">
        <v>0</v>
      </c>
      <c r="BQ79">
        <v>0</v>
      </c>
      <c r="BR79">
        <v>0</v>
      </c>
      <c r="BS79">
        <v>0</v>
      </c>
      <c r="BT79">
        <v>3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">
      <c r="A80" s="37">
        <v>2200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2</v>
      </c>
      <c r="N80">
        <v>1</v>
      </c>
      <c r="O80">
        <v>46</v>
      </c>
      <c r="P80">
        <v>0</v>
      </c>
      <c r="Q80">
        <v>3</v>
      </c>
      <c r="R80">
        <v>0</v>
      </c>
      <c r="S80">
        <v>1</v>
      </c>
      <c r="T80">
        <v>3</v>
      </c>
      <c r="U80">
        <v>37</v>
      </c>
      <c r="V80">
        <v>138</v>
      </c>
      <c r="W80">
        <v>1</v>
      </c>
      <c r="X80">
        <v>37</v>
      </c>
      <c r="Y80">
        <v>1</v>
      </c>
      <c r="Z80" s="45">
        <v>0</v>
      </c>
      <c r="AA80" s="45">
        <v>0</v>
      </c>
      <c r="AB80" s="45">
        <v>2</v>
      </c>
      <c r="AC80" s="45">
        <v>6</v>
      </c>
      <c r="AD80" s="45">
        <v>257</v>
      </c>
      <c r="AE80" s="45">
        <v>0</v>
      </c>
      <c r="AF80" s="45">
        <v>7</v>
      </c>
      <c r="AG80" s="45">
        <v>1</v>
      </c>
      <c r="AH80" s="45">
        <v>75</v>
      </c>
      <c r="AI80" s="45">
        <v>57</v>
      </c>
      <c r="AJ80" s="45">
        <v>228</v>
      </c>
      <c r="AK80" s="45">
        <v>72</v>
      </c>
      <c r="AL80" s="45">
        <v>0</v>
      </c>
      <c r="AM80" s="45">
        <v>12</v>
      </c>
      <c r="AN80" s="45">
        <v>4</v>
      </c>
      <c r="AO80" s="45">
        <v>1</v>
      </c>
      <c r="AP80" s="45">
        <v>0</v>
      </c>
      <c r="AQ80" s="45">
        <v>3</v>
      </c>
      <c r="AR80" s="45">
        <v>2</v>
      </c>
      <c r="AS80" s="45">
        <v>24</v>
      </c>
      <c r="AT80" s="45">
        <v>5</v>
      </c>
      <c r="AU80" s="45">
        <v>3</v>
      </c>
      <c r="AV80" s="45">
        <v>2</v>
      </c>
      <c r="AW80" s="45">
        <v>10</v>
      </c>
      <c r="AX80" s="45">
        <v>2</v>
      </c>
      <c r="AY80" s="45">
        <v>5</v>
      </c>
      <c r="AZ80" s="45">
        <v>10</v>
      </c>
      <c r="BA80" s="45">
        <v>1</v>
      </c>
      <c r="BB80" s="45">
        <v>1</v>
      </c>
      <c r="BC80" s="45">
        <v>0</v>
      </c>
      <c r="BD80" s="45">
        <v>0</v>
      </c>
      <c r="BE80" s="45">
        <v>0</v>
      </c>
      <c r="BF80" s="45">
        <v>0</v>
      </c>
      <c r="BG80" s="45">
        <v>0</v>
      </c>
      <c r="BH80" s="45">
        <v>-1</v>
      </c>
      <c r="BI80" s="45">
        <v>0</v>
      </c>
      <c r="BJ80" s="45">
        <v>2</v>
      </c>
      <c r="BK80" s="45">
        <v>0</v>
      </c>
      <c r="BL80" s="45">
        <v>0</v>
      </c>
      <c r="BM80" s="45">
        <v>0</v>
      </c>
      <c r="BN80" s="45">
        <v>1</v>
      </c>
      <c r="BO80" s="45">
        <v>0</v>
      </c>
      <c r="BP80" s="45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</row>
    <row r="81" spans="1:94" x14ac:dyDescent="0.2">
      <c r="A81" s="37">
        <v>2300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4</v>
      </c>
      <c r="M81">
        <v>1</v>
      </c>
      <c r="N81">
        <v>9</v>
      </c>
      <c r="O81">
        <v>42</v>
      </c>
      <c r="P81">
        <v>3</v>
      </c>
      <c r="Q81">
        <v>78</v>
      </c>
      <c r="R81">
        <v>0</v>
      </c>
      <c r="S81">
        <v>104</v>
      </c>
      <c r="T81">
        <v>11</v>
      </c>
      <c r="U81">
        <v>11</v>
      </c>
      <c r="V81">
        <v>378</v>
      </c>
      <c r="W81">
        <v>119</v>
      </c>
      <c r="X81">
        <v>764</v>
      </c>
      <c r="Y81">
        <v>8</v>
      </c>
      <c r="Z81" s="45">
        <v>225</v>
      </c>
      <c r="AA81" s="45">
        <v>11</v>
      </c>
      <c r="AB81" s="45">
        <v>44</v>
      </c>
      <c r="AC81" s="45">
        <v>31</v>
      </c>
      <c r="AD81" s="45">
        <v>58</v>
      </c>
      <c r="AE81" s="45">
        <v>64</v>
      </c>
      <c r="AF81" s="45">
        <v>117</v>
      </c>
      <c r="AG81" s="45">
        <v>2</v>
      </c>
      <c r="AH81" s="45">
        <v>41</v>
      </c>
      <c r="AI81" s="45">
        <v>62</v>
      </c>
      <c r="AJ81" s="45">
        <v>771</v>
      </c>
      <c r="AK81" s="45">
        <v>146</v>
      </c>
      <c r="AL81" s="45">
        <v>14</v>
      </c>
      <c r="AM81" s="45">
        <v>23</v>
      </c>
      <c r="AN81" s="45">
        <v>10</v>
      </c>
      <c r="AO81" s="45">
        <v>3</v>
      </c>
      <c r="AP81" s="45">
        <v>17</v>
      </c>
      <c r="AQ81" s="45">
        <v>2</v>
      </c>
      <c r="AR81" s="45">
        <v>1</v>
      </c>
      <c r="AS81" s="45">
        <v>17</v>
      </c>
      <c r="AT81" s="45">
        <v>9</v>
      </c>
      <c r="AU81" s="45">
        <v>21</v>
      </c>
      <c r="AV81" s="45">
        <v>-1</v>
      </c>
      <c r="AW81" s="45">
        <v>4</v>
      </c>
      <c r="AX81" s="45">
        <v>10</v>
      </c>
      <c r="AY81" s="45">
        <v>5</v>
      </c>
      <c r="AZ81" s="45">
        <v>1</v>
      </c>
      <c r="BA81" s="45">
        <v>1</v>
      </c>
      <c r="BB81" s="45">
        <v>-2</v>
      </c>
      <c r="BC81" s="45">
        <v>0</v>
      </c>
      <c r="BD81" s="45">
        <v>0</v>
      </c>
      <c r="BE81" s="45">
        <v>0</v>
      </c>
      <c r="BF81" s="45">
        <v>0</v>
      </c>
      <c r="BG81" s="45">
        <v>0</v>
      </c>
      <c r="BH81" s="45">
        <v>1</v>
      </c>
      <c r="BI81" s="45">
        <v>1</v>
      </c>
      <c r="BJ81" s="45">
        <v>2</v>
      </c>
      <c r="BK81" s="45">
        <v>0</v>
      </c>
      <c r="BL81" s="45">
        <v>2</v>
      </c>
      <c r="BM81" s="45">
        <v>0</v>
      </c>
      <c r="BN81" s="45">
        <v>0</v>
      </c>
      <c r="BO81" s="45">
        <v>0</v>
      </c>
      <c r="BP81" s="45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94" x14ac:dyDescent="0.2">
      <c r="A82" s="37" t="s">
        <v>43</v>
      </c>
      <c r="B82">
        <f>SUM(B58:B81)</f>
        <v>0</v>
      </c>
      <c r="C82">
        <f t="shared" ref="C82:BN82" si="4">SUM(C58:C81)</f>
        <v>0</v>
      </c>
      <c r="D82">
        <f t="shared" si="4"/>
        <v>1</v>
      </c>
      <c r="E82">
        <f t="shared" si="4"/>
        <v>2</v>
      </c>
      <c r="F82">
        <f t="shared" si="4"/>
        <v>0</v>
      </c>
      <c r="G82">
        <f t="shared" si="4"/>
        <v>2</v>
      </c>
      <c r="H82">
        <f t="shared" si="4"/>
        <v>2</v>
      </c>
      <c r="I82">
        <f t="shared" si="4"/>
        <v>0</v>
      </c>
      <c r="J82">
        <f t="shared" si="4"/>
        <v>0</v>
      </c>
      <c r="K82">
        <f t="shared" si="4"/>
        <v>4</v>
      </c>
      <c r="L82">
        <f t="shared" si="4"/>
        <v>8</v>
      </c>
      <c r="M82">
        <f t="shared" si="4"/>
        <v>7</v>
      </c>
      <c r="N82">
        <f t="shared" si="4"/>
        <v>29</v>
      </c>
      <c r="O82">
        <f t="shared" si="4"/>
        <v>146</v>
      </c>
      <c r="P82">
        <f t="shared" si="4"/>
        <v>50</v>
      </c>
      <c r="Q82">
        <f t="shared" si="4"/>
        <v>105</v>
      </c>
      <c r="R82">
        <f t="shared" si="4"/>
        <v>165</v>
      </c>
      <c r="S82">
        <f t="shared" si="4"/>
        <v>339</v>
      </c>
      <c r="T82">
        <f t="shared" si="4"/>
        <v>149</v>
      </c>
      <c r="U82">
        <f t="shared" si="4"/>
        <v>193</v>
      </c>
      <c r="V82">
        <f t="shared" si="4"/>
        <v>576</v>
      </c>
      <c r="W82">
        <f t="shared" si="4"/>
        <v>627</v>
      </c>
      <c r="X82">
        <f t="shared" si="4"/>
        <v>1207</v>
      </c>
      <c r="Y82">
        <f t="shared" si="4"/>
        <v>94</v>
      </c>
      <c r="Z82">
        <f t="shared" si="4"/>
        <v>520</v>
      </c>
      <c r="AA82">
        <f t="shared" si="4"/>
        <v>625</v>
      </c>
      <c r="AB82">
        <f t="shared" si="4"/>
        <v>434</v>
      </c>
      <c r="AC82">
        <f t="shared" si="4"/>
        <v>1632</v>
      </c>
      <c r="AD82">
        <f t="shared" si="4"/>
        <v>777</v>
      </c>
      <c r="AE82">
        <f t="shared" si="4"/>
        <v>1154</v>
      </c>
      <c r="AF82">
        <f t="shared" si="4"/>
        <v>607</v>
      </c>
      <c r="AG82">
        <f t="shared" si="4"/>
        <v>100</v>
      </c>
      <c r="AH82">
        <f t="shared" si="4"/>
        <v>1020</v>
      </c>
      <c r="AI82">
        <f t="shared" si="4"/>
        <v>887</v>
      </c>
      <c r="AJ82">
        <f t="shared" si="4"/>
        <v>1919</v>
      </c>
      <c r="AK82">
        <f t="shared" si="4"/>
        <v>1173</v>
      </c>
      <c r="AL82">
        <f>SUM(AL58:AL81)</f>
        <v>1492</v>
      </c>
      <c r="AM82">
        <f t="shared" si="4"/>
        <v>148</v>
      </c>
      <c r="AN82">
        <f t="shared" si="4"/>
        <v>103</v>
      </c>
      <c r="AO82">
        <f t="shared" si="4"/>
        <v>101</v>
      </c>
      <c r="AP82">
        <f t="shared" si="4"/>
        <v>96</v>
      </c>
      <c r="AQ82">
        <f t="shared" si="4"/>
        <v>325</v>
      </c>
      <c r="AR82">
        <f t="shared" si="4"/>
        <v>116</v>
      </c>
      <c r="AS82">
        <f t="shared" si="4"/>
        <v>271</v>
      </c>
      <c r="AT82">
        <f t="shared" si="4"/>
        <v>182</v>
      </c>
      <c r="AU82">
        <f t="shared" si="4"/>
        <v>140</v>
      </c>
      <c r="AV82">
        <f t="shared" si="4"/>
        <v>84</v>
      </c>
      <c r="AW82">
        <f t="shared" si="4"/>
        <v>61</v>
      </c>
      <c r="AX82">
        <f t="shared" si="4"/>
        <v>80</v>
      </c>
      <c r="AY82">
        <f t="shared" si="4"/>
        <v>73</v>
      </c>
      <c r="AZ82">
        <f t="shared" si="4"/>
        <v>60</v>
      </c>
      <c r="BA82">
        <f t="shared" si="4"/>
        <v>57</v>
      </c>
      <c r="BB82">
        <f t="shared" si="4"/>
        <v>62</v>
      </c>
      <c r="BC82">
        <f t="shared" si="4"/>
        <v>-6</v>
      </c>
      <c r="BD82">
        <f t="shared" si="4"/>
        <v>5</v>
      </c>
      <c r="BE82">
        <f t="shared" si="4"/>
        <v>10</v>
      </c>
      <c r="BF82">
        <f t="shared" si="4"/>
        <v>11</v>
      </c>
      <c r="BG82">
        <f t="shared" si="4"/>
        <v>14</v>
      </c>
      <c r="BH82">
        <f t="shared" si="4"/>
        <v>5</v>
      </c>
      <c r="BI82">
        <f t="shared" si="4"/>
        <v>7</v>
      </c>
      <c r="BJ82">
        <f t="shared" si="4"/>
        <v>5</v>
      </c>
      <c r="BK82">
        <f t="shared" si="4"/>
        <v>4</v>
      </c>
      <c r="BL82">
        <f t="shared" si="4"/>
        <v>5</v>
      </c>
      <c r="BM82">
        <f t="shared" si="4"/>
        <v>2</v>
      </c>
      <c r="BN82">
        <f t="shared" si="4"/>
        <v>2</v>
      </c>
      <c r="BO82">
        <f t="shared" ref="BO82:CP82" si="5">SUM(BO58:BO81)</f>
        <v>1</v>
      </c>
      <c r="BP82">
        <f t="shared" si="5"/>
        <v>2</v>
      </c>
      <c r="BQ82">
        <f t="shared" ref="BQ82" si="6">SUM(BQ58:BQ81)</f>
        <v>0</v>
      </c>
      <c r="BR82">
        <f t="shared" ref="BR82" si="7">SUM(BR58:BR81)</f>
        <v>2</v>
      </c>
      <c r="BS82">
        <f t="shared" si="5"/>
        <v>1</v>
      </c>
      <c r="BT82">
        <f t="shared" si="5"/>
        <v>3</v>
      </c>
      <c r="BU82">
        <f t="shared" si="5"/>
        <v>1</v>
      </c>
      <c r="BV82">
        <f t="shared" si="5"/>
        <v>3</v>
      </c>
      <c r="BW82">
        <f t="shared" si="5"/>
        <v>1</v>
      </c>
      <c r="BX82">
        <f t="shared" si="5"/>
        <v>2</v>
      </c>
      <c r="BY82">
        <f t="shared" si="5"/>
        <v>-1</v>
      </c>
      <c r="BZ82">
        <f t="shared" si="5"/>
        <v>1</v>
      </c>
      <c r="CA82">
        <f t="shared" si="5"/>
        <v>0</v>
      </c>
      <c r="CB82">
        <f t="shared" si="5"/>
        <v>0</v>
      </c>
      <c r="CC82">
        <f t="shared" si="5"/>
        <v>0</v>
      </c>
      <c r="CD82">
        <f t="shared" si="5"/>
        <v>0</v>
      </c>
      <c r="CE82">
        <f t="shared" si="5"/>
        <v>0</v>
      </c>
      <c r="CF82">
        <f t="shared" si="5"/>
        <v>0</v>
      </c>
      <c r="CG82">
        <f t="shared" si="5"/>
        <v>0</v>
      </c>
      <c r="CH82">
        <f t="shared" si="5"/>
        <v>0</v>
      </c>
      <c r="CI82">
        <f t="shared" si="5"/>
        <v>0</v>
      </c>
      <c r="CJ82">
        <f t="shared" si="5"/>
        <v>0</v>
      </c>
      <c r="CK82">
        <f t="shared" si="5"/>
        <v>0</v>
      </c>
      <c r="CL82">
        <f t="shared" si="5"/>
        <v>0</v>
      </c>
      <c r="CM82">
        <f t="shared" si="5"/>
        <v>0</v>
      </c>
      <c r="CN82">
        <f t="shared" si="5"/>
        <v>0</v>
      </c>
      <c r="CO82">
        <f t="shared" si="5"/>
        <v>0</v>
      </c>
      <c r="CP82">
        <f t="shared" si="5"/>
        <v>0</v>
      </c>
    </row>
    <row r="85" spans="1:94" x14ac:dyDescent="0.2">
      <c r="A85" t="s">
        <v>42</v>
      </c>
    </row>
    <row r="86" spans="1:94" x14ac:dyDescent="0.2">
      <c r="A86" s="37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3</v>
      </c>
      <c r="AG86">
        <v>0</v>
      </c>
      <c r="AH86">
        <v>0</v>
      </c>
      <c r="AI86">
        <v>0</v>
      </c>
      <c r="AJ86">
        <v>1</v>
      </c>
      <c r="AK86">
        <v>8</v>
      </c>
      <c r="AL86">
        <v>8</v>
      </c>
      <c r="AM86">
        <v>0</v>
      </c>
      <c r="AN86">
        <v>2</v>
      </c>
      <c r="AO86">
        <v>0</v>
      </c>
      <c r="AP86">
        <v>0</v>
      </c>
      <c r="AQ86">
        <v>2</v>
      </c>
      <c r="AR86">
        <v>2</v>
      </c>
      <c r="AS86">
        <v>8</v>
      </c>
      <c r="AT86">
        <v>9</v>
      </c>
      <c r="AU86">
        <v>6</v>
      </c>
      <c r="AV86">
        <v>5</v>
      </c>
      <c r="AW86">
        <v>-2</v>
      </c>
      <c r="AX86">
        <v>7</v>
      </c>
      <c r="AY86">
        <v>17</v>
      </c>
      <c r="AZ86">
        <v>11</v>
      </c>
      <c r="BA86">
        <v>72</v>
      </c>
      <c r="BB86">
        <v>38</v>
      </c>
      <c r="BC86">
        <v>-13</v>
      </c>
      <c r="BD86">
        <v>-3</v>
      </c>
      <c r="BE86">
        <v>-1</v>
      </c>
      <c r="BF86">
        <v>4</v>
      </c>
      <c r="BG86">
        <v>5</v>
      </c>
      <c r="BH86">
        <v>19</v>
      </c>
      <c r="BI86">
        <v>24</v>
      </c>
      <c r="BJ86">
        <v>6</v>
      </c>
      <c r="BK86">
        <v>9</v>
      </c>
      <c r="BL86">
        <v>4</v>
      </c>
      <c r="BM86">
        <v>54</v>
      </c>
      <c r="BN86">
        <v>20</v>
      </c>
      <c r="BO86">
        <v>-10</v>
      </c>
      <c r="BP86">
        <v>7</v>
      </c>
      <c r="BQ86">
        <v>43</v>
      </c>
      <c r="BR86">
        <v>3</v>
      </c>
      <c r="BS86">
        <v>0</v>
      </c>
      <c r="BT86">
        <v>-30</v>
      </c>
      <c r="BU86">
        <v>17</v>
      </c>
      <c r="BV86">
        <v>26</v>
      </c>
      <c r="BW86">
        <v>12</v>
      </c>
      <c r="BX86">
        <v>20</v>
      </c>
      <c r="BY86">
        <v>34</v>
      </c>
      <c r="BZ86">
        <v>0</v>
      </c>
      <c r="CA86">
        <v>22</v>
      </c>
      <c r="CB86">
        <v>47</v>
      </c>
      <c r="CC86">
        <v>13</v>
      </c>
      <c r="CD86">
        <v>1</v>
      </c>
      <c r="CE86">
        <v>3</v>
      </c>
    </row>
    <row r="87" spans="1:94" x14ac:dyDescent="0.2">
      <c r="A87" s="37">
        <v>100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3</v>
      </c>
      <c r="AH87">
        <v>1</v>
      </c>
      <c r="AI87">
        <v>6</v>
      </c>
      <c r="AJ87">
        <v>5</v>
      </c>
      <c r="AK87">
        <v>5</v>
      </c>
      <c r="AL87">
        <v>19</v>
      </c>
      <c r="AM87">
        <v>1</v>
      </c>
      <c r="AN87">
        <v>2</v>
      </c>
      <c r="AO87">
        <v>0</v>
      </c>
      <c r="AP87">
        <v>12</v>
      </c>
      <c r="AQ87">
        <v>21</v>
      </c>
      <c r="AR87">
        <v>0</v>
      </c>
      <c r="AS87">
        <v>6</v>
      </c>
      <c r="AT87">
        <v>6</v>
      </c>
      <c r="AU87">
        <v>3</v>
      </c>
      <c r="AV87">
        <v>5</v>
      </c>
      <c r="AW87">
        <v>7</v>
      </c>
      <c r="AX87">
        <v>14</v>
      </c>
      <c r="AY87">
        <v>1</v>
      </c>
      <c r="AZ87">
        <v>3</v>
      </c>
      <c r="BA87">
        <v>16</v>
      </c>
      <c r="BB87">
        <v>20</v>
      </c>
      <c r="BC87">
        <v>-1</v>
      </c>
      <c r="BD87">
        <v>-3</v>
      </c>
      <c r="BE87">
        <v>0</v>
      </c>
      <c r="BF87">
        <v>1</v>
      </c>
      <c r="BG87">
        <v>10</v>
      </c>
      <c r="BH87">
        <v>12</v>
      </c>
      <c r="BI87">
        <v>4</v>
      </c>
      <c r="BJ87">
        <v>2</v>
      </c>
      <c r="BK87">
        <v>95</v>
      </c>
      <c r="BL87">
        <v>18</v>
      </c>
      <c r="BM87">
        <v>107</v>
      </c>
      <c r="BN87">
        <v>10</v>
      </c>
      <c r="BO87">
        <v>19</v>
      </c>
      <c r="BP87">
        <v>5</v>
      </c>
      <c r="BQ87">
        <v>19</v>
      </c>
      <c r="BR87">
        <v>4</v>
      </c>
      <c r="BS87">
        <v>-6</v>
      </c>
      <c r="BT87">
        <v>-21</v>
      </c>
      <c r="BU87">
        <v>11</v>
      </c>
      <c r="BV87">
        <v>26</v>
      </c>
      <c r="BW87">
        <v>21</v>
      </c>
      <c r="BX87">
        <v>8</v>
      </c>
      <c r="BY87">
        <v>0</v>
      </c>
      <c r="BZ87">
        <v>2</v>
      </c>
      <c r="CA87">
        <v>-2</v>
      </c>
      <c r="CB87">
        <v>51</v>
      </c>
      <c r="CC87">
        <v>16</v>
      </c>
      <c r="CD87">
        <v>-14</v>
      </c>
      <c r="CE87">
        <v>-4</v>
      </c>
    </row>
    <row r="88" spans="1:94" x14ac:dyDescent="0.2">
      <c r="A88" s="37">
        <v>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2</v>
      </c>
      <c r="AK88">
        <v>10</v>
      </c>
      <c r="AL88">
        <v>3</v>
      </c>
      <c r="AM88">
        <v>0</v>
      </c>
      <c r="AN88">
        <v>3</v>
      </c>
      <c r="AO88">
        <v>0</v>
      </c>
      <c r="AP88">
        <v>9</v>
      </c>
      <c r="AQ88">
        <v>4</v>
      </c>
      <c r="AR88">
        <v>0</v>
      </c>
      <c r="AS88">
        <v>18</v>
      </c>
      <c r="AT88">
        <v>5</v>
      </c>
      <c r="AU88">
        <v>4</v>
      </c>
      <c r="AV88">
        <v>4</v>
      </c>
      <c r="AW88">
        <v>3</v>
      </c>
      <c r="AX88">
        <v>13</v>
      </c>
      <c r="AY88">
        <v>0</v>
      </c>
      <c r="AZ88">
        <v>11</v>
      </c>
      <c r="BA88">
        <v>13</v>
      </c>
      <c r="BB88">
        <v>14</v>
      </c>
      <c r="BC88">
        <v>0</v>
      </c>
      <c r="BD88">
        <v>-1</v>
      </c>
      <c r="BE88">
        <v>-1</v>
      </c>
      <c r="BF88">
        <v>-2</v>
      </c>
      <c r="BG88">
        <v>16</v>
      </c>
      <c r="BH88">
        <v>15</v>
      </c>
      <c r="BI88">
        <v>-1</v>
      </c>
      <c r="BJ88">
        <v>3</v>
      </c>
      <c r="BK88">
        <v>35</v>
      </c>
      <c r="BL88">
        <v>9</v>
      </c>
      <c r="BM88">
        <v>29</v>
      </c>
      <c r="BN88">
        <v>2</v>
      </c>
      <c r="BO88">
        <v>2</v>
      </c>
      <c r="BP88">
        <v>5</v>
      </c>
      <c r="BQ88">
        <v>3</v>
      </c>
      <c r="BR88">
        <v>12</v>
      </c>
      <c r="BS88">
        <v>-1</v>
      </c>
      <c r="BT88">
        <v>-19</v>
      </c>
      <c r="BU88">
        <v>5</v>
      </c>
      <c r="BV88">
        <v>24</v>
      </c>
      <c r="BW88">
        <v>6</v>
      </c>
      <c r="BX88">
        <v>14</v>
      </c>
      <c r="BY88">
        <v>15</v>
      </c>
      <c r="BZ88">
        <v>-3</v>
      </c>
      <c r="CA88">
        <v>-3</v>
      </c>
      <c r="CB88">
        <v>2</v>
      </c>
      <c r="CC88">
        <v>3</v>
      </c>
      <c r="CD88">
        <v>-8</v>
      </c>
      <c r="CE88">
        <v>-3</v>
      </c>
    </row>
    <row r="89" spans="1:94" x14ac:dyDescent="0.2">
      <c r="A89" s="37">
        <v>300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2</v>
      </c>
      <c r="AL89">
        <v>17</v>
      </c>
      <c r="AM89">
        <v>1</v>
      </c>
      <c r="AN89">
        <v>-1</v>
      </c>
      <c r="AO89">
        <v>0</v>
      </c>
      <c r="AP89">
        <v>13</v>
      </c>
      <c r="AQ89">
        <v>2</v>
      </c>
      <c r="AR89">
        <v>5</v>
      </c>
      <c r="AS89">
        <v>1</v>
      </c>
      <c r="AT89">
        <v>2</v>
      </c>
      <c r="AU89">
        <v>0</v>
      </c>
      <c r="AV89">
        <v>1</v>
      </c>
      <c r="AW89">
        <v>0</v>
      </c>
      <c r="AX89">
        <v>1</v>
      </c>
      <c r="AY89">
        <v>5</v>
      </c>
      <c r="AZ89">
        <v>11</v>
      </c>
      <c r="BA89">
        <v>9</v>
      </c>
      <c r="BB89">
        <v>3</v>
      </c>
      <c r="BC89">
        <v>1</v>
      </c>
      <c r="BD89">
        <v>0</v>
      </c>
      <c r="BE89">
        <v>3</v>
      </c>
      <c r="BF89">
        <v>0</v>
      </c>
      <c r="BG89">
        <v>2</v>
      </c>
      <c r="BH89">
        <v>19</v>
      </c>
      <c r="BI89">
        <v>0</v>
      </c>
      <c r="BJ89">
        <v>7</v>
      </c>
      <c r="BK89">
        <v>2</v>
      </c>
      <c r="BL89">
        <v>0</v>
      </c>
      <c r="BM89">
        <v>13</v>
      </c>
      <c r="BN89">
        <v>7</v>
      </c>
      <c r="BO89">
        <v>-1</v>
      </c>
      <c r="BP89">
        <v>5</v>
      </c>
      <c r="BQ89">
        <v>0</v>
      </c>
      <c r="BR89">
        <v>3</v>
      </c>
      <c r="BS89">
        <v>-6</v>
      </c>
      <c r="BT89">
        <v>-20</v>
      </c>
      <c r="BU89">
        <v>3</v>
      </c>
      <c r="BV89">
        <v>5</v>
      </c>
      <c r="BW89">
        <v>3</v>
      </c>
      <c r="BX89">
        <v>-7</v>
      </c>
      <c r="BY89">
        <v>0</v>
      </c>
      <c r="BZ89">
        <v>-7</v>
      </c>
      <c r="CA89">
        <v>3</v>
      </c>
      <c r="CB89">
        <v>1</v>
      </c>
      <c r="CC89">
        <v>-3</v>
      </c>
      <c r="CD89">
        <v>6</v>
      </c>
    </row>
    <row r="90" spans="1:94" x14ac:dyDescent="0.2">
      <c r="A90" s="37">
        <v>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1</v>
      </c>
      <c r="AT90">
        <v>3</v>
      </c>
      <c r="AU90">
        <v>2</v>
      </c>
      <c r="AV90">
        <v>2</v>
      </c>
      <c r="AW90">
        <v>1</v>
      </c>
      <c r="AX90">
        <v>0</v>
      </c>
      <c r="AY90">
        <v>1</v>
      </c>
      <c r="AZ90">
        <v>1</v>
      </c>
      <c r="BA90">
        <v>2</v>
      </c>
      <c r="BB90">
        <v>0</v>
      </c>
      <c r="BC90">
        <v>0</v>
      </c>
      <c r="BD90">
        <v>2</v>
      </c>
      <c r="BE90">
        <v>0</v>
      </c>
      <c r="BF90">
        <v>2</v>
      </c>
      <c r="BG90">
        <v>3</v>
      </c>
      <c r="BH90">
        <v>10</v>
      </c>
      <c r="BI90">
        <v>1</v>
      </c>
      <c r="BJ90">
        <v>-1</v>
      </c>
      <c r="BK90">
        <v>1</v>
      </c>
      <c r="BL90">
        <v>0</v>
      </c>
      <c r="BM90">
        <v>0</v>
      </c>
      <c r="BN90">
        <v>2</v>
      </c>
      <c r="BO90">
        <v>1</v>
      </c>
      <c r="BP90">
        <v>1</v>
      </c>
      <c r="BQ90">
        <v>2</v>
      </c>
      <c r="BR90">
        <v>-1</v>
      </c>
      <c r="BS90">
        <v>-5</v>
      </c>
      <c r="BT90">
        <v>-5</v>
      </c>
      <c r="BU90">
        <v>1</v>
      </c>
      <c r="BV90">
        <v>0</v>
      </c>
      <c r="BW90">
        <v>2</v>
      </c>
      <c r="BX90">
        <v>-1</v>
      </c>
      <c r="BY90">
        <v>-1</v>
      </c>
      <c r="BZ90">
        <v>-2</v>
      </c>
      <c r="CA90">
        <v>-1</v>
      </c>
      <c r="CB90">
        <v>0</v>
      </c>
      <c r="CC90">
        <v>-1</v>
      </c>
      <c r="CD90">
        <v>1</v>
      </c>
    </row>
    <row r="91" spans="1:94" x14ac:dyDescent="0.2">
      <c r="A91" s="37">
        <v>500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>
        <v>0</v>
      </c>
      <c r="AX91">
        <v>0</v>
      </c>
      <c r="AY91">
        <v>0</v>
      </c>
      <c r="AZ91">
        <v>0</v>
      </c>
      <c r="BA91">
        <v>4</v>
      </c>
      <c r="BB91">
        <v>5</v>
      </c>
      <c r="BC91">
        <v>2</v>
      </c>
      <c r="BD91">
        <v>1</v>
      </c>
      <c r="BE91">
        <v>-1</v>
      </c>
      <c r="BF91">
        <v>-1</v>
      </c>
      <c r="BG91">
        <v>0</v>
      </c>
      <c r="BH91">
        <v>-2</v>
      </c>
      <c r="BI91">
        <v>-2</v>
      </c>
      <c r="BJ91">
        <v>1</v>
      </c>
      <c r="BK91">
        <v>0</v>
      </c>
      <c r="BL91">
        <v>0</v>
      </c>
      <c r="BM91">
        <v>0</v>
      </c>
      <c r="BN91">
        <v>-4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-1</v>
      </c>
      <c r="BY91">
        <v>0</v>
      </c>
      <c r="BZ91">
        <v>-1</v>
      </c>
      <c r="CA91">
        <v>1</v>
      </c>
      <c r="CB91">
        <v>-1</v>
      </c>
      <c r="CC91">
        <v>1</v>
      </c>
      <c r="CD91">
        <v>-3</v>
      </c>
    </row>
    <row r="92" spans="1:94" x14ac:dyDescent="0.2">
      <c r="A92" s="37">
        <v>600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2</v>
      </c>
      <c r="AJ92">
        <v>5</v>
      </c>
      <c r="AK92">
        <v>3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4</v>
      </c>
      <c r="AT92">
        <v>6</v>
      </c>
      <c r="AU92">
        <v>7</v>
      </c>
      <c r="AV92">
        <v>4</v>
      </c>
      <c r="AW92">
        <v>1</v>
      </c>
      <c r="AX92">
        <v>4</v>
      </c>
      <c r="AY92">
        <v>2</v>
      </c>
      <c r="AZ92">
        <v>11</v>
      </c>
      <c r="BA92">
        <v>1</v>
      </c>
      <c r="BB92">
        <v>4</v>
      </c>
      <c r="BC92">
        <v>-6</v>
      </c>
      <c r="BD92">
        <v>-5</v>
      </c>
      <c r="BE92">
        <v>-4</v>
      </c>
      <c r="BF92">
        <v>0</v>
      </c>
      <c r="BG92">
        <v>3</v>
      </c>
      <c r="BH92">
        <v>-1</v>
      </c>
      <c r="BI92">
        <v>-3</v>
      </c>
      <c r="BJ92">
        <v>-2</v>
      </c>
      <c r="BK92">
        <v>0</v>
      </c>
      <c r="BL92">
        <v>-1</v>
      </c>
      <c r="BM92">
        <v>2</v>
      </c>
      <c r="BN92">
        <v>-1</v>
      </c>
      <c r="BO92">
        <v>0</v>
      </c>
      <c r="BP92">
        <v>-1</v>
      </c>
      <c r="BQ92">
        <v>1</v>
      </c>
      <c r="BR92">
        <v>1</v>
      </c>
      <c r="BS92">
        <v>2</v>
      </c>
      <c r="BT92">
        <v>0</v>
      </c>
      <c r="BU92">
        <v>0</v>
      </c>
      <c r="BV92">
        <v>1</v>
      </c>
      <c r="BW92">
        <v>0</v>
      </c>
      <c r="BX92">
        <v>1</v>
      </c>
      <c r="BY92">
        <v>0</v>
      </c>
      <c r="BZ92">
        <v>-2</v>
      </c>
      <c r="CA92">
        <v>-1</v>
      </c>
      <c r="CB92">
        <v>0</v>
      </c>
      <c r="CC92">
        <v>0</v>
      </c>
      <c r="CD92">
        <v>-7</v>
      </c>
    </row>
    <row r="93" spans="1:94" x14ac:dyDescent="0.2">
      <c r="A93" s="37">
        <v>700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3</v>
      </c>
      <c r="AX93">
        <v>1</v>
      </c>
      <c r="AY93">
        <v>3</v>
      </c>
      <c r="AZ93">
        <v>-3</v>
      </c>
      <c r="BA93">
        <v>0</v>
      </c>
      <c r="BB93">
        <v>-1</v>
      </c>
      <c r="BC93">
        <v>0</v>
      </c>
      <c r="BD93">
        <v>6</v>
      </c>
      <c r="BE93">
        <v>0</v>
      </c>
      <c r="BF93">
        <v>0</v>
      </c>
      <c r="BG93">
        <v>1</v>
      </c>
      <c r="BH93">
        <v>-1</v>
      </c>
      <c r="BI93">
        <v>1</v>
      </c>
      <c r="BJ93">
        <v>-1</v>
      </c>
      <c r="BK93">
        <v>9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-1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-2</v>
      </c>
      <c r="BX93">
        <v>1</v>
      </c>
      <c r="BY93">
        <v>-6</v>
      </c>
      <c r="BZ93">
        <v>0</v>
      </c>
      <c r="CA93">
        <v>-4</v>
      </c>
      <c r="CB93">
        <v>-1</v>
      </c>
      <c r="CC93">
        <v>-1</v>
      </c>
      <c r="CD93">
        <v>2</v>
      </c>
    </row>
    <row r="94" spans="1:94" x14ac:dyDescent="0.2">
      <c r="A94" s="37">
        <v>800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-1</v>
      </c>
      <c r="AU94">
        <v>2</v>
      </c>
      <c r="AV94">
        <v>-1</v>
      </c>
      <c r="AW94">
        <v>0</v>
      </c>
      <c r="AX94">
        <v>2</v>
      </c>
      <c r="AY94">
        <v>4</v>
      </c>
      <c r="AZ94">
        <v>0</v>
      </c>
      <c r="BA94">
        <v>3</v>
      </c>
      <c r="BB94">
        <v>5</v>
      </c>
      <c r="BC94">
        <v>-2</v>
      </c>
      <c r="BD94">
        <v>-5</v>
      </c>
      <c r="BE94">
        <v>1</v>
      </c>
      <c r="BF94">
        <v>-2</v>
      </c>
      <c r="BG94">
        <v>-1</v>
      </c>
      <c r="BH94">
        <v>0</v>
      </c>
      <c r="BI94">
        <v>0</v>
      </c>
      <c r="BJ94">
        <v>0</v>
      </c>
      <c r="BK94">
        <v>4</v>
      </c>
      <c r="BL94">
        <v>0</v>
      </c>
      <c r="BM94">
        <v>1</v>
      </c>
      <c r="BN94">
        <v>0</v>
      </c>
      <c r="BO94">
        <v>0</v>
      </c>
      <c r="BP94">
        <v>2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3</v>
      </c>
    </row>
    <row r="95" spans="1:94" x14ac:dyDescent="0.2">
      <c r="A95" s="37">
        <v>900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1</v>
      </c>
      <c r="AU95">
        <v>2</v>
      </c>
      <c r="AV95">
        <v>4</v>
      </c>
      <c r="AW95">
        <v>-1</v>
      </c>
      <c r="AX95">
        <v>1</v>
      </c>
      <c r="AY95">
        <v>0</v>
      </c>
      <c r="AZ95">
        <v>-3</v>
      </c>
      <c r="BA95">
        <v>-1</v>
      </c>
      <c r="BB95">
        <v>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-4</v>
      </c>
      <c r="BK95">
        <v>1</v>
      </c>
      <c r="BL95">
        <v>-1</v>
      </c>
      <c r="BM95">
        <v>0</v>
      </c>
      <c r="BN95">
        <v>0</v>
      </c>
      <c r="BO95">
        <v>0</v>
      </c>
      <c r="BP95">
        <v>-1</v>
      </c>
      <c r="BQ95">
        <v>0</v>
      </c>
      <c r="BR95">
        <v>-1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-3</v>
      </c>
      <c r="CC95">
        <v>0</v>
      </c>
      <c r="CD95">
        <v>4</v>
      </c>
    </row>
    <row r="96" spans="1:94" x14ac:dyDescent="0.2">
      <c r="A96" s="37">
        <v>1000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4</v>
      </c>
      <c r="AL96">
        <v>-2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-4</v>
      </c>
      <c r="AT96">
        <v>2</v>
      </c>
      <c r="AU96">
        <v>0</v>
      </c>
      <c r="AV96">
        <v>2</v>
      </c>
      <c r="AW96">
        <v>0</v>
      </c>
      <c r="AX96">
        <v>0</v>
      </c>
      <c r="AY96">
        <v>1</v>
      </c>
      <c r="AZ96">
        <v>-1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-1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3</v>
      </c>
      <c r="CC96">
        <v>0</v>
      </c>
      <c r="CD96">
        <v>6</v>
      </c>
    </row>
    <row r="97" spans="1:94" x14ac:dyDescent="0.2">
      <c r="A97" s="37">
        <v>1100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-1</v>
      </c>
      <c r="AS97">
        <v>1</v>
      </c>
      <c r="AT97">
        <v>1</v>
      </c>
      <c r="AU97">
        <v>2</v>
      </c>
      <c r="AV97">
        <v>5</v>
      </c>
      <c r="AW97">
        <v>0</v>
      </c>
      <c r="AX97">
        <v>-1</v>
      </c>
      <c r="AY97">
        <v>1</v>
      </c>
      <c r="AZ97">
        <v>1</v>
      </c>
      <c r="BA97">
        <v>1</v>
      </c>
      <c r="BB97">
        <v>0</v>
      </c>
      <c r="BC97">
        <v>-1</v>
      </c>
      <c r="BD97">
        <v>-2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-3</v>
      </c>
      <c r="BZ97">
        <v>0</v>
      </c>
      <c r="CA97">
        <v>1</v>
      </c>
      <c r="CB97">
        <v>11</v>
      </c>
      <c r="CC97">
        <v>0</v>
      </c>
      <c r="CD97">
        <v>-8</v>
      </c>
    </row>
    <row r="98" spans="1:94" x14ac:dyDescent="0.2">
      <c r="A98" s="37">
        <v>1200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4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7</v>
      </c>
      <c r="AV98">
        <v>5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5</v>
      </c>
      <c r="BC98">
        <v>-1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15</v>
      </c>
      <c r="CC98">
        <v>-8</v>
      </c>
      <c r="CD98">
        <v>-11</v>
      </c>
    </row>
    <row r="99" spans="1:94" x14ac:dyDescent="0.2">
      <c r="A99" s="37">
        <v>1300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2</v>
      </c>
      <c r="AM99">
        <v>4</v>
      </c>
      <c r="AN99">
        <v>0</v>
      </c>
      <c r="AO99">
        <v>0</v>
      </c>
      <c r="AP99">
        <v>1</v>
      </c>
      <c r="AQ99">
        <v>1</v>
      </c>
      <c r="AR99">
        <v>0</v>
      </c>
      <c r="AS99">
        <v>1</v>
      </c>
      <c r="AT99">
        <v>5</v>
      </c>
      <c r="AU99">
        <v>0</v>
      </c>
      <c r="AV99">
        <v>6</v>
      </c>
      <c r="AW99">
        <v>0</v>
      </c>
      <c r="AX99">
        <v>5</v>
      </c>
      <c r="AY99">
        <v>0</v>
      </c>
      <c r="AZ99">
        <v>1</v>
      </c>
      <c r="BA99">
        <v>0</v>
      </c>
      <c r="BB99">
        <v>-2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5</v>
      </c>
      <c r="CB99">
        <v>1</v>
      </c>
      <c r="CC99">
        <v>-3</v>
      </c>
      <c r="CD99">
        <v>-12</v>
      </c>
    </row>
    <row r="100" spans="1:94" x14ac:dyDescent="0.2">
      <c r="A100" s="37">
        <v>1400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7</v>
      </c>
      <c r="AM100">
        <v>0</v>
      </c>
      <c r="AN100">
        <v>1</v>
      </c>
      <c r="AO100">
        <v>2</v>
      </c>
      <c r="AP100">
        <v>0</v>
      </c>
      <c r="AQ100">
        <v>2</v>
      </c>
      <c r="AR100">
        <v>0</v>
      </c>
      <c r="AS100">
        <v>2</v>
      </c>
      <c r="AT100">
        <v>5</v>
      </c>
      <c r="AU100">
        <v>2</v>
      </c>
      <c r="AV100">
        <v>3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</v>
      </c>
      <c r="BC100">
        <v>2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1</v>
      </c>
      <c r="CA100">
        <v>1</v>
      </c>
      <c r="CB100">
        <v>4</v>
      </c>
      <c r="CC100">
        <v>-1</v>
      </c>
      <c r="CD100">
        <v>-8</v>
      </c>
    </row>
    <row r="101" spans="1:94" x14ac:dyDescent="0.2">
      <c r="A101" s="37">
        <v>1500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4</v>
      </c>
      <c r="AO101">
        <v>4</v>
      </c>
      <c r="AP101">
        <v>2</v>
      </c>
      <c r="AQ101">
        <v>2</v>
      </c>
      <c r="AR101">
        <v>4</v>
      </c>
      <c r="AS101">
        <v>4</v>
      </c>
      <c r="AT101">
        <v>5</v>
      </c>
      <c r="AU101">
        <v>0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6</v>
      </c>
      <c r="BB101">
        <v>15</v>
      </c>
      <c r="BC101">
        <v>0</v>
      </c>
      <c r="BD101">
        <v>2</v>
      </c>
      <c r="BE101">
        <v>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3</v>
      </c>
      <c r="BZ101">
        <v>2</v>
      </c>
      <c r="CA101">
        <v>0</v>
      </c>
      <c r="CB101">
        <v>5</v>
      </c>
      <c r="CC101">
        <v>-15</v>
      </c>
      <c r="CD101">
        <v>13</v>
      </c>
    </row>
    <row r="102" spans="1:94" x14ac:dyDescent="0.2">
      <c r="A102" s="37">
        <v>1600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-1</v>
      </c>
      <c r="AN102">
        <v>1</v>
      </c>
      <c r="AO102">
        <v>1</v>
      </c>
      <c r="AP102">
        <v>1</v>
      </c>
      <c r="AQ102">
        <v>2</v>
      </c>
      <c r="AR102">
        <v>15</v>
      </c>
      <c r="AS102">
        <v>3</v>
      </c>
      <c r="AT102">
        <v>2</v>
      </c>
      <c r="AU102">
        <v>3</v>
      </c>
      <c r="AV102">
        <v>10</v>
      </c>
      <c r="AW102">
        <v>0</v>
      </c>
      <c r="AX102">
        <v>0</v>
      </c>
      <c r="AY102">
        <v>1</v>
      </c>
      <c r="AZ102">
        <v>2</v>
      </c>
      <c r="BA102">
        <v>0</v>
      </c>
      <c r="BB102">
        <v>67</v>
      </c>
      <c r="BC102">
        <v>0</v>
      </c>
      <c r="BD102">
        <v>4</v>
      </c>
      <c r="BE102">
        <v>1</v>
      </c>
      <c r="BF102">
        <v>0</v>
      </c>
      <c r="BG102">
        <v>4</v>
      </c>
      <c r="BH102">
        <v>0</v>
      </c>
      <c r="BI102">
        <v>0</v>
      </c>
      <c r="BJ102">
        <v>2</v>
      </c>
      <c r="BK102">
        <v>0</v>
      </c>
      <c r="BL102">
        <v>0</v>
      </c>
      <c r="BM102">
        <v>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-1</v>
      </c>
      <c r="CD102">
        <v>9</v>
      </c>
    </row>
    <row r="103" spans="1:94" x14ac:dyDescent="0.2">
      <c r="A103" s="37">
        <v>1700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3</v>
      </c>
      <c r="AP103">
        <v>0</v>
      </c>
      <c r="AQ103">
        <v>12</v>
      </c>
      <c r="AR103">
        <v>4</v>
      </c>
      <c r="AS103">
        <v>-2</v>
      </c>
      <c r="AT103">
        <v>3</v>
      </c>
      <c r="AU103">
        <v>13</v>
      </c>
      <c r="AV103">
        <v>1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v>88</v>
      </c>
      <c r="BC103">
        <v>0</v>
      </c>
      <c r="BD103">
        <v>2</v>
      </c>
      <c r="BE103">
        <v>1</v>
      </c>
      <c r="BF103">
        <v>0</v>
      </c>
      <c r="BG103">
        <v>2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9</v>
      </c>
      <c r="BN103">
        <v>0</v>
      </c>
      <c r="BO103">
        <v>0</v>
      </c>
      <c r="BP103">
        <v>0</v>
      </c>
      <c r="BQ103">
        <v>1</v>
      </c>
      <c r="BR103">
        <v>2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2</v>
      </c>
      <c r="BZ103">
        <v>1</v>
      </c>
      <c r="CA103">
        <v>0</v>
      </c>
      <c r="CB103">
        <v>0</v>
      </c>
      <c r="CC103">
        <v>0</v>
      </c>
      <c r="CD103">
        <v>12</v>
      </c>
    </row>
    <row r="104" spans="1:94" x14ac:dyDescent="0.2">
      <c r="A104" s="37">
        <v>1800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5</v>
      </c>
      <c r="AD104">
        <v>0</v>
      </c>
      <c r="AE104">
        <v>0</v>
      </c>
      <c r="AF104">
        <v>1</v>
      </c>
      <c r="AG104">
        <v>0</v>
      </c>
      <c r="AH104">
        <v>6</v>
      </c>
      <c r="AI104">
        <v>1</v>
      </c>
      <c r="AJ104">
        <v>0</v>
      </c>
      <c r="AK104">
        <v>4</v>
      </c>
      <c r="AL104">
        <v>1</v>
      </c>
      <c r="AM104">
        <v>2</v>
      </c>
      <c r="AN104">
        <v>3</v>
      </c>
      <c r="AO104">
        <v>6</v>
      </c>
      <c r="AP104">
        <v>11</v>
      </c>
      <c r="AQ104">
        <v>4</v>
      </c>
      <c r="AR104">
        <v>16</v>
      </c>
      <c r="AS104">
        <v>2</v>
      </c>
      <c r="AT104">
        <v>7</v>
      </c>
      <c r="AU104">
        <v>1</v>
      </c>
      <c r="AV104">
        <v>0</v>
      </c>
      <c r="AW104">
        <v>1</v>
      </c>
      <c r="AX104">
        <v>2</v>
      </c>
      <c r="AY104">
        <v>5</v>
      </c>
      <c r="AZ104">
        <v>3</v>
      </c>
      <c r="BA104">
        <v>0</v>
      </c>
      <c r="BB104">
        <v>56</v>
      </c>
      <c r="BC104">
        <v>0</v>
      </c>
      <c r="BD104">
        <v>6</v>
      </c>
      <c r="BE104">
        <v>0</v>
      </c>
      <c r="BF104">
        <v>0</v>
      </c>
      <c r="BG104">
        <v>1</v>
      </c>
      <c r="BH104">
        <v>0</v>
      </c>
      <c r="BI104">
        <v>2</v>
      </c>
      <c r="BJ104">
        <v>0</v>
      </c>
      <c r="BK104">
        <v>-4</v>
      </c>
      <c r="BL104">
        <v>0</v>
      </c>
      <c r="BM104">
        <v>35</v>
      </c>
      <c r="BN104">
        <v>0</v>
      </c>
      <c r="BO104">
        <v>2</v>
      </c>
      <c r="BP104">
        <v>0</v>
      </c>
      <c r="BQ104">
        <v>0</v>
      </c>
      <c r="BR104">
        <v>2</v>
      </c>
      <c r="BS104">
        <v>0</v>
      </c>
      <c r="BT104">
        <v>4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27</v>
      </c>
    </row>
    <row r="105" spans="1:94" x14ac:dyDescent="0.2">
      <c r="A105" s="37">
        <v>1900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0</v>
      </c>
      <c r="AE105">
        <v>0</v>
      </c>
      <c r="AF105">
        <v>0</v>
      </c>
      <c r="AG105">
        <v>0</v>
      </c>
      <c r="AH105">
        <v>3</v>
      </c>
      <c r="AI105">
        <v>3</v>
      </c>
      <c r="AJ105">
        <v>0</v>
      </c>
      <c r="AK105">
        <v>1</v>
      </c>
      <c r="AL105">
        <v>0</v>
      </c>
      <c r="AM105">
        <v>1</v>
      </c>
      <c r="AN105">
        <v>1</v>
      </c>
      <c r="AO105">
        <v>20</v>
      </c>
      <c r="AP105">
        <v>0</v>
      </c>
      <c r="AQ105">
        <v>14</v>
      </c>
      <c r="AR105">
        <v>14</v>
      </c>
      <c r="AS105">
        <v>12</v>
      </c>
      <c r="AT105">
        <v>1</v>
      </c>
      <c r="AU105">
        <v>0</v>
      </c>
      <c r="AV105">
        <v>0</v>
      </c>
      <c r="AW105">
        <v>0</v>
      </c>
      <c r="AX105">
        <v>8</v>
      </c>
      <c r="AY105">
        <v>21</v>
      </c>
      <c r="AZ105">
        <v>3</v>
      </c>
      <c r="BA105">
        <v>0</v>
      </c>
      <c r="BB105">
        <v>7</v>
      </c>
      <c r="BC105">
        <v>2</v>
      </c>
      <c r="BD105">
        <v>5</v>
      </c>
      <c r="BE105">
        <v>1</v>
      </c>
      <c r="BF105">
        <v>10</v>
      </c>
      <c r="BG105">
        <v>0</v>
      </c>
      <c r="BH105">
        <v>9</v>
      </c>
      <c r="BI105">
        <v>0</v>
      </c>
      <c r="BJ105">
        <v>1</v>
      </c>
      <c r="BK105">
        <v>1</v>
      </c>
      <c r="BL105">
        <v>7</v>
      </c>
      <c r="BM105">
        <v>0</v>
      </c>
      <c r="BN105">
        <v>0</v>
      </c>
      <c r="BO105">
        <v>0</v>
      </c>
      <c r="BP105">
        <v>6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7</v>
      </c>
      <c r="BZ105">
        <v>0</v>
      </c>
      <c r="CA105">
        <v>0</v>
      </c>
      <c r="CB105">
        <v>72</v>
      </c>
      <c r="CC105">
        <v>0</v>
      </c>
      <c r="CD105">
        <v>11</v>
      </c>
    </row>
    <row r="106" spans="1:94" x14ac:dyDescent="0.2">
      <c r="A106" s="37">
        <v>2000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9</v>
      </c>
      <c r="AJ106">
        <v>1</v>
      </c>
      <c r="AK106">
        <v>2</v>
      </c>
      <c r="AL106">
        <v>0</v>
      </c>
      <c r="AM106">
        <v>0</v>
      </c>
      <c r="AN106">
        <v>24</v>
      </c>
      <c r="AO106">
        <v>3</v>
      </c>
      <c r="AP106">
        <v>1</v>
      </c>
      <c r="AQ106">
        <v>2</v>
      </c>
      <c r="AR106">
        <v>6</v>
      </c>
      <c r="AS106">
        <v>4</v>
      </c>
      <c r="AT106">
        <v>4</v>
      </c>
      <c r="AU106">
        <v>1</v>
      </c>
      <c r="AV106">
        <v>0</v>
      </c>
      <c r="AW106">
        <v>0</v>
      </c>
      <c r="AX106">
        <v>13</v>
      </c>
      <c r="AY106">
        <v>6</v>
      </c>
      <c r="AZ106">
        <v>4</v>
      </c>
      <c r="BA106">
        <v>0</v>
      </c>
      <c r="BB106">
        <v>-3</v>
      </c>
      <c r="BC106">
        <v>2</v>
      </c>
      <c r="BD106">
        <v>0</v>
      </c>
      <c r="BE106">
        <v>4</v>
      </c>
      <c r="BF106">
        <v>0</v>
      </c>
      <c r="BG106">
        <v>15</v>
      </c>
      <c r="BH106">
        <v>1</v>
      </c>
      <c r="BI106">
        <v>0</v>
      </c>
      <c r="BJ106">
        <v>2</v>
      </c>
      <c r="BK106">
        <v>0</v>
      </c>
      <c r="BL106">
        <v>-1</v>
      </c>
      <c r="BM106">
        <v>6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6</v>
      </c>
    </row>
    <row r="107" spans="1:94" x14ac:dyDescent="0.2">
      <c r="A107" s="37">
        <v>2100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5</v>
      </c>
      <c r="AJ107">
        <v>2</v>
      </c>
      <c r="AK107">
        <v>2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3</v>
      </c>
      <c r="AS107">
        <v>35</v>
      </c>
      <c r="AT107">
        <v>7</v>
      </c>
      <c r="AU107">
        <v>1</v>
      </c>
      <c r="AV107">
        <v>-1</v>
      </c>
      <c r="AW107">
        <v>0</v>
      </c>
      <c r="AX107">
        <v>2</v>
      </c>
      <c r="AY107">
        <v>5</v>
      </c>
      <c r="AZ107">
        <v>8</v>
      </c>
      <c r="BA107">
        <v>0</v>
      </c>
      <c r="BB107">
        <v>1</v>
      </c>
      <c r="BC107">
        <v>1</v>
      </c>
      <c r="BD107">
        <v>7</v>
      </c>
      <c r="BE107">
        <v>11</v>
      </c>
      <c r="BF107">
        <v>0</v>
      </c>
      <c r="BG107">
        <v>14</v>
      </c>
      <c r="BH107">
        <v>-1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14</v>
      </c>
      <c r="BQ107">
        <v>0</v>
      </c>
      <c r="BR107">
        <v>0</v>
      </c>
      <c r="BS107">
        <v>0</v>
      </c>
      <c r="BT107">
        <v>0</v>
      </c>
      <c r="BU107">
        <v>16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1</v>
      </c>
    </row>
    <row r="108" spans="1:94" x14ac:dyDescent="0.2">
      <c r="A108" s="37">
        <v>2200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5</v>
      </c>
      <c r="AJ108">
        <v>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6</v>
      </c>
      <c r="AT108">
        <v>1</v>
      </c>
      <c r="AU108">
        <v>1</v>
      </c>
      <c r="AV108">
        <v>0</v>
      </c>
      <c r="AW108">
        <v>1</v>
      </c>
      <c r="AX108">
        <v>0</v>
      </c>
      <c r="AY108">
        <v>1</v>
      </c>
      <c r="AZ108">
        <v>10</v>
      </c>
      <c r="BA108">
        <v>0</v>
      </c>
      <c r="BB108">
        <v>1</v>
      </c>
      <c r="BC108">
        <v>1</v>
      </c>
      <c r="BD108">
        <v>2</v>
      </c>
      <c r="BE108">
        <v>3</v>
      </c>
      <c r="BF108">
        <v>0</v>
      </c>
      <c r="BG108">
        <v>4</v>
      </c>
      <c r="BH108">
        <v>0</v>
      </c>
      <c r="BI108">
        <v>0</v>
      </c>
      <c r="BJ108">
        <v>-1</v>
      </c>
      <c r="BK108">
        <v>0</v>
      </c>
      <c r="BL108">
        <v>0</v>
      </c>
      <c r="BM108">
        <v>0</v>
      </c>
      <c r="BN108">
        <v>8</v>
      </c>
      <c r="BO108">
        <v>0</v>
      </c>
      <c r="BP108">
        <v>9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2</v>
      </c>
      <c r="BZ108">
        <v>1</v>
      </c>
      <c r="CA108">
        <v>0</v>
      </c>
      <c r="CB108">
        <v>0</v>
      </c>
      <c r="CC108">
        <v>86</v>
      </c>
      <c r="CD108">
        <v>-1</v>
      </c>
    </row>
    <row r="109" spans="1:94" x14ac:dyDescent="0.2">
      <c r="A109" s="37">
        <v>2300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3</v>
      </c>
      <c r="AG109">
        <v>0</v>
      </c>
      <c r="AH109">
        <v>9</v>
      </c>
      <c r="AI109">
        <v>3</v>
      </c>
      <c r="AJ109">
        <v>25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  <c r="AT109">
        <v>4</v>
      </c>
      <c r="AU109">
        <v>14</v>
      </c>
      <c r="AV109">
        <v>1</v>
      </c>
      <c r="AW109">
        <v>3</v>
      </c>
      <c r="AX109">
        <v>1</v>
      </c>
      <c r="AY109">
        <v>1</v>
      </c>
      <c r="AZ109">
        <v>1</v>
      </c>
      <c r="BA109">
        <v>0</v>
      </c>
      <c r="BB109">
        <v>-2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2</v>
      </c>
      <c r="BK109">
        <v>0</v>
      </c>
      <c r="BL109">
        <v>16</v>
      </c>
      <c r="BM109">
        <v>0</v>
      </c>
      <c r="BN109">
        <v>-2</v>
      </c>
      <c r="BO109">
        <v>2</v>
      </c>
      <c r="BP109">
        <v>2</v>
      </c>
      <c r="BQ109">
        <v>-6</v>
      </c>
      <c r="BR109">
        <v>3</v>
      </c>
      <c r="BS109">
        <v>-26</v>
      </c>
      <c r="BT109">
        <v>3</v>
      </c>
      <c r="BU109">
        <v>136</v>
      </c>
      <c r="BV109">
        <v>-1</v>
      </c>
      <c r="BW109">
        <v>22</v>
      </c>
      <c r="BX109">
        <v>3</v>
      </c>
      <c r="BY109">
        <v>3</v>
      </c>
      <c r="BZ109">
        <v>14</v>
      </c>
      <c r="CA109">
        <v>5</v>
      </c>
      <c r="CB109">
        <v>8</v>
      </c>
      <c r="CC109">
        <v>14</v>
      </c>
      <c r="CD109">
        <v>4</v>
      </c>
    </row>
    <row r="110" spans="1:94" x14ac:dyDescent="0.2">
      <c r="A110" t="s">
        <v>43</v>
      </c>
      <c r="B110">
        <f>SUM(B86:B109)</f>
        <v>0</v>
      </c>
      <c r="C110">
        <f t="shared" ref="C110:BN110" si="8">SUM(C86:C109)</f>
        <v>0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  <c r="T110">
        <f t="shared" si="8"/>
        <v>0</v>
      </c>
      <c r="U110">
        <f t="shared" si="8"/>
        <v>0</v>
      </c>
      <c r="V110">
        <f t="shared" si="8"/>
        <v>0</v>
      </c>
      <c r="W110">
        <f t="shared" si="8"/>
        <v>0</v>
      </c>
      <c r="X110">
        <f t="shared" ref="X110" si="9">SUM(X86:X109)</f>
        <v>0</v>
      </c>
      <c r="Y110">
        <f t="shared" ref="Y110" si="10">SUM(Y86:Y109)</f>
        <v>1</v>
      </c>
      <c r="Z110">
        <f t="shared" ref="Z110" si="11">SUM(Z86:Z109)</f>
        <v>1</v>
      </c>
      <c r="AA110">
        <f t="shared" ref="AA110" si="12">SUM(AA86:AA109)</f>
        <v>0</v>
      </c>
      <c r="AB110">
        <f t="shared" ref="AB110" si="13">SUM(AB86:AB109)</f>
        <v>1</v>
      </c>
      <c r="AC110">
        <f t="shared" si="8"/>
        <v>11</v>
      </c>
      <c r="AD110">
        <f t="shared" si="8"/>
        <v>10</v>
      </c>
      <c r="AE110">
        <f t="shared" si="8"/>
        <v>1</v>
      </c>
      <c r="AF110">
        <f t="shared" si="8"/>
        <v>8</v>
      </c>
      <c r="AG110">
        <f t="shared" si="8"/>
        <v>3</v>
      </c>
      <c r="AH110">
        <f t="shared" si="8"/>
        <v>22</v>
      </c>
      <c r="AI110">
        <f t="shared" si="8"/>
        <v>35</v>
      </c>
      <c r="AJ110">
        <f t="shared" si="8"/>
        <v>50</v>
      </c>
      <c r="AK110">
        <f t="shared" si="8"/>
        <v>43</v>
      </c>
      <c r="AL110">
        <f t="shared" si="8"/>
        <v>57</v>
      </c>
      <c r="AM110">
        <f t="shared" si="8"/>
        <v>9</v>
      </c>
      <c r="AN110">
        <f t="shared" si="8"/>
        <v>41</v>
      </c>
      <c r="AO110">
        <f t="shared" si="8"/>
        <v>44</v>
      </c>
      <c r="AP110">
        <f t="shared" si="8"/>
        <v>52</v>
      </c>
      <c r="AQ110">
        <f t="shared" si="8"/>
        <v>68</v>
      </c>
      <c r="AR110">
        <f t="shared" si="8"/>
        <v>74</v>
      </c>
      <c r="AS110">
        <f t="shared" si="8"/>
        <v>106</v>
      </c>
      <c r="AT110">
        <f t="shared" si="8"/>
        <v>79</v>
      </c>
      <c r="AU110">
        <f t="shared" si="8"/>
        <v>71</v>
      </c>
      <c r="AV110">
        <f t="shared" si="8"/>
        <v>60</v>
      </c>
      <c r="AW110">
        <f t="shared" si="8"/>
        <v>18</v>
      </c>
      <c r="AX110">
        <f t="shared" si="8"/>
        <v>74</v>
      </c>
      <c r="AY110">
        <f t="shared" si="8"/>
        <v>76</v>
      </c>
      <c r="AZ110">
        <f t="shared" si="8"/>
        <v>74</v>
      </c>
      <c r="BA110">
        <f t="shared" si="8"/>
        <v>126</v>
      </c>
      <c r="BB110">
        <f t="shared" si="8"/>
        <v>326</v>
      </c>
      <c r="BC110">
        <f t="shared" si="8"/>
        <v>-12</v>
      </c>
      <c r="BD110">
        <f t="shared" si="8"/>
        <v>22</v>
      </c>
      <c r="BE110">
        <f t="shared" si="8"/>
        <v>21</v>
      </c>
      <c r="BF110">
        <f t="shared" si="8"/>
        <v>12</v>
      </c>
      <c r="BG110">
        <f t="shared" si="8"/>
        <v>79</v>
      </c>
      <c r="BH110">
        <f t="shared" si="8"/>
        <v>79</v>
      </c>
      <c r="BI110">
        <f t="shared" si="8"/>
        <v>26</v>
      </c>
      <c r="BJ110">
        <f t="shared" si="8"/>
        <v>18</v>
      </c>
      <c r="BK110">
        <f t="shared" si="8"/>
        <v>153</v>
      </c>
      <c r="BL110">
        <f t="shared" si="8"/>
        <v>51</v>
      </c>
      <c r="BM110">
        <f t="shared" si="8"/>
        <v>262</v>
      </c>
      <c r="BN110">
        <f t="shared" si="8"/>
        <v>45</v>
      </c>
      <c r="BO110">
        <f t="shared" ref="BO110:CP110" si="14">SUM(BO86:BO109)</f>
        <v>15</v>
      </c>
      <c r="BP110">
        <f t="shared" si="14"/>
        <v>54</v>
      </c>
      <c r="BQ110">
        <f t="shared" si="14"/>
        <v>63</v>
      </c>
      <c r="BR110">
        <f t="shared" si="14"/>
        <v>30</v>
      </c>
      <c r="BS110">
        <f t="shared" si="14"/>
        <v>-40</v>
      </c>
      <c r="BT110">
        <f t="shared" si="14"/>
        <v>-88</v>
      </c>
      <c r="BU110">
        <f t="shared" si="14"/>
        <v>190</v>
      </c>
      <c r="BV110">
        <f t="shared" si="14"/>
        <v>82</v>
      </c>
      <c r="BW110">
        <f t="shared" si="14"/>
        <v>66</v>
      </c>
      <c r="BX110">
        <f t="shared" si="14"/>
        <v>39</v>
      </c>
      <c r="BY110">
        <f t="shared" si="14"/>
        <v>57</v>
      </c>
      <c r="BZ110">
        <f t="shared" si="14"/>
        <v>6</v>
      </c>
      <c r="CA110">
        <f t="shared" ref="CA110" si="15">SUM(CA86:CA109)</f>
        <v>27</v>
      </c>
      <c r="CB110">
        <f t="shared" ref="CB110" si="16">SUM(CB86:CB109)</f>
        <v>215</v>
      </c>
      <c r="CC110">
        <f t="shared" ref="CC110" si="17">SUM(CC86:CC109)</f>
        <v>100</v>
      </c>
      <c r="CD110">
        <f>SUM(CD86:CD109)</f>
        <v>34</v>
      </c>
      <c r="CE110">
        <f t="shared" si="14"/>
        <v>-4</v>
      </c>
      <c r="CF110">
        <f t="shared" si="14"/>
        <v>0</v>
      </c>
      <c r="CG110">
        <f t="shared" si="14"/>
        <v>0</v>
      </c>
      <c r="CH110">
        <f t="shared" si="14"/>
        <v>0</v>
      </c>
      <c r="CI110">
        <f t="shared" si="14"/>
        <v>0</v>
      </c>
      <c r="CJ110">
        <f t="shared" si="14"/>
        <v>0</v>
      </c>
      <c r="CK110">
        <f t="shared" si="14"/>
        <v>0</v>
      </c>
      <c r="CL110">
        <f t="shared" si="14"/>
        <v>0</v>
      </c>
      <c r="CM110">
        <f t="shared" si="14"/>
        <v>0</v>
      </c>
      <c r="CN110">
        <f t="shared" si="14"/>
        <v>0</v>
      </c>
      <c r="CO110">
        <f t="shared" si="14"/>
        <v>0</v>
      </c>
      <c r="CP110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King hourly counts 2007</vt:lpstr>
      <vt:lpstr>King exp counts and SE 2007</vt:lpstr>
      <vt:lpstr> Chum hourly counts 2007</vt:lpstr>
      <vt:lpstr>Chum exp counts and SE 2007</vt:lpstr>
      <vt:lpstr>Pink hourly counts 2007</vt:lpstr>
      <vt:lpstr>Pink exp counts and SE 2007</vt:lpstr>
      <vt:lpstr>Coho hourly counts 2007</vt:lpstr>
      <vt:lpstr>Coho exp counts and SE 2007</vt:lpstr>
      <vt:lpstr>Sheet1</vt:lpstr>
      <vt:lpstr>' Chum hourly counts 2007'!Print_Area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Bell, Jenefer L (DFG)</cp:lastModifiedBy>
  <dcterms:created xsi:type="dcterms:W3CDTF">2016-03-02T19:11:21Z</dcterms:created>
  <dcterms:modified xsi:type="dcterms:W3CDTF">2020-01-02T22:49:34Z</dcterms:modified>
</cp:coreProperties>
</file>