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CDAECD62-9FAB-4AED-9A77-5D1A8552F9FA}" xr6:coauthVersionLast="45" xr6:coauthVersionMax="45" xr10:uidLastSave="{00000000-0000-0000-0000-000000000000}"/>
  <bookViews>
    <workbookView xWindow="2505" yWindow="2505" windowWidth="21600" windowHeight="12735" tabRatio="817" activeTab="3" xr2:uid="{CBB2FB2A-F808-49B0-BD43-E552F7378C0F}"/>
  </bookViews>
  <sheets>
    <sheet name="2018 Total Chinook and SE" sheetId="2" r:id="rId1"/>
    <sheet name="2018 Total Chum and SE" sheetId="3" r:id="rId2"/>
    <sheet name="2018 Total Pink and SE" sheetId="4" r:id="rId3"/>
    <sheet name="2018 Total Coho and SE" sheetId="6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3" i="6" l="1"/>
  <c r="Z94" i="6"/>
  <c r="Z92" i="6"/>
  <c r="AW40" i="3" l="1"/>
  <c r="AX40" i="3"/>
  <c r="AY40" i="3"/>
  <c r="AZ40" i="3"/>
  <c r="BA40" i="3"/>
  <c r="BB40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AB31" i="3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AB26" i="6"/>
  <c r="AB25" i="6"/>
  <c r="Z29" i="6" l="1"/>
  <c r="Z28" i="6"/>
  <c r="Z27" i="6"/>
  <c r="Z26" i="6"/>
  <c r="AE26" i="6"/>
  <c r="AF26" i="6" s="1"/>
  <c r="AC26" i="6" s="1"/>
  <c r="AX16" i="6"/>
  <c r="AW16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E81" i="6"/>
  <c r="AB81" i="6"/>
  <c r="Z81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E80" i="6"/>
  <c r="AB80" i="6"/>
  <c r="Z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E79" i="6"/>
  <c r="AB79" i="6"/>
  <c r="Z79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E78" i="6"/>
  <c r="AB78" i="6"/>
  <c r="Z78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E77" i="6"/>
  <c r="AB77" i="6"/>
  <c r="Z77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E76" i="6"/>
  <c r="AB76" i="6"/>
  <c r="Z76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E75" i="6"/>
  <c r="AB75" i="6"/>
  <c r="Z75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E74" i="6"/>
  <c r="AB74" i="6"/>
  <c r="Z74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E73" i="6"/>
  <c r="AB73" i="6"/>
  <c r="Z73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E72" i="6"/>
  <c r="AB72" i="6"/>
  <c r="Z72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E71" i="6"/>
  <c r="AB71" i="6"/>
  <c r="Z71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E70" i="6"/>
  <c r="AB70" i="6"/>
  <c r="Z70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E69" i="6"/>
  <c r="AB69" i="6"/>
  <c r="Z69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E68" i="6"/>
  <c r="AB68" i="6"/>
  <c r="Z68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E67" i="6"/>
  <c r="AB67" i="6"/>
  <c r="Z67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E66" i="6"/>
  <c r="AB66" i="6"/>
  <c r="Z66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E65" i="6"/>
  <c r="AB65" i="6"/>
  <c r="Z65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E64" i="6"/>
  <c r="AB64" i="6"/>
  <c r="Z64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E63" i="6"/>
  <c r="AB63" i="6"/>
  <c r="Z63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E62" i="6"/>
  <c r="AB62" i="6"/>
  <c r="Z62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E61" i="6"/>
  <c r="AB61" i="6"/>
  <c r="Z61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E60" i="6"/>
  <c r="AB60" i="6"/>
  <c r="Z60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E59" i="6"/>
  <c r="AB59" i="6"/>
  <c r="Z59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E58" i="6"/>
  <c r="AB58" i="6"/>
  <c r="Z58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E57" i="6"/>
  <c r="AB57" i="6"/>
  <c r="Z57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E56" i="6"/>
  <c r="AB56" i="6"/>
  <c r="Z56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E55" i="6"/>
  <c r="AB55" i="6"/>
  <c r="Z55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E54" i="6"/>
  <c r="AB54" i="6"/>
  <c r="Z54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E53" i="6"/>
  <c r="AB53" i="6"/>
  <c r="Z53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E52" i="6"/>
  <c r="AB52" i="6"/>
  <c r="Z52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E51" i="6"/>
  <c r="AB51" i="6"/>
  <c r="Z51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E50" i="6"/>
  <c r="AB50" i="6"/>
  <c r="Z50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E49" i="6"/>
  <c r="AB49" i="6"/>
  <c r="Z49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E48" i="6"/>
  <c r="AB48" i="6"/>
  <c r="Z48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E47" i="6"/>
  <c r="AB47" i="6"/>
  <c r="Z47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E46" i="6"/>
  <c r="AB46" i="6"/>
  <c r="Z46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E45" i="6"/>
  <c r="AB45" i="6"/>
  <c r="Z45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E44" i="6"/>
  <c r="AB44" i="6"/>
  <c r="Z44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E43" i="6"/>
  <c r="AB43" i="6"/>
  <c r="Z43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E42" i="6"/>
  <c r="AB42" i="6"/>
  <c r="Z42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E41" i="6"/>
  <c r="AB41" i="6"/>
  <c r="Z41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E40" i="6"/>
  <c r="AB40" i="6"/>
  <c r="Z40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E39" i="6"/>
  <c r="AB39" i="6"/>
  <c r="Z39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E38" i="6"/>
  <c r="AB38" i="6"/>
  <c r="Z38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E37" i="6"/>
  <c r="AB37" i="6"/>
  <c r="Z37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E36" i="6"/>
  <c r="AB36" i="6"/>
  <c r="Z36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E35" i="6"/>
  <c r="AB35" i="6"/>
  <c r="Z35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E34" i="6"/>
  <c r="AB34" i="6"/>
  <c r="Z34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E33" i="6"/>
  <c r="AB33" i="6"/>
  <c r="Z33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E32" i="6"/>
  <c r="AB32" i="6"/>
  <c r="Z32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E31" i="6"/>
  <c r="AB31" i="6"/>
  <c r="Z31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E30" i="6"/>
  <c r="AB30" i="6"/>
  <c r="Z30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E29" i="6"/>
  <c r="AB29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E28" i="6"/>
  <c r="AB28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E27" i="6"/>
  <c r="AB27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E25" i="6"/>
  <c r="Z25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E24" i="6"/>
  <c r="AB24" i="6"/>
  <c r="Z24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E23" i="6"/>
  <c r="AB23" i="6"/>
  <c r="Z23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E22" i="6"/>
  <c r="AB22" i="6"/>
  <c r="Z22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E21" i="6"/>
  <c r="AB21" i="6"/>
  <c r="Z21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E20" i="6"/>
  <c r="AB20" i="6"/>
  <c r="Z20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E19" i="6"/>
  <c r="AB19" i="6"/>
  <c r="Z19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E18" i="6"/>
  <c r="AB18" i="6"/>
  <c r="Z18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E17" i="6"/>
  <c r="AB17" i="6"/>
  <c r="Z17" i="6"/>
  <c r="BC16" i="6"/>
  <c r="BB16" i="6"/>
  <c r="BA16" i="6"/>
  <c r="AZ16" i="6"/>
  <c r="AY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E16" i="6"/>
  <c r="AB16" i="6"/>
  <c r="Z16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E15" i="6"/>
  <c r="AB15" i="6"/>
  <c r="Z15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E14" i="6"/>
  <c r="AB14" i="6"/>
  <c r="Z14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E13" i="6"/>
  <c r="AB13" i="6"/>
  <c r="Z13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B12" i="6"/>
  <c r="Z12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E11" i="6"/>
  <c r="AB11" i="6"/>
  <c r="Z11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E10" i="6"/>
  <c r="AB10" i="6"/>
  <c r="Z10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E9" i="6"/>
  <c r="AB9" i="6"/>
  <c r="Z9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E8" i="6"/>
  <c r="AF8" i="6" s="1"/>
  <c r="AB8" i="6"/>
  <c r="Z8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E7" i="6"/>
  <c r="AB7" i="6"/>
  <c r="AB84" i="6" s="1"/>
  <c r="Z7" i="6"/>
  <c r="AF15" i="6" l="1"/>
  <c r="AF73" i="6"/>
  <c r="AF81" i="6"/>
  <c r="AF80" i="6"/>
  <c r="AC80" i="6" s="1"/>
  <c r="AF77" i="6"/>
  <c r="AC77" i="6" s="1"/>
  <c r="AF76" i="6"/>
  <c r="AF72" i="6"/>
  <c r="AC72" i="6" s="1"/>
  <c r="AF69" i="6"/>
  <c r="AC69" i="6" s="1"/>
  <c r="AF68" i="6"/>
  <c r="AC68" i="6" s="1"/>
  <c r="AF65" i="6"/>
  <c r="AC65" i="6" s="1"/>
  <c r="AF64" i="6"/>
  <c r="AC64" i="6" s="1"/>
  <c r="AF61" i="6"/>
  <c r="AC61" i="6" s="1"/>
  <c r="AF60" i="6"/>
  <c r="AC60" i="6" s="1"/>
  <c r="AF57" i="6"/>
  <c r="AC57" i="6" s="1"/>
  <c r="AF56" i="6"/>
  <c r="AC56" i="6" s="1"/>
  <c r="AF53" i="6"/>
  <c r="AC53" i="6" s="1"/>
  <c r="AF52" i="6"/>
  <c r="AC52" i="6" s="1"/>
  <c r="AF49" i="6"/>
  <c r="AC49" i="6" s="1"/>
  <c r="AF48" i="6"/>
  <c r="AC48" i="6" s="1"/>
  <c r="AF45" i="6"/>
  <c r="AC45" i="6" s="1"/>
  <c r="AF44" i="6"/>
  <c r="AC44" i="6" s="1"/>
  <c r="AF41" i="6"/>
  <c r="AC41" i="6" s="1"/>
  <c r="AF40" i="6"/>
  <c r="AC40" i="6" s="1"/>
  <c r="AF32" i="6"/>
  <c r="AC32" i="6" s="1"/>
  <c r="AF29" i="6"/>
  <c r="AF13" i="6"/>
  <c r="AF17" i="6"/>
  <c r="AC17" i="6" s="1"/>
  <c r="AF9" i="6"/>
  <c r="AC9" i="6" s="1"/>
  <c r="AF33" i="6"/>
  <c r="AC33" i="6" s="1"/>
  <c r="AF28" i="6"/>
  <c r="AC28" i="6" s="1"/>
  <c r="AF37" i="6"/>
  <c r="AC37" i="6" s="1"/>
  <c r="AF12" i="6"/>
  <c r="AC12" i="6" s="1"/>
  <c r="AF36" i="6"/>
  <c r="AC36" i="6" s="1"/>
  <c r="AF25" i="6"/>
  <c r="AC25" i="6" s="1"/>
  <c r="AF24" i="6"/>
  <c r="AC24" i="6" s="1"/>
  <c r="AF21" i="6"/>
  <c r="AC21" i="6" s="1"/>
  <c r="AF20" i="6"/>
  <c r="AC20" i="6" s="1"/>
  <c r="AF16" i="6"/>
  <c r="Z83" i="6"/>
  <c r="X84" i="6" s="1"/>
  <c r="AF19" i="6"/>
  <c r="AF59" i="6"/>
  <c r="AC59" i="6" s="1"/>
  <c r="AF75" i="6"/>
  <c r="AC75" i="6" s="1"/>
  <c r="AF7" i="6"/>
  <c r="AC7" i="6" s="1"/>
  <c r="AF11" i="6"/>
  <c r="AC11" i="6" s="1"/>
  <c r="AF23" i="6"/>
  <c r="AC23" i="6" s="1"/>
  <c r="AF39" i="6"/>
  <c r="AC39" i="6" s="1"/>
  <c r="AF43" i="6"/>
  <c r="AC43" i="6" s="1"/>
  <c r="AF47" i="6"/>
  <c r="AC47" i="6" s="1"/>
  <c r="AF63" i="6"/>
  <c r="AC63" i="6" s="1"/>
  <c r="AC8" i="6"/>
  <c r="AC76" i="6"/>
  <c r="AC15" i="6"/>
  <c r="AC19" i="6"/>
  <c r="AF27" i="6"/>
  <c r="AC27" i="6" s="1"/>
  <c r="AF31" i="6"/>
  <c r="AC31" i="6" s="1"/>
  <c r="AF35" i="6"/>
  <c r="AC35" i="6" s="1"/>
  <c r="AF51" i="6"/>
  <c r="AC51" i="6" s="1"/>
  <c r="AF55" i="6"/>
  <c r="AC55" i="6" s="1"/>
  <c r="AF67" i="6"/>
  <c r="AC67" i="6" s="1"/>
  <c r="AF71" i="6"/>
  <c r="AC71" i="6" s="1"/>
  <c r="AF79" i="6"/>
  <c r="AC79" i="6" s="1"/>
  <c r="AF10" i="6"/>
  <c r="AC10" i="6" s="1"/>
  <c r="AC13" i="6"/>
  <c r="AF14" i="6"/>
  <c r="AC14" i="6" s="1"/>
  <c r="AF18" i="6"/>
  <c r="AC18" i="6" s="1"/>
  <c r="AF22" i="6"/>
  <c r="AC22" i="6" s="1"/>
  <c r="AC29" i="6"/>
  <c r="AF30" i="6"/>
  <c r="AC30" i="6" s="1"/>
  <c r="AF34" i="6"/>
  <c r="AC34" i="6" s="1"/>
  <c r="AF38" i="6"/>
  <c r="AC38" i="6" s="1"/>
  <c r="AF42" i="6"/>
  <c r="AC42" i="6" s="1"/>
  <c r="AF46" i="6"/>
  <c r="AC46" i="6" s="1"/>
  <c r="AF50" i="6"/>
  <c r="AC50" i="6" s="1"/>
  <c r="AF54" i="6"/>
  <c r="AC54" i="6" s="1"/>
  <c r="AF58" i="6"/>
  <c r="AC58" i="6" s="1"/>
  <c r="AF62" i="6"/>
  <c r="AC62" i="6" s="1"/>
  <c r="AF66" i="6"/>
  <c r="AC66" i="6" s="1"/>
  <c r="AF70" i="6"/>
  <c r="AC70" i="6" s="1"/>
  <c r="AC73" i="6"/>
  <c r="AF74" i="6"/>
  <c r="AC74" i="6" s="1"/>
  <c r="AF78" i="6"/>
  <c r="AC78" i="6" s="1"/>
  <c r="AC81" i="6"/>
  <c r="P84" i="6" l="1"/>
  <c r="U84" i="6"/>
  <c r="L84" i="6"/>
  <c r="E84" i="6"/>
  <c r="N84" i="6"/>
  <c r="S84" i="6"/>
  <c r="M84" i="6"/>
  <c r="O84" i="6"/>
  <c r="V84" i="6"/>
  <c r="F84" i="6"/>
  <c r="C84" i="6"/>
  <c r="H84" i="6"/>
  <c r="Q84" i="6"/>
  <c r="J84" i="6"/>
  <c r="K84" i="6"/>
  <c r="D84" i="6"/>
  <c r="W84" i="6"/>
  <c r="Y84" i="6"/>
  <c r="I84" i="6"/>
  <c r="G84" i="6"/>
  <c r="R84" i="6"/>
  <c r="B84" i="6"/>
  <c r="T84" i="6"/>
  <c r="AC84" i="6"/>
  <c r="AD84" i="6" s="1"/>
  <c r="Z27" i="4" l="1"/>
  <c r="Z16" i="4"/>
  <c r="Z13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3" i="4"/>
  <c r="Z8" i="4"/>
  <c r="Z9" i="4"/>
  <c r="Z10" i="4"/>
  <c r="Z11" i="4"/>
  <c r="Z12" i="4"/>
  <c r="Z14" i="4"/>
  <c r="Z15" i="4"/>
  <c r="Z17" i="4"/>
  <c r="Z18" i="4"/>
  <c r="Z19" i="4"/>
  <c r="Z20" i="4"/>
  <c r="Z21" i="4"/>
  <c r="Z22" i="4"/>
  <c r="Z23" i="4"/>
  <c r="Z24" i="4"/>
  <c r="Z25" i="4"/>
  <c r="Z26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7" i="4"/>
  <c r="AB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AB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AB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AB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AV40" i="3"/>
  <c r="Z38" i="3"/>
  <c r="Z30" i="3"/>
  <c r="Z31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3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Z78" i="3"/>
  <c r="AB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Z79" i="3"/>
  <c r="AB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Z80" i="3"/>
  <c r="AB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Z81" i="3"/>
  <c r="AB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2" i="2"/>
  <c r="AE77" i="2"/>
  <c r="AE78" i="2"/>
  <c r="AE79" i="2"/>
  <c r="AE80" i="2"/>
  <c r="AE81" i="2"/>
  <c r="AE48" i="2"/>
  <c r="Z81" i="2"/>
  <c r="AB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Z78" i="2"/>
  <c r="AB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Z79" i="2"/>
  <c r="AB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Z80" i="2"/>
  <c r="AB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Z27" i="2"/>
  <c r="Z83" i="4" l="1"/>
  <c r="AF79" i="4"/>
  <c r="AC79" i="4"/>
  <c r="AF78" i="4"/>
  <c r="AC78" i="4" s="1"/>
  <c r="AF81" i="4"/>
  <c r="AC81" i="4" s="1"/>
  <c r="AF80" i="4"/>
  <c r="AC80" i="4" s="1"/>
  <c r="AF79" i="3"/>
  <c r="AC79" i="3" s="1"/>
  <c r="AF78" i="3"/>
  <c r="AF81" i="3"/>
  <c r="AC81" i="3" s="1"/>
  <c r="AF80" i="3"/>
  <c r="AC80" i="3"/>
  <c r="AC78" i="3"/>
  <c r="AF80" i="2"/>
  <c r="AC80" i="2" s="1"/>
  <c r="AF78" i="2"/>
  <c r="AC78" i="2" s="1"/>
  <c r="AF79" i="2"/>
  <c r="AC79" i="2" s="1"/>
  <c r="AF81" i="2"/>
  <c r="AC81" i="2" s="1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" i="2"/>
  <c r="Z8" i="2"/>
  <c r="Z9" i="2"/>
  <c r="Z10" i="2"/>
  <c r="Z82" i="2" l="1"/>
  <c r="O84" i="2" l="1"/>
  <c r="W84" i="2"/>
  <c r="G84" i="2"/>
  <c r="E84" i="2"/>
  <c r="M84" i="2"/>
  <c r="U84" i="2"/>
  <c r="H84" i="2"/>
  <c r="L84" i="2"/>
  <c r="R84" i="2"/>
  <c r="X84" i="2"/>
  <c r="D84" i="2"/>
  <c r="J84" i="2"/>
  <c r="T84" i="2"/>
  <c r="F84" i="2"/>
  <c r="I84" i="2"/>
  <c r="Y84" i="2"/>
  <c r="S84" i="2"/>
  <c r="V84" i="2"/>
  <c r="C84" i="2"/>
  <c r="N84" i="2"/>
  <c r="Q84" i="2"/>
  <c r="B84" i="2"/>
  <c r="P84" i="2"/>
  <c r="K84" i="2"/>
  <c r="CV56" i="1"/>
  <c r="C113" i="1" l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55" i="1"/>
  <c r="D55" i="1"/>
  <c r="E55" i="1"/>
  <c r="F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5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A77" i="4" l="1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B76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B75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B74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B73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B72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B71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B70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B69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B68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B67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B66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B65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B64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B63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B62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B61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B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B59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B58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B57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B5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B55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B54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B53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B52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B51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B50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B49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B48" i="4"/>
  <c r="BC47" i="4"/>
  <c r="BB47" i="4"/>
  <c r="BA47" i="4"/>
  <c r="AZ47" i="4"/>
  <c r="AY47" i="4"/>
  <c r="AX47" i="4"/>
  <c r="AW47" i="4"/>
  <c r="AV47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E46" i="4"/>
  <c r="AB46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E45" i="4"/>
  <c r="AB45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E44" i="4"/>
  <c r="AB44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E43" i="4"/>
  <c r="AB43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E42" i="4"/>
  <c r="AB42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E41" i="4"/>
  <c r="AB41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E40" i="4"/>
  <c r="AB40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E39" i="4"/>
  <c r="AB39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E38" i="4"/>
  <c r="AB38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E37" i="4"/>
  <c r="AB37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E36" i="4"/>
  <c r="AB36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E35" i="4"/>
  <c r="AB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E34" i="4"/>
  <c r="AB34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E33" i="4"/>
  <c r="AB33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E32" i="4"/>
  <c r="AB32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E31" i="4"/>
  <c r="AB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E30" i="4"/>
  <c r="AB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E29" i="4"/>
  <c r="AB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E28" i="4"/>
  <c r="AB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E27" i="4"/>
  <c r="AB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E26" i="4"/>
  <c r="AB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E25" i="4"/>
  <c r="AB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E24" i="4"/>
  <c r="AB2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E23" i="4"/>
  <c r="AB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E22" i="4"/>
  <c r="AB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E21" i="4"/>
  <c r="AB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E20" i="4"/>
  <c r="AB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E19" i="4"/>
  <c r="AB19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E18" i="4"/>
  <c r="AB18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E17" i="4"/>
  <c r="AB17" i="4"/>
  <c r="AE16" i="4"/>
  <c r="AF16" i="4" s="1"/>
  <c r="AC16" i="4" s="1"/>
  <c r="AB16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E15" i="4"/>
  <c r="AB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E14" i="4"/>
  <c r="AB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E13" i="4"/>
  <c r="AB13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E12" i="4"/>
  <c r="AB12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E11" i="4"/>
  <c r="AB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E10" i="4"/>
  <c r="AB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E9" i="4"/>
  <c r="AB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E8" i="4"/>
  <c r="AB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E7" i="4"/>
  <c r="AB7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J47" i="4" s="1"/>
  <c r="S84" i="4"/>
  <c r="T84" i="4"/>
  <c r="U84" i="4"/>
  <c r="V84" i="4"/>
  <c r="W84" i="4"/>
  <c r="X84" i="4"/>
  <c r="Y84" i="4"/>
  <c r="B84" i="4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B76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B75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B74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B73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B72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B71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B70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B69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B68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B67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B66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B65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B64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B63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B62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B61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B60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B59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B58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B57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B56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B55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B54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B53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B52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B51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B50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B49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B48" i="3"/>
  <c r="BC47" i="3"/>
  <c r="BB47" i="3"/>
  <c r="BA47" i="3"/>
  <c r="AZ47" i="3"/>
  <c r="AY47" i="3"/>
  <c r="AX47" i="3"/>
  <c r="AW47" i="3"/>
  <c r="AV47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B46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B45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B44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B43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B42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B41" i="3"/>
  <c r="BC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B40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B39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B38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B37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B36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B35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B34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B33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B32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B30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B29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B28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B27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B26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B25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B24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B23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B22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B21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B20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B19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B18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B17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B16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B15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B14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B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B12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B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B10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B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B8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B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6" i="3"/>
  <c r="Z45" i="3"/>
  <c r="Z44" i="3"/>
  <c r="Z43" i="3"/>
  <c r="Z42" i="3"/>
  <c r="Z41" i="3"/>
  <c r="Z40" i="3"/>
  <c r="Z39" i="3"/>
  <c r="Z37" i="3"/>
  <c r="Z36" i="3"/>
  <c r="Z35" i="3"/>
  <c r="Z34" i="3"/>
  <c r="Z33" i="3"/>
  <c r="Z32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B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AB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AB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AB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AB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AB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AB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AB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AB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AB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AB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AB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AB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AB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AB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AB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AB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AB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AB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AB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B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AB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AB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AB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8" i="2"/>
  <c r="AB49" i="2"/>
  <c r="AB50" i="2"/>
  <c r="AB51" i="2"/>
  <c r="AB52" i="2"/>
  <c r="AB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BC47" i="2"/>
  <c r="BB47" i="2"/>
  <c r="BA47" i="2"/>
  <c r="AZ47" i="2"/>
  <c r="AY47" i="2"/>
  <c r="AX47" i="2"/>
  <c r="AW47" i="2"/>
  <c r="AV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40" i="3" l="1"/>
  <c r="AC40" i="3" s="1"/>
  <c r="AF51" i="4"/>
  <c r="AC51" i="4" s="1"/>
  <c r="AF72" i="4"/>
  <c r="AC72" i="4" s="1"/>
  <c r="AF36" i="4"/>
  <c r="AC36" i="4" s="1"/>
  <c r="AF25" i="4"/>
  <c r="AC25" i="4" s="1"/>
  <c r="AF65" i="4"/>
  <c r="AC65" i="4" s="1"/>
  <c r="AF66" i="4"/>
  <c r="AC66" i="4" s="1"/>
  <c r="AF11" i="4"/>
  <c r="AC11" i="4" s="1"/>
  <c r="AF13" i="4"/>
  <c r="AC13" i="4" s="1"/>
  <c r="AF15" i="4"/>
  <c r="AC15" i="4" s="1"/>
  <c r="AF19" i="4"/>
  <c r="AC19" i="4" s="1"/>
  <c r="AF27" i="4"/>
  <c r="AC27" i="4" s="1"/>
  <c r="AF48" i="4"/>
  <c r="AC48" i="4" s="1"/>
  <c r="AF53" i="4"/>
  <c r="AC53" i="4" s="1"/>
  <c r="AF55" i="4"/>
  <c r="AC55" i="4" s="1"/>
  <c r="AF59" i="4"/>
  <c r="AC59" i="4" s="1"/>
  <c r="AF67" i="4"/>
  <c r="AC67" i="4" s="1"/>
  <c r="AF8" i="4"/>
  <c r="AC8" i="4" s="1"/>
  <c r="AF43" i="4"/>
  <c r="AC43" i="4" s="1"/>
  <c r="AF75" i="4"/>
  <c r="AC75" i="4" s="1"/>
  <c r="AF51" i="3"/>
  <c r="AF7" i="3"/>
  <c r="AC7" i="3" s="1"/>
  <c r="AF15" i="3"/>
  <c r="AC15" i="3" s="1"/>
  <c r="AF23" i="3"/>
  <c r="AC23" i="3" s="1"/>
  <c r="AF39" i="3"/>
  <c r="AC39" i="3" s="1"/>
  <c r="AF55" i="3"/>
  <c r="AC55" i="3" s="1"/>
  <c r="AF59" i="3"/>
  <c r="AC59" i="3" s="1"/>
  <c r="AF75" i="3"/>
  <c r="AC75" i="3" s="1"/>
  <c r="AF68" i="3"/>
  <c r="AC68" i="3" s="1"/>
  <c r="AF72" i="3"/>
  <c r="AC72" i="3" s="1"/>
  <c r="AF31" i="3"/>
  <c r="AC31" i="3" s="1"/>
  <c r="AF57" i="3"/>
  <c r="AC57" i="3" s="1"/>
  <c r="AF45" i="3"/>
  <c r="AC45" i="3" s="1"/>
  <c r="AF61" i="3"/>
  <c r="AC61" i="3" s="1"/>
  <c r="AF66" i="3"/>
  <c r="AC66" i="3" s="1"/>
  <c r="AF30" i="2"/>
  <c r="AC30" i="2" s="1"/>
  <c r="AF38" i="2"/>
  <c r="AC38" i="2" s="1"/>
  <c r="AF9" i="2"/>
  <c r="AC9" i="2" s="1"/>
  <c r="AF17" i="2"/>
  <c r="AC17" i="2" s="1"/>
  <c r="AR47" i="3"/>
  <c r="AN47" i="3"/>
  <c r="AJ47" i="3"/>
  <c r="AB77" i="3"/>
  <c r="BC77" i="3"/>
  <c r="BB77" i="3"/>
  <c r="Z77" i="3"/>
  <c r="AU47" i="3"/>
  <c r="AQ47" i="3"/>
  <c r="AM47" i="3"/>
  <c r="AB47" i="3"/>
  <c r="AG47" i="4"/>
  <c r="AS47" i="4"/>
  <c r="AO47" i="4"/>
  <c r="AK47" i="4"/>
  <c r="AF61" i="2"/>
  <c r="AC61" i="2" s="1"/>
  <c r="AP47" i="3"/>
  <c r="AL47" i="3"/>
  <c r="AH47" i="3"/>
  <c r="AF9" i="3"/>
  <c r="AC9" i="3" s="1"/>
  <c r="AF11" i="3"/>
  <c r="AC11" i="3" s="1"/>
  <c r="AF17" i="3"/>
  <c r="AC17" i="3" s="1"/>
  <c r="AF19" i="3"/>
  <c r="AC19" i="3" s="1"/>
  <c r="AF25" i="3"/>
  <c r="AC25" i="3" s="1"/>
  <c r="AF27" i="3"/>
  <c r="AC27" i="3" s="1"/>
  <c r="AF33" i="3"/>
  <c r="AC33" i="3" s="1"/>
  <c r="AF35" i="3"/>
  <c r="AC35" i="3" s="1"/>
  <c r="AF41" i="3"/>
  <c r="AC41" i="3" s="1"/>
  <c r="AF43" i="3"/>
  <c r="AC43" i="3" s="1"/>
  <c r="BB77" i="4"/>
  <c r="AB77" i="4"/>
  <c r="AR47" i="4"/>
  <c r="AF26" i="4"/>
  <c r="AC26" i="4" s="1"/>
  <c r="AF28" i="4"/>
  <c r="AC28" i="4" s="1"/>
  <c r="AF68" i="4"/>
  <c r="AC68" i="4" s="1"/>
  <c r="AF7" i="2"/>
  <c r="AC7" i="2" s="1"/>
  <c r="AF19" i="2"/>
  <c r="AC19" i="2" s="1"/>
  <c r="AF25" i="2"/>
  <c r="AC25" i="2" s="1"/>
  <c r="AF50" i="2"/>
  <c r="AC50" i="2" s="1"/>
  <c r="AF12" i="3"/>
  <c r="AC12" i="3" s="1"/>
  <c r="AF20" i="3"/>
  <c r="AC20" i="3" s="1"/>
  <c r="AF28" i="3"/>
  <c r="AC28" i="3" s="1"/>
  <c r="AF36" i="3"/>
  <c r="AC36" i="3" s="1"/>
  <c r="AF48" i="3"/>
  <c r="AC48" i="3" s="1"/>
  <c r="AF52" i="3"/>
  <c r="AC52" i="3" s="1"/>
  <c r="AF63" i="3"/>
  <c r="AC63" i="3" s="1"/>
  <c r="AF65" i="3"/>
  <c r="AC65" i="3" s="1"/>
  <c r="AF69" i="3"/>
  <c r="AC69" i="3" s="1"/>
  <c r="AF73" i="3"/>
  <c r="AC73" i="3" s="1"/>
  <c r="AF74" i="3"/>
  <c r="AC74" i="3" s="1"/>
  <c r="AF76" i="3"/>
  <c r="AC76" i="3" s="1"/>
  <c r="AU47" i="4"/>
  <c r="AQ47" i="4"/>
  <c r="AM47" i="4"/>
  <c r="AI47" i="4"/>
  <c r="AF21" i="4"/>
  <c r="AC21" i="4" s="1"/>
  <c r="AF23" i="4"/>
  <c r="AC23" i="4" s="1"/>
  <c r="AF33" i="4"/>
  <c r="AC33" i="4" s="1"/>
  <c r="AF34" i="4"/>
  <c r="AC34" i="4" s="1"/>
  <c r="AF41" i="4"/>
  <c r="AC41" i="4" s="1"/>
  <c r="AF42" i="4"/>
  <c r="AC42" i="4" s="1"/>
  <c r="AF44" i="4"/>
  <c r="AC44" i="4" s="1"/>
  <c r="AF56" i="4"/>
  <c r="AC56" i="4" s="1"/>
  <c r="AF61" i="4"/>
  <c r="AC61" i="4" s="1"/>
  <c r="AF63" i="4"/>
  <c r="AC63" i="4" s="1"/>
  <c r="AF73" i="4"/>
  <c r="AC73" i="4" s="1"/>
  <c r="AF76" i="4"/>
  <c r="AC76" i="4" s="1"/>
  <c r="AN47" i="4"/>
  <c r="AF11" i="2"/>
  <c r="AC11" i="2" s="1"/>
  <c r="AF23" i="2"/>
  <c r="AC23" i="2" s="1"/>
  <c r="AF40" i="2"/>
  <c r="AC40" i="2" s="1"/>
  <c r="AF41" i="2"/>
  <c r="AC41" i="2" s="1"/>
  <c r="AF43" i="2"/>
  <c r="AC43" i="2" s="1"/>
  <c r="AF49" i="2"/>
  <c r="AC49" i="2" s="1"/>
  <c r="AF8" i="3"/>
  <c r="AC8" i="3" s="1"/>
  <c r="AF16" i="3"/>
  <c r="AC16" i="3" s="1"/>
  <c r="AF24" i="3"/>
  <c r="AC24" i="3" s="1"/>
  <c r="AF32" i="3"/>
  <c r="AF44" i="3"/>
  <c r="AC44" i="3" s="1"/>
  <c r="AF50" i="3"/>
  <c r="AC50" i="3" s="1"/>
  <c r="AF56" i="3"/>
  <c r="AC56" i="3" s="1"/>
  <c r="AF60" i="3"/>
  <c r="AF67" i="3"/>
  <c r="AC67" i="3" s="1"/>
  <c r="AF71" i="3"/>
  <c r="AC71" i="3" s="1"/>
  <c r="AF9" i="4"/>
  <c r="AC9" i="4" s="1"/>
  <c r="AF10" i="4"/>
  <c r="AC10" i="4" s="1"/>
  <c r="AF12" i="4"/>
  <c r="AC12" i="4" s="1"/>
  <c r="AF24" i="4"/>
  <c r="AC24" i="4" s="1"/>
  <c r="AF29" i="4"/>
  <c r="AC29" i="4" s="1"/>
  <c r="AF31" i="4"/>
  <c r="AC31" i="4" s="1"/>
  <c r="AF35" i="4"/>
  <c r="AC35" i="4" s="1"/>
  <c r="AF37" i="4"/>
  <c r="AC37" i="4" s="1"/>
  <c r="AF39" i="4"/>
  <c r="AC39" i="4" s="1"/>
  <c r="AF49" i="4"/>
  <c r="AC49" i="4" s="1"/>
  <c r="AF50" i="4"/>
  <c r="AC50" i="4" s="1"/>
  <c r="AF52" i="4"/>
  <c r="AC52" i="4" s="1"/>
  <c r="AF64" i="4"/>
  <c r="AC64" i="4" s="1"/>
  <c r="AF69" i="4"/>
  <c r="AC69" i="4" s="1"/>
  <c r="AF71" i="4"/>
  <c r="AC71" i="4" s="1"/>
  <c r="AF74" i="4"/>
  <c r="AC74" i="4" s="1"/>
  <c r="AF31" i="2"/>
  <c r="AC31" i="2" s="1"/>
  <c r="AF69" i="2"/>
  <c r="AC69" i="2" s="1"/>
  <c r="AF10" i="3"/>
  <c r="AC10" i="3" s="1"/>
  <c r="AF13" i="3"/>
  <c r="AC13" i="3" s="1"/>
  <c r="AF18" i="3"/>
  <c r="AC18" i="3" s="1"/>
  <c r="AF21" i="3"/>
  <c r="AC21" i="3" s="1"/>
  <c r="AF26" i="3"/>
  <c r="AC26" i="3" s="1"/>
  <c r="AF29" i="3"/>
  <c r="AC29" i="3" s="1"/>
  <c r="AF34" i="3"/>
  <c r="AC34" i="3" s="1"/>
  <c r="AF37" i="3"/>
  <c r="AC37" i="3" s="1"/>
  <c r="AF42" i="3"/>
  <c r="AC42" i="3" s="1"/>
  <c r="AF49" i="3"/>
  <c r="AC49" i="3" s="1"/>
  <c r="AC51" i="3"/>
  <c r="AF53" i="3"/>
  <c r="AC53" i="3" s="1"/>
  <c r="AF58" i="3"/>
  <c r="AC58" i="3" s="1"/>
  <c r="AF64" i="3"/>
  <c r="AC64" i="3" s="1"/>
  <c r="AF7" i="4"/>
  <c r="AC7" i="4" s="1"/>
  <c r="AF17" i="4"/>
  <c r="AC17" i="4" s="1"/>
  <c r="AF18" i="4"/>
  <c r="AC18" i="4" s="1"/>
  <c r="AF20" i="4"/>
  <c r="AC20" i="4" s="1"/>
  <c r="AF32" i="4"/>
  <c r="AC32" i="4" s="1"/>
  <c r="AF40" i="4"/>
  <c r="AC40" i="4" s="1"/>
  <c r="AF45" i="4"/>
  <c r="AC45" i="4" s="1"/>
  <c r="AF57" i="4"/>
  <c r="AC57" i="4" s="1"/>
  <c r="AF58" i="4"/>
  <c r="AC58" i="4" s="1"/>
  <c r="AF60" i="4"/>
  <c r="AC60" i="4" s="1"/>
  <c r="AF65" i="2"/>
  <c r="AC65" i="2" s="1"/>
  <c r="AF71" i="2"/>
  <c r="AC71" i="2" s="1"/>
  <c r="AF63" i="2"/>
  <c r="AC63" i="2" s="1"/>
  <c r="AF8" i="2"/>
  <c r="AC8" i="2" s="1"/>
  <c r="AF24" i="2"/>
  <c r="AC24" i="2" s="1"/>
  <c r="AF39" i="2"/>
  <c r="AC39" i="2" s="1"/>
  <c r="AF48" i="2"/>
  <c r="AC48" i="2" s="1"/>
  <c r="AF44" i="2"/>
  <c r="AC44" i="2" s="1"/>
  <c r="AF76" i="2"/>
  <c r="AC76" i="2" s="1"/>
  <c r="AF28" i="2"/>
  <c r="AC28" i="2" s="1"/>
  <c r="AF72" i="2"/>
  <c r="AC72" i="2" s="1"/>
  <c r="AF75" i="2"/>
  <c r="AC75" i="2" s="1"/>
  <c r="AF42" i="2"/>
  <c r="AC42" i="2" s="1"/>
  <c r="AF26" i="2"/>
  <c r="AC26" i="2" s="1"/>
  <c r="AF77" i="2"/>
  <c r="AC77" i="2" s="1"/>
  <c r="AF36" i="2"/>
  <c r="AC36" i="2" s="1"/>
  <c r="AF13" i="2"/>
  <c r="AC13" i="2" s="1"/>
  <c r="AF14" i="2"/>
  <c r="AC14" i="2" s="1"/>
  <c r="AF16" i="2"/>
  <c r="AC16" i="2" s="1"/>
  <c r="AF46" i="2"/>
  <c r="AC46" i="2" s="1"/>
  <c r="AF15" i="2"/>
  <c r="AC15" i="2" s="1"/>
  <c r="AF74" i="2"/>
  <c r="AC74" i="2" s="1"/>
  <c r="AF21" i="2"/>
  <c r="AC21" i="2" s="1"/>
  <c r="AF22" i="2"/>
  <c r="AC22" i="2" s="1"/>
  <c r="AF27" i="2"/>
  <c r="AC27" i="2" s="1"/>
  <c r="AF32" i="2"/>
  <c r="AC32" i="2" s="1"/>
  <c r="AF33" i="2"/>
  <c r="AC33" i="2" s="1"/>
  <c r="AF35" i="2"/>
  <c r="AC35" i="2" s="1"/>
  <c r="AF51" i="2"/>
  <c r="AC51" i="2" s="1"/>
  <c r="AF73" i="2"/>
  <c r="AC73" i="2" s="1"/>
  <c r="AF56" i="2"/>
  <c r="AC56" i="2" s="1"/>
  <c r="AF14" i="4"/>
  <c r="AC14" i="4" s="1"/>
  <c r="AF22" i="4"/>
  <c r="AC22" i="4" s="1"/>
  <c r="AF30" i="4"/>
  <c r="AC30" i="4" s="1"/>
  <c r="AF38" i="4"/>
  <c r="AC38" i="4" s="1"/>
  <c r="AF46" i="4"/>
  <c r="AC46" i="4" s="1"/>
  <c r="AF54" i="4"/>
  <c r="AC54" i="4" s="1"/>
  <c r="AF62" i="4"/>
  <c r="AC62" i="4" s="1"/>
  <c r="AF70" i="4"/>
  <c r="AC70" i="4" s="1"/>
  <c r="AO47" i="3"/>
  <c r="AC32" i="3"/>
  <c r="AF14" i="3"/>
  <c r="AC14" i="3" s="1"/>
  <c r="AF22" i="3"/>
  <c r="AC22" i="3" s="1"/>
  <c r="AF30" i="3"/>
  <c r="AC30" i="3" s="1"/>
  <c r="AF38" i="3"/>
  <c r="AC38" i="3" s="1"/>
  <c r="AF46" i="3"/>
  <c r="AC46" i="3" s="1"/>
  <c r="AF54" i="3"/>
  <c r="AC54" i="3" s="1"/>
  <c r="AC60" i="3"/>
  <c r="AF62" i="3"/>
  <c r="AC62" i="3" s="1"/>
  <c r="AF70" i="3"/>
  <c r="AC70" i="3" s="1"/>
  <c r="AF34" i="2"/>
  <c r="AC34" i="2" s="1"/>
  <c r="AF64" i="2"/>
  <c r="AC64" i="2" s="1"/>
  <c r="AF53" i="2"/>
  <c r="AC53" i="2" s="1"/>
  <c r="AF62" i="2"/>
  <c r="AC62" i="2" s="1"/>
  <c r="AF60" i="2"/>
  <c r="AC60" i="2" s="1"/>
  <c r="AF52" i="2"/>
  <c r="AC52" i="2" s="1"/>
  <c r="AF58" i="2"/>
  <c r="AC58" i="2" s="1"/>
  <c r="AF12" i="2"/>
  <c r="AC12" i="2" s="1"/>
  <c r="AF66" i="2"/>
  <c r="AC66" i="2" s="1"/>
  <c r="AF20" i="2"/>
  <c r="AC20" i="2" s="1"/>
  <c r="AF70" i="2"/>
  <c r="AC70" i="2" s="1"/>
  <c r="AF54" i="2"/>
  <c r="AC54" i="2" s="1"/>
  <c r="AF55" i="2"/>
  <c r="AC55" i="2" s="1"/>
  <c r="AF68" i="2"/>
  <c r="AC68" i="2" s="1"/>
  <c r="AF57" i="2"/>
  <c r="AC57" i="2" s="1"/>
  <c r="AF67" i="2"/>
  <c r="AC67" i="2" s="1"/>
  <c r="AF59" i="2"/>
  <c r="AC59" i="2" s="1"/>
  <c r="AF10" i="2"/>
  <c r="AC10" i="2" s="1"/>
  <c r="AF18" i="2"/>
  <c r="AC18" i="2" s="1"/>
  <c r="AF29" i="2"/>
  <c r="AC29" i="2" s="1"/>
  <c r="AF37" i="2"/>
  <c r="AC37" i="2" s="1"/>
  <c r="AF45" i="2"/>
  <c r="AC45" i="2" s="1"/>
  <c r="AB84" i="3" l="1"/>
  <c r="AF77" i="3"/>
  <c r="AC77" i="3" s="1"/>
  <c r="AL47" i="4"/>
  <c r="AI47" i="3"/>
  <c r="BC77" i="4"/>
  <c r="AF77" i="4" s="1"/>
  <c r="AC77" i="4" s="1"/>
  <c r="AP47" i="4"/>
  <c r="AT47" i="3"/>
  <c r="AB47" i="4"/>
  <c r="AB84" i="4" s="1"/>
  <c r="AH47" i="4"/>
  <c r="AT47" i="4"/>
  <c r="Z47" i="3"/>
  <c r="Z83" i="3" s="1"/>
  <c r="D84" i="3" s="1"/>
  <c r="AF47" i="4" l="1"/>
  <c r="AC47" i="4" s="1"/>
  <c r="AC84" i="4" s="1"/>
  <c r="AD84" i="4" s="1"/>
  <c r="B84" i="3"/>
  <c r="AG47" i="3" s="1"/>
  <c r="I84" i="3"/>
  <c r="L84" i="3"/>
  <c r="M84" i="3"/>
  <c r="C84" i="3"/>
  <c r="U84" i="3"/>
  <c r="J84" i="3"/>
  <c r="K84" i="3"/>
  <c r="Q84" i="3"/>
  <c r="R84" i="3"/>
  <c r="W84" i="3"/>
  <c r="Y84" i="3"/>
  <c r="P84" i="3"/>
  <c r="V84" i="3"/>
  <c r="G84" i="3"/>
  <c r="S84" i="3"/>
  <c r="N84" i="3"/>
  <c r="AS47" i="3" s="1"/>
  <c r="O84" i="3"/>
  <c r="E84" i="3"/>
  <c r="F84" i="3"/>
  <c r="AK47" i="3" s="1"/>
  <c r="AF47" i="3" s="1"/>
  <c r="AC47" i="3" s="1"/>
  <c r="AC84" i="3" s="1"/>
  <c r="AD84" i="3" s="1"/>
  <c r="X84" i="3"/>
  <c r="H84" i="3"/>
  <c r="T84" i="3"/>
  <c r="CF142" i="1"/>
  <c r="CG142" i="1"/>
  <c r="CH142" i="1"/>
  <c r="CI142" i="1"/>
  <c r="CJ142" i="1"/>
  <c r="CK142" i="1"/>
  <c r="CL142" i="1"/>
  <c r="CM142" i="1"/>
  <c r="CE142" i="1"/>
  <c r="CD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AV142" i="1"/>
  <c r="AT142" i="1"/>
  <c r="AU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B142" i="1"/>
  <c r="CN113" i="1"/>
  <c r="B113" i="1"/>
  <c r="AI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B84" i="1"/>
  <c r="M31" i="1" l="1"/>
  <c r="M55" i="1" s="1"/>
  <c r="CN55" i="1"/>
  <c r="B26" i="1"/>
  <c r="AJ47" i="2" l="1"/>
  <c r="AL47" i="2"/>
  <c r="AR47" i="2"/>
  <c r="AK47" i="2"/>
  <c r="AI47" i="2"/>
  <c r="AP47" i="2"/>
  <c r="AQ47" i="2"/>
  <c r="AO47" i="2" l="1"/>
  <c r="AH47" i="2"/>
  <c r="AN47" i="2"/>
  <c r="AU47" i="2"/>
  <c r="AT47" i="2" l="1"/>
  <c r="AS47" i="2"/>
  <c r="AM47" i="2"/>
  <c r="AG47" i="2"/>
  <c r="AF47" i="2" l="1"/>
  <c r="AC47" i="2" s="1"/>
  <c r="AB47" i="2"/>
  <c r="AB84" i="2" s="1"/>
  <c r="AC84" i="2" l="1"/>
  <c r="AD84" i="2" s="1"/>
</calcChain>
</file>

<file path=xl/sharedStrings.xml><?xml version="1.0" encoding="utf-8"?>
<sst xmlns="http://schemas.openxmlformats.org/spreadsheetml/2006/main" count="230" uniqueCount="35">
  <si>
    <t>Chinook</t>
  </si>
  <si>
    <t>total</t>
  </si>
  <si>
    <t>Pink</t>
  </si>
  <si>
    <t>Coho</t>
  </si>
  <si>
    <t>Sockeye</t>
  </si>
  <si>
    <t>chum</t>
  </si>
  <si>
    <t>Nhat</t>
  </si>
  <si>
    <t>Var (Nhat)</t>
  </si>
  <si>
    <t>s2d</t>
  </si>
  <si>
    <t>md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</si>
  <si>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</si>
  <si>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</si>
  <si>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</si>
  <si>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</si>
  <si>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</si>
  <si>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</si>
  <si>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</si>
  <si>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</si>
  <si>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</si>
  <si>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</si>
  <si>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</si>
  <si>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</si>
  <si>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</si>
  <si>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</si>
  <si>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</si>
  <si>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</si>
  <si>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</si>
  <si>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</si>
  <si>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</si>
  <si>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</si>
  <si>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</si>
  <si>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</si>
  <si>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</si>
  <si>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Var(Nhat)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</si>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</sst>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Fill="1"/>
    <xf numFmtId="10" fontId="0" fillId="0" borderId="0" xfId="0" applyNumberFormat="1"/>
    <xf numFmtId="1" fontId="0" fillId="0" borderId="0" xfId="0" applyNumberFormat="1"/>
    <xf numFmtId="10" fontId="0" fillId="0" borderId="0" xfId="0" applyNumberFormat="1" applyFill="1"/>
    <xf numFmtId="10" fontId="0" fillId="0" borderId="1" xfId="0" applyNumberFormat="1" applyFill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31000000}"/>
    <cellStyle name="Percent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87C-F01F-49B3-BFEC-E511732FDCDF}">
  <dimension ref="A1:BC84"/>
  <sheetViews>
    <sheetView zoomScale="55" zoomScaleNormal="55" workbookViewId="0">
      <pane ySplit="6" topLeftCell="A22" activePane="bottomLeft" state="frozen"/>
      <selection pane="bottomLeft" activeCell="I57" sqref="I57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0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43285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f t="shared" ref="Z7:Z52" si="0">SUM(B7:Y7)</f>
        <v>0</v>
      </c>
      <c r="AB7" s="4">
        <f t="shared" ref="AB7:AB52" si="1">ROUND(SUM(B7:Y7),0)</f>
        <v>0</v>
      </c>
      <c r="AC7">
        <f t="shared" ref="AC7:AC52" si="2">(1-AE7/72)*72^2*(AF7/AE7)</f>
        <v>0</v>
      </c>
      <c r="AE7">
        <f t="shared" ref="AE7:AE51" si="3">$AE$1</f>
        <v>24</v>
      </c>
      <c r="AF7">
        <f t="shared" ref="AF7:AF45" si="4">SUM(AG7:BC7)/(2*(AE7-1))</f>
        <v>0</v>
      </c>
      <c r="AG7">
        <f t="shared" ref="AG7:AU20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ref="AV7:BC34" si="6">(Q7/3-R7/3)^2</f>
        <v>0</v>
      </c>
      <c r="AW7">
        <f t="shared" si="6"/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25">
      <c r="A8" s="2">
        <v>43286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</v>
      </c>
      <c r="Y8" s="4">
        <v>3</v>
      </c>
      <c r="Z8" s="4">
        <f t="shared" si="0"/>
        <v>6</v>
      </c>
      <c r="AB8" s="4">
        <f t="shared" si="1"/>
        <v>6</v>
      </c>
      <c r="AC8">
        <f t="shared" si="2"/>
        <v>3.1304347826086962</v>
      </c>
      <c r="AE8">
        <f t="shared" si="3"/>
        <v>24</v>
      </c>
      <c r="AF8">
        <f t="shared" si="4"/>
        <v>2.1739130434782608E-2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6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1</v>
      </c>
      <c r="BC8">
        <f t="shared" si="6"/>
        <v>0</v>
      </c>
    </row>
    <row r="9" spans="1:55" x14ac:dyDescent="0.25">
      <c r="A9" s="2">
        <v>43287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3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3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9</v>
      </c>
      <c r="Y9" s="4">
        <v>0</v>
      </c>
      <c r="Z9" s="4">
        <f t="shared" si="0"/>
        <v>15</v>
      </c>
      <c r="AB9" s="4">
        <f t="shared" si="1"/>
        <v>15</v>
      </c>
      <c r="AC9">
        <f t="shared" si="2"/>
        <v>68.869565217391326</v>
      </c>
      <c r="AE9">
        <f t="shared" si="3"/>
        <v>24</v>
      </c>
      <c r="AF9">
        <f t="shared" si="4"/>
        <v>0.47826086956521741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1</v>
      </c>
      <c r="AP9">
        <f t="shared" si="5"/>
        <v>1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1</v>
      </c>
      <c r="AV9">
        <f t="shared" si="6"/>
        <v>1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9</v>
      </c>
      <c r="BC9">
        <f t="shared" si="6"/>
        <v>9</v>
      </c>
    </row>
    <row r="10" spans="1:55" x14ac:dyDescent="0.25">
      <c r="A10" s="2">
        <v>43288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3</v>
      </c>
      <c r="H10" s="4">
        <v>3</v>
      </c>
      <c r="I10" s="4">
        <v>0</v>
      </c>
      <c r="J10" s="4">
        <v>0</v>
      </c>
      <c r="K10" s="4">
        <v>3</v>
      </c>
      <c r="L10" s="4">
        <v>0</v>
      </c>
      <c r="M10" s="4">
        <v>0</v>
      </c>
      <c r="N10" s="4">
        <v>3</v>
      </c>
      <c r="O10" s="4">
        <v>0</v>
      </c>
      <c r="P10" s="4">
        <v>0</v>
      </c>
      <c r="Q10" s="4">
        <v>3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>
        <f t="shared" si="0"/>
        <v>18</v>
      </c>
      <c r="AB10" s="4">
        <f t="shared" si="1"/>
        <v>18</v>
      </c>
      <c r="AC10">
        <f t="shared" si="2"/>
        <v>31.304347826086961</v>
      </c>
      <c r="AE10">
        <f t="shared" si="3"/>
        <v>24</v>
      </c>
      <c r="AF10">
        <f t="shared" si="4"/>
        <v>0.21739130434782608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1</v>
      </c>
      <c r="AL10">
        <f t="shared" si="5"/>
        <v>0</v>
      </c>
      <c r="AM10">
        <f t="shared" si="5"/>
        <v>1</v>
      </c>
      <c r="AN10">
        <f t="shared" si="5"/>
        <v>0</v>
      </c>
      <c r="AO10">
        <f t="shared" si="5"/>
        <v>1</v>
      </c>
      <c r="AP10">
        <f t="shared" si="5"/>
        <v>1</v>
      </c>
      <c r="AQ10">
        <f t="shared" si="5"/>
        <v>0</v>
      </c>
      <c r="AR10">
        <f t="shared" si="5"/>
        <v>1</v>
      </c>
      <c r="AS10">
        <f t="shared" si="5"/>
        <v>1</v>
      </c>
      <c r="AT10">
        <f t="shared" si="5"/>
        <v>0</v>
      </c>
      <c r="AU10">
        <f t="shared" si="5"/>
        <v>1</v>
      </c>
      <c r="AV10">
        <f t="shared" si="6"/>
        <v>1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1</v>
      </c>
      <c r="BA10">
        <f t="shared" si="6"/>
        <v>1</v>
      </c>
      <c r="BB10">
        <f t="shared" si="6"/>
        <v>0</v>
      </c>
      <c r="BC10">
        <f t="shared" si="6"/>
        <v>0</v>
      </c>
    </row>
    <row r="11" spans="1:55" x14ac:dyDescent="0.25">
      <c r="A11" s="2">
        <v>43289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f t="shared" si="0"/>
        <v>3</v>
      </c>
      <c r="AB11" s="4">
        <f t="shared" si="1"/>
        <v>3</v>
      </c>
      <c r="AC11">
        <f t="shared" si="2"/>
        <v>6.2608695652173925</v>
      </c>
      <c r="AE11">
        <f t="shared" si="3"/>
        <v>24</v>
      </c>
      <c r="AF11">
        <f t="shared" si="4"/>
        <v>4.3478260869565216E-2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1</v>
      </c>
      <c r="AN11">
        <f t="shared" si="5"/>
        <v>1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s="2">
        <v>43290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3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f t="shared" si="0"/>
        <v>3</v>
      </c>
      <c r="AB12" s="4">
        <f t="shared" si="1"/>
        <v>3</v>
      </c>
      <c r="AC12">
        <f t="shared" si="2"/>
        <v>6.2608695652173925</v>
      </c>
      <c r="AE12">
        <f t="shared" si="3"/>
        <v>24</v>
      </c>
      <c r="AF12">
        <f t="shared" si="4"/>
        <v>4.3478260869565216E-2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1</v>
      </c>
      <c r="AT12">
        <f t="shared" si="5"/>
        <v>1</v>
      </c>
      <c r="AU12">
        <f t="shared" si="5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25">
      <c r="A13" s="2">
        <v>43291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3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3</v>
      </c>
      <c r="Y13" s="4">
        <v>0</v>
      </c>
      <c r="Z13" s="4">
        <f t="shared" si="0"/>
        <v>6</v>
      </c>
      <c r="AB13" s="4">
        <f t="shared" si="1"/>
        <v>6</v>
      </c>
      <c r="AC13">
        <f t="shared" si="2"/>
        <v>12.521739130434785</v>
      </c>
      <c r="AE13">
        <f t="shared" si="3"/>
        <v>24</v>
      </c>
      <c r="AF13">
        <f t="shared" si="4"/>
        <v>8.6956521739130432E-2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1</v>
      </c>
      <c r="AT13">
        <f t="shared" si="5"/>
        <v>1</v>
      </c>
      <c r="AU13">
        <f t="shared" si="5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1</v>
      </c>
      <c r="BC13">
        <f t="shared" si="6"/>
        <v>1</v>
      </c>
    </row>
    <row r="14" spans="1:55" x14ac:dyDescent="0.25">
      <c r="A14" s="2">
        <v>43292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-3</v>
      </c>
      <c r="X14" s="4">
        <v>0</v>
      </c>
      <c r="Y14" s="4">
        <v>0</v>
      </c>
      <c r="Z14" s="4">
        <f t="shared" si="0"/>
        <v>-3</v>
      </c>
      <c r="AB14" s="4">
        <f t="shared" si="1"/>
        <v>-3</v>
      </c>
      <c r="AC14">
        <f t="shared" si="2"/>
        <v>6.2608695652173925</v>
      </c>
      <c r="AE14">
        <f t="shared" si="3"/>
        <v>24</v>
      </c>
      <c r="AF14">
        <f t="shared" si="4"/>
        <v>4.3478260869565216E-2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6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1</v>
      </c>
      <c r="BB14">
        <f t="shared" si="6"/>
        <v>1</v>
      </c>
      <c r="BC14">
        <f t="shared" si="6"/>
        <v>0</v>
      </c>
    </row>
    <row r="15" spans="1:55" x14ac:dyDescent="0.25">
      <c r="A15" s="2">
        <v>43293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3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f t="shared" si="0"/>
        <v>3</v>
      </c>
      <c r="AB15" s="4">
        <f t="shared" si="1"/>
        <v>3</v>
      </c>
      <c r="AC15">
        <f t="shared" si="2"/>
        <v>6.2608695652173925</v>
      </c>
      <c r="AE15">
        <f t="shared" si="3"/>
        <v>24</v>
      </c>
      <c r="AF15">
        <f t="shared" si="4"/>
        <v>4.3478260869565216E-2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6"/>
        <v>0</v>
      </c>
      <c r="AW15">
        <f t="shared" si="6"/>
        <v>0</v>
      </c>
      <c r="AX15">
        <f t="shared" si="6"/>
        <v>1</v>
      </c>
      <c r="AY15">
        <f t="shared" si="6"/>
        <v>1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25">
      <c r="A16" s="2">
        <v>43294</v>
      </c>
      <c r="B16" s="4">
        <v>0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f t="shared" si="0"/>
        <v>6</v>
      </c>
      <c r="AB16" s="4">
        <f t="shared" si="1"/>
        <v>6</v>
      </c>
      <c r="AC16">
        <f t="shared" si="2"/>
        <v>12.521739130434785</v>
      </c>
      <c r="AE16">
        <f t="shared" si="3"/>
        <v>24</v>
      </c>
      <c r="AF16">
        <f t="shared" si="4"/>
        <v>8.6956521739130432E-2</v>
      </c>
      <c r="AG16">
        <f t="shared" si="5"/>
        <v>0</v>
      </c>
      <c r="AH16">
        <f t="shared" si="5"/>
        <v>0</v>
      </c>
      <c r="AI16">
        <f t="shared" si="5"/>
        <v>1</v>
      </c>
      <c r="AJ16">
        <f t="shared" si="5"/>
        <v>1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6"/>
        <v>0</v>
      </c>
      <c r="AW16">
        <f t="shared" si="6"/>
        <v>0</v>
      </c>
      <c r="AX16">
        <f t="shared" si="6"/>
        <v>1</v>
      </c>
      <c r="AY16">
        <f t="shared" si="6"/>
        <v>1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25">
      <c r="A17" s="2">
        <v>43295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f t="shared" si="0"/>
        <v>3</v>
      </c>
      <c r="AB17" s="4">
        <f t="shared" si="1"/>
        <v>3</v>
      </c>
      <c r="AC17">
        <f t="shared" si="2"/>
        <v>6.2608695652173925</v>
      </c>
      <c r="AE17">
        <f t="shared" si="3"/>
        <v>24</v>
      </c>
      <c r="AF17">
        <f t="shared" si="4"/>
        <v>4.3478260869565216E-2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1</v>
      </c>
      <c r="AP17">
        <f t="shared" si="5"/>
        <v>1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25">
      <c r="A18" s="2">
        <v>43296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f t="shared" si="0"/>
        <v>0</v>
      </c>
      <c r="AB18" s="4">
        <f t="shared" si="1"/>
        <v>0</v>
      </c>
      <c r="AC18">
        <f t="shared" si="2"/>
        <v>0</v>
      </c>
      <c r="AE18">
        <f t="shared" si="3"/>
        <v>24</v>
      </c>
      <c r="AF18">
        <f t="shared" si="4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25">
      <c r="A19" s="2">
        <v>43297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-3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f t="shared" si="0"/>
        <v>-3</v>
      </c>
      <c r="AB19" s="4">
        <f t="shared" si="1"/>
        <v>-3</v>
      </c>
      <c r="AC19">
        <f t="shared" si="2"/>
        <v>6.2608695652173925</v>
      </c>
      <c r="AE19">
        <f t="shared" si="3"/>
        <v>24</v>
      </c>
      <c r="AF19">
        <f t="shared" si="4"/>
        <v>4.3478260869565216E-2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1</v>
      </c>
      <c r="AM19">
        <f t="shared" si="5"/>
        <v>1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25">
      <c r="A20" s="2">
        <v>43298</v>
      </c>
      <c r="B20" s="4">
        <v>0</v>
      </c>
      <c r="C20" s="4">
        <v>0</v>
      </c>
      <c r="D20" s="4">
        <v>0</v>
      </c>
      <c r="E20" s="4">
        <v>3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3</v>
      </c>
      <c r="Z20" s="4">
        <f t="shared" si="0"/>
        <v>6</v>
      </c>
      <c r="AB20" s="4">
        <f t="shared" si="1"/>
        <v>6</v>
      </c>
      <c r="AC20">
        <f t="shared" si="2"/>
        <v>9.3913043478260878</v>
      </c>
      <c r="AE20">
        <f t="shared" si="3"/>
        <v>24</v>
      </c>
      <c r="AF20">
        <f t="shared" si="4"/>
        <v>6.5217391304347824E-2</v>
      </c>
      <c r="AG20">
        <f t="shared" si="5"/>
        <v>0</v>
      </c>
      <c r="AH20">
        <f t="shared" si="5"/>
        <v>0</v>
      </c>
      <c r="AI20">
        <f t="shared" si="5"/>
        <v>1</v>
      </c>
      <c r="AJ20">
        <f t="shared" si="5"/>
        <v>1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1</v>
      </c>
    </row>
    <row r="21" spans="1:55" x14ac:dyDescent="0.25">
      <c r="A21" s="2">
        <v>43299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3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f t="shared" si="0"/>
        <v>3</v>
      </c>
      <c r="AB21" s="4">
        <f t="shared" si="1"/>
        <v>3</v>
      </c>
      <c r="AC21">
        <f t="shared" si="2"/>
        <v>6.2608695652173925</v>
      </c>
      <c r="AE21">
        <f t="shared" si="3"/>
        <v>24</v>
      </c>
      <c r="AF21">
        <f t="shared" si="4"/>
        <v>4.3478260869565216E-2</v>
      </c>
      <c r="AG21">
        <f t="shared" ref="AG21:AV37" si="7">(B21/3-C21/3)^2</f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1</v>
      </c>
      <c r="AT21">
        <f t="shared" si="7"/>
        <v>1</v>
      </c>
      <c r="AU21">
        <f t="shared" si="7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</row>
    <row r="22" spans="1:55" x14ac:dyDescent="0.25">
      <c r="A22" s="2">
        <v>43300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3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f t="shared" si="0"/>
        <v>3</v>
      </c>
      <c r="AB22" s="4">
        <f t="shared" si="1"/>
        <v>3</v>
      </c>
      <c r="AC22">
        <f t="shared" si="2"/>
        <v>6.2608695652173925</v>
      </c>
      <c r="AE22">
        <f t="shared" si="3"/>
        <v>24</v>
      </c>
      <c r="AF22">
        <f t="shared" si="4"/>
        <v>4.3478260869565216E-2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1</v>
      </c>
      <c r="AM22">
        <f t="shared" si="7"/>
        <v>1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</row>
    <row r="23" spans="1:55" x14ac:dyDescent="0.25">
      <c r="A23" s="2">
        <v>43301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3</v>
      </c>
      <c r="Y23" s="4">
        <v>0</v>
      </c>
      <c r="Z23" s="4">
        <f t="shared" si="0"/>
        <v>3</v>
      </c>
      <c r="AB23" s="4">
        <f t="shared" si="1"/>
        <v>3</v>
      </c>
      <c r="AC23">
        <f t="shared" si="2"/>
        <v>6.2608695652173925</v>
      </c>
      <c r="AE23">
        <f t="shared" si="3"/>
        <v>24</v>
      </c>
      <c r="AF23">
        <f t="shared" si="4"/>
        <v>4.3478260869565216E-2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si="6"/>
        <v>0</v>
      </c>
      <c r="BA23">
        <f t="shared" si="6"/>
        <v>0</v>
      </c>
      <c r="BB23">
        <f t="shared" si="6"/>
        <v>1</v>
      </c>
      <c r="BC23">
        <f t="shared" si="6"/>
        <v>1</v>
      </c>
    </row>
    <row r="24" spans="1:55" x14ac:dyDescent="0.25">
      <c r="A24" s="2">
        <v>43302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f t="shared" si="0"/>
        <v>3</v>
      </c>
      <c r="AB24" s="4">
        <f t="shared" si="1"/>
        <v>3</v>
      </c>
      <c r="AC24">
        <f t="shared" si="2"/>
        <v>6.2608695652173925</v>
      </c>
      <c r="AE24">
        <f t="shared" si="3"/>
        <v>24</v>
      </c>
      <c r="AF24">
        <f t="shared" si="4"/>
        <v>4.3478260869565216E-2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1</v>
      </c>
      <c r="AO24">
        <f t="shared" si="7"/>
        <v>1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6"/>
        <v>0</v>
      </c>
      <c r="AZ24">
        <f t="shared" si="6"/>
        <v>0</v>
      </c>
      <c r="BA24">
        <f t="shared" si="6"/>
        <v>0</v>
      </c>
      <c r="BB24">
        <f t="shared" si="6"/>
        <v>0</v>
      </c>
      <c r="BC24">
        <f t="shared" si="6"/>
        <v>0</v>
      </c>
    </row>
    <row r="25" spans="1:55" x14ac:dyDescent="0.25">
      <c r="A25" s="2">
        <v>43303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f t="shared" si="0"/>
        <v>0</v>
      </c>
      <c r="AB25" s="4">
        <f t="shared" si="1"/>
        <v>0</v>
      </c>
      <c r="AC25">
        <f t="shared" si="2"/>
        <v>0</v>
      </c>
      <c r="AE25">
        <f t="shared" si="3"/>
        <v>24</v>
      </c>
      <c r="AF25">
        <f t="shared" si="4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</row>
    <row r="26" spans="1:55" x14ac:dyDescent="0.25">
      <c r="A26" s="2">
        <v>43304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f t="shared" si="0"/>
        <v>0</v>
      </c>
      <c r="AB26" s="4">
        <f t="shared" si="1"/>
        <v>0</v>
      </c>
      <c r="AC26">
        <f t="shared" si="2"/>
        <v>0</v>
      </c>
      <c r="AE26">
        <f t="shared" si="3"/>
        <v>24</v>
      </c>
      <c r="AF26">
        <f t="shared" si="4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si="6"/>
        <v>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</row>
    <row r="27" spans="1:55" x14ac:dyDescent="0.25">
      <c r="A27" s="2">
        <v>43305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f t="shared" si="0"/>
        <v>0</v>
      </c>
      <c r="AB27" s="4">
        <f t="shared" si="1"/>
        <v>0</v>
      </c>
      <c r="AC27">
        <f t="shared" si="2"/>
        <v>0</v>
      </c>
      <c r="AE27">
        <f t="shared" si="3"/>
        <v>24</v>
      </c>
      <c r="AF27">
        <f t="shared" si="4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</row>
    <row r="28" spans="1:55" x14ac:dyDescent="0.25">
      <c r="A28" s="2">
        <v>43306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f t="shared" si="0"/>
        <v>0</v>
      </c>
      <c r="AB28" s="4">
        <f t="shared" si="1"/>
        <v>0</v>
      </c>
      <c r="AC28">
        <f t="shared" si="2"/>
        <v>0</v>
      </c>
      <c r="AE28">
        <f t="shared" si="3"/>
        <v>24</v>
      </c>
      <c r="AF28">
        <f t="shared" si="4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6"/>
        <v>0</v>
      </c>
      <c r="AW28">
        <f t="shared" si="6"/>
        <v>0</v>
      </c>
      <c r="AX28">
        <f t="shared" si="6"/>
        <v>0</v>
      </c>
      <c r="AY28">
        <f t="shared" si="6"/>
        <v>0</v>
      </c>
      <c r="AZ28">
        <f t="shared" si="6"/>
        <v>0</v>
      </c>
      <c r="BA28">
        <f t="shared" si="6"/>
        <v>0</v>
      </c>
      <c r="BB28">
        <f t="shared" si="6"/>
        <v>0</v>
      </c>
      <c r="BC28">
        <f t="shared" si="6"/>
        <v>0</v>
      </c>
    </row>
    <row r="29" spans="1:55" x14ac:dyDescent="0.25">
      <c r="A29" s="2">
        <v>43307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f t="shared" si="0"/>
        <v>0</v>
      </c>
      <c r="AB29" s="4">
        <f t="shared" si="1"/>
        <v>0</v>
      </c>
      <c r="AC29">
        <f t="shared" si="2"/>
        <v>0</v>
      </c>
      <c r="AE29">
        <f t="shared" si="3"/>
        <v>24</v>
      </c>
      <c r="AF29">
        <f t="shared" si="4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6"/>
        <v>0</v>
      </c>
      <c r="AW29">
        <f t="shared" si="6"/>
        <v>0</v>
      </c>
      <c r="AX29">
        <f t="shared" si="6"/>
        <v>0</v>
      </c>
      <c r="AY29">
        <f t="shared" si="6"/>
        <v>0</v>
      </c>
      <c r="AZ29">
        <f t="shared" si="6"/>
        <v>0</v>
      </c>
      <c r="BA29">
        <f t="shared" si="6"/>
        <v>0</v>
      </c>
      <c r="BB29">
        <f t="shared" si="6"/>
        <v>0</v>
      </c>
      <c r="BC29">
        <f t="shared" si="6"/>
        <v>0</v>
      </c>
    </row>
    <row r="30" spans="1:55" x14ac:dyDescent="0.25">
      <c r="A30" s="2">
        <v>43308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f t="shared" si="0"/>
        <v>0</v>
      </c>
      <c r="AB30" s="4">
        <f t="shared" si="1"/>
        <v>0</v>
      </c>
      <c r="AC30">
        <f t="shared" si="2"/>
        <v>0</v>
      </c>
      <c r="AE30">
        <f t="shared" si="3"/>
        <v>24</v>
      </c>
      <c r="AF30">
        <f t="shared" si="4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6"/>
        <v>0</v>
      </c>
      <c r="AW30">
        <f t="shared" si="6"/>
        <v>0</v>
      </c>
      <c r="AX30">
        <f t="shared" si="6"/>
        <v>0</v>
      </c>
      <c r="AY30">
        <f t="shared" si="6"/>
        <v>0</v>
      </c>
      <c r="AZ30">
        <f t="shared" si="6"/>
        <v>0</v>
      </c>
      <c r="BA30">
        <f t="shared" si="6"/>
        <v>0</v>
      </c>
      <c r="BB30">
        <f t="shared" si="6"/>
        <v>0</v>
      </c>
      <c r="BC30">
        <f t="shared" si="6"/>
        <v>0</v>
      </c>
    </row>
    <row r="31" spans="1:55" x14ac:dyDescent="0.25">
      <c r="A31" s="2">
        <v>43309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f t="shared" si="0"/>
        <v>0</v>
      </c>
      <c r="AB31" s="4">
        <f t="shared" si="1"/>
        <v>0</v>
      </c>
      <c r="AC31">
        <f t="shared" si="2"/>
        <v>0</v>
      </c>
      <c r="AE31">
        <f t="shared" si="3"/>
        <v>24</v>
      </c>
      <c r="AF31">
        <f t="shared" si="4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7"/>
        <v>0</v>
      </c>
      <c r="AU31">
        <f t="shared" si="7"/>
        <v>0</v>
      </c>
      <c r="AV31">
        <f t="shared" si="6"/>
        <v>0</v>
      </c>
      <c r="AW31">
        <f t="shared" si="6"/>
        <v>0</v>
      </c>
      <c r="AX31">
        <f t="shared" si="6"/>
        <v>0</v>
      </c>
      <c r="AY31">
        <f t="shared" si="6"/>
        <v>0</v>
      </c>
      <c r="AZ31">
        <f t="shared" si="6"/>
        <v>0</v>
      </c>
      <c r="BA31">
        <f t="shared" si="6"/>
        <v>0</v>
      </c>
      <c r="BB31">
        <f t="shared" si="6"/>
        <v>0</v>
      </c>
      <c r="BC31">
        <f t="shared" si="6"/>
        <v>0</v>
      </c>
    </row>
    <row r="32" spans="1:55" x14ac:dyDescent="0.25">
      <c r="A32" s="2">
        <v>43310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3</v>
      </c>
      <c r="M32" s="4">
        <v>0</v>
      </c>
      <c r="N32" s="4">
        <v>0</v>
      </c>
      <c r="O32" s="4">
        <v>-3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f t="shared" si="0"/>
        <v>0</v>
      </c>
      <c r="AB32" s="4">
        <f t="shared" si="1"/>
        <v>0</v>
      </c>
      <c r="AC32">
        <f t="shared" si="2"/>
        <v>12.521739130434785</v>
      </c>
      <c r="AE32">
        <f t="shared" si="3"/>
        <v>24</v>
      </c>
      <c r="AF32">
        <f t="shared" si="4"/>
        <v>8.6956521739130432E-2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1</v>
      </c>
      <c r="AQ32">
        <f t="shared" si="7"/>
        <v>1</v>
      </c>
      <c r="AR32">
        <f t="shared" si="7"/>
        <v>0</v>
      </c>
      <c r="AS32">
        <f t="shared" si="7"/>
        <v>1</v>
      </c>
      <c r="AT32">
        <f t="shared" si="7"/>
        <v>1</v>
      </c>
      <c r="AU32">
        <f t="shared" si="7"/>
        <v>0</v>
      </c>
      <c r="AV32">
        <f t="shared" si="6"/>
        <v>0</v>
      </c>
      <c r="AW32">
        <f t="shared" si="6"/>
        <v>0</v>
      </c>
      <c r="AX32">
        <f t="shared" si="6"/>
        <v>0</v>
      </c>
      <c r="AY32">
        <f t="shared" si="6"/>
        <v>0</v>
      </c>
      <c r="AZ32">
        <f t="shared" si="6"/>
        <v>0</v>
      </c>
      <c r="BA32">
        <f t="shared" si="6"/>
        <v>0</v>
      </c>
      <c r="BB32">
        <f t="shared" si="6"/>
        <v>0</v>
      </c>
      <c r="BC32">
        <f t="shared" si="6"/>
        <v>0</v>
      </c>
    </row>
    <row r="33" spans="1:55" x14ac:dyDescent="0.25">
      <c r="A33" s="2">
        <v>43311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f t="shared" si="0"/>
        <v>0</v>
      </c>
      <c r="AB33" s="4">
        <f t="shared" si="1"/>
        <v>0</v>
      </c>
      <c r="AC33">
        <f t="shared" si="2"/>
        <v>0</v>
      </c>
      <c r="AE33">
        <f t="shared" si="3"/>
        <v>24</v>
      </c>
      <c r="AF33">
        <f t="shared" si="4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7"/>
        <v>0</v>
      </c>
      <c r="AU33">
        <f t="shared" si="7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0</v>
      </c>
      <c r="BA33">
        <f t="shared" si="6"/>
        <v>0</v>
      </c>
      <c r="BB33">
        <f t="shared" si="6"/>
        <v>0</v>
      </c>
      <c r="BC33">
        <f t="shared" si="6"/>
        <v>0</v>
      </c>
    </row>
    <row r="34" spans="1:55" x14ac:dyDescent="0.25">
      <c r="A34" s="2">
        <v>43312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f t="shared" si="0"/>
        <v>0</v>
      </c>
      <c r="AB34" s="4">
        <f t="shared" si="1"/>
        <v>0</v>
      </c>
      <c r="AC34">
        <f t="shared" si="2"/>
        <v>0</v>
      </c>
      <c r="AE34">
        <f t="shared" si="3"/>
        <v>24</v>
      </c>
      <c r="AF34">
        <f t="shared" si="4"/>
        <v>0</v>
      </c>
      <c r="AG34">
        <f t="shared" si="7"/>
        <v>0</v>
      </c>
      <c r="AH34">
        <f t="shared" si="7"/>
        <v>0</v>
      </c>
      <c r="AI34">
        <f t="shared" si="7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7"/>
        <v>0</v>
      </c>
      <c r="AU34">
        <f t="shared" si="7"/>
        <v>0</v>
      </c>
      <c r="AV34">
        <f t="shared" si="6"/>
        <v>0</v>
      </c>
      <c r="AW34">
        <f t="shared" si="6"/>
        <v>0</v>
      </c>
      <c r="AX34">
        <f t="shared" si="6"/>
        <v>0</v>
      </c>
      <c r="AY34">
        <f t="shared" si="6"/>
        <v>0</v>
      </c>
      <c r="AZ34">
        <f t="shared" si="6"/>
        <v>0</v>
      </c>
      <c r="BA34">
        <f t="shared" si="6"/>
        <v>0</v>
      </c>
      <c r="BB34">
        <f t="shared" si="6"/>
        <v>0</v>
      </c>
      <c r="BC34">
        <f t="shared" ref="BB34:BC49" si="8">(X34/3-Y34/3)^2</f>
        <v>0</v>
      </c>
    </row>
    <row r="35" spans="1:55" x14ac:dyDescent="0.25">
      <c r="A35" s="2">
        <v>43313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f t="shared" si="0"/>
        <v>0</v>
      </c>
      <c r="AB35" s="4">
        <f t="shared" si="1"/>
        <v>0</v>
      </c>
      <c r="AC35">
        <f t="shared" si="2"/>
        <v>0</v>
      </c>
      <c r="AE35">
        <f t="shared" si="3"/>
        <v>24</v>
      </c>
      <c r="AF35">
        <f t="shared" si="4"/>
        <v>0</v>
      </c>
      <c r="AG35">
        <f t="shared" si="7"/>
        <v>0</v>
      </c>
      <c r="AH35">
        <f t="shared" si="7"/>
        <v>0</v>
      </c>
      <c r="AI35">
        <f t="shared" si="7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7"/>
        <v>0</v>
      </c>
      <c r="AU35">
        <f t="shared" si="7"/>
        <v>0</v>
      </c>
      <c r="AV35">
        <f t="shared" si="7"/>
        <v>0</v>
      </c>
      <c r="AW35">
        <f t="shared" ref="AW35:BC50" si="9">(R35/3-S35/3)^2</f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8"/>
        <v>0</v>
      </c>
      <c r="BC35">
        <f t="shared" si="8"/>
        <v>0</v>
      </c>
    </row>
    <row r="36" spans="1:55" x14ac:dyDescent="0.25">
      <c r="A36" s="2">
        <v>43314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f t="shared" si="0"/>
        <v>0</v>
      </c>
      <c r="AB36" s="4">
        <f t="shared" si="1"/>
        <v>0</v>
      </c>
      <c r="AC36">
        <f t="shared" si="2"/>
        <v>0</v>
      </c>
      <c r="AE36">
        <f t="shared" si="3"/>
        <v>24</v>
      </c>
      <c r="AF36">
        <f t="shared" si="4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8"/>
        <v>0</v>
      </c>
      <c r="BC36">
        <f t="shared" si="8"/>
        <v>0</v>
      </c>
    </row>
    <row r="37" spans="1:55" x14ac:dyDescent="0.25">
      <c r="A37" s="2">
        <v>43315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f t="shared" si="0"/>
        <v>3</v>
      </c>
      <c r="AB37" s="4">
        <f t="shared" si="1"/>
        <v>3</v>
      </c>
      <c r="AC37">
        <f t="shared" si="2"/>
        <v>6.2608695652173925</v>
      </c>
      <c r="AE37">
        <f t="shared" si="3"/>
        <v>24</v>
      </c>
      <c r="AF37">
        <f t="shared" si="4"/>
        <v>4.3478260869565216E-2</v>
      </c>
      <c r="AG37">
        <f t="shared" si="7"/>
        <v>0</v>
      </c>
      <c r="AH37">
        <f t="shared" si="7"/>
        <v>0</v>
      </c>
      <c r="AI37">
        <f t="shared" si="7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1</v>
      </c>
      <c r="AR37">
        <f t="shared" si="7"/>
        <v>1</v>
      </c>
      <c r="AS37">
        <f t="shared" si="7"/>
        <v>0</v>
      </c>
      <c r="AT37">
        <f t="shared" ref="AG37:AV52" si="10">(O37/3-P37/3)^2</f>
        <v>0</v>
      </c>
      <c r="AU37">
        <f t="shared" si="10"/>
        <v>0</v>
      </c>
      <c r="AV37">
        <f t="shared" si="10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8"/>
        <v>0</v>
      </c>
      <c r="BC37">
        <f t="shared" si="8"/>
        <v>0</v>
      </c>
    </row>
    <row r="38" spans="1:55" x14ac:dyDescent="0.25">
      <c r="A38" s="2">
        <v>43316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f t="shared" si="0"/>
        <v>0</v>
      </c>
      <c r="AB38" s="4">
        <f t="shared" si="1"/>
        <v>0</v>
      </c>
      <c r="AC38">
        <f t="shared" si="2"/>
        <v>0</v>
      </c>
      <c r="AE38">
        <f t="shared" si="3"/>
        <v>24</v>
      </c>
      <c r="AF38">
        <f t="shared" si="4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10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8"/>
        <v>0</v>
      </c>
      <c r="BC38">
        <f t="shared" si="8"/>
        <v>0</v>
      </c>
    </row>
    <row r="39" spans="1:55" x14ac:dyDescent="0.25">
      <c r="A39" s="2">
        <v>43317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f t="shared" si="0"/>
        <v>3</v>
      </c>
      <c r="AB39" s="4">
        <f t="shared" si="1"/>
        <v>3</v>
      </c>
      <c r="AC39">
        <f t="shared" si="2"/>
        <v>6.2608695652173925</v>
      </c>
      <c r="AE39">
        <f t="shared" si="3"/>
        <v>24</v>
      </c>
      <c r="AF39">
        <f t="shared" si="4"/>
        <v>4.3478260869565216E-2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1</v>
      </c>
      <c r="AN39">
        <f t="shared" si="10"/>
        <v>1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10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8"/>
        <v>0</v>
      </c>
      <c r="BC39">
        <f t="shared" si="8"/>
        <v>0</v>
      </c>
    </row>
    <row r="40" spans="1:55" x14ac:dyDescent="0.25">
      <c r="A40" s="2">
        <v>43318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f t="shared" si="0"/>
        <v>0</v>
      </c>
      <c r="AB40" s="4">
        <f t="shared" si="1"/>
        <v>0</v>
      </c>
      <c r="AC40">
        <f t="shared" si="2"/>
        <v>0</v>
      </c>
      <c r="AE40">
        <f t="shared" si="3"/>
        <v>24</v>
      </c>
      <c r="AF40">
        <f t="shared" si="4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10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8"/>
        <v>0</v>
      </c>
      <c r="BC40">
        <f t="shared" si="8"/>
        <v>0</v>
      </c>
    </row>
    <row r="41" spans="1:55" x14ac:dyDescent="0.25">
      <c r="A41" s="2">
        <v>43319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f t="shared" si="0"/>
        <v>0</v>
      </c>
      <c r="AB41" s="4">
        <f t="shared" si="1"/>
        <v>0</v>
      </c>
      <c r="AC41">
        <f t="shared" si="2"/>
        <v>0</v>
      </c>
      <c r="AE41">
        <f t="shared" si="3"/>
        <v>24</v>
      </c>
      <c r="AF41">
        <f t="shared" si="4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10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8"/>
        <v>0</v>
      </c>
      <c r="BC41">
        <f t="shared" si="8"/>
        <v>0</v>
      </c>
    </row>
    <row r="42" spans="1:55" x14ac:dyDescent="0.25">
      <c r="A42" s="2">
        <v>43320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f t="shared" si="0"/>
        <v>0</v>
      </c>
      <c r="AB42" s="4">
        <f t="shared" si="1"/>
        <v>0</v>
      </c>
      <c r="AC42">
        <f t="shared" si="2"/>
        <v>0</v>
      </c>
      <c r="AE42">
        <f t="shared" si="3"/>
        <v>24</v>
      </c>
      <c r="AF42">
        <f t="shared" si="4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10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8"/>
        <v>0</v>
      </c>
      <c r="BC42">
        <f t="shared" si="8"/>
        <v>0</v>
      </c>
    </row>
    <row r="43" spans="1:55" x14ac:dyDescent="0.25">
      <c r="A43" s="2">
        <v>43321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3</v>
      </c>
      <c r="V43" s="4">
        <v>0</v>
      </c>
      <c r="W43" s="4">
        <v>0</v>
      </c>
      <c r="X43" s="4">
        <v>0</v>
      </c>
      <c r="Y43" s="4">
        <v>0</v>
      </c>
      <c r="Z43" s="4">
        <f t="shared" si="0"/>
        <v>3</v>
      </c>
      <c r="AB43" s="4">
        <f t="shared" si="1"/>
        <v>3</v>
      </c>
      <c r="AC43">
        <f t="shared" si="2"/>
        <v>6.2608695652173925</v>
      </c>
      <c r="AE43">
        <f t="shared" si="3"/>
        <v>24</v>
      </c>
      <c r="AF43">
        <f t="shared" si="4"/>
        <v>4.3478260869565216E-2</v>
      </c>
      <c r="AG43">
        <f t="shared" si="10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10"/>
        <v>0</v>
      </c>
      <c r="AW43">
        <f t="shared" si="9"/>
        <v>0</v>
      </c>
      <c r="AX43">
        <f t="shared" si="9"/>
        <v>0</v>
      </c>
      <c r="AY43">
        <f t="shared" si="9"/>
        <v>1</v>
      </c>
      <c r="AZ43">
        <f t="shared" si="9"/>
        <v>1</v>
      </c>
      <c r="BA43">
        <f t="shared" si="9"/>
        <v>0</v>
      </c>
      <c r="BB43">
        <f t="shared" si="8"/>
        <v>0</v>
      </c>
      <c r="BC43">
        <f t="shared" si="8"/>
        <v>0</v>
      </c>
    </row>
    <row r="44" spans="1:55" x14ac:dyDescent="0.25">
      <c r="A44" s="2">
        <v>43322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f t="shared" si="0"/>
        <v>3</v>
      </c>
      <c r="AB44" s="4">
        <f t="shared" si="1"/>
        <v>3</v>
      </c>
      <c r="AC44">
        <f t="shared" si="2"/>
        <v>6.2608695652173925</v>
      </c>
      <c r="AE44">
        <f t="shared" si="3"/>
        <v>24</v>
      </c>
      <c r="AF44">
        <f t="shared" si="4"/>
        <v>4.3478260869565216E-2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1</v>
      </c>
      <c r="AO44">
        <f t="shared" si="10"/>
        <v>1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8"/>
        <v>0</v>
      </c>
      <c r="BC44">
        <f t="shared" si="8"/>
        <v>0</v>
      </c>
    </row>
    <row r="45" spans="1:55" x14ac:dyDescent="0.25">
      <c r="A45" s="2">
        <v>43323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f t="shared" si="0"/>
        <v>0</v>
      </c>
      <c r="AB45" s="4">
        <f t="shared" si="1"/>
        <v>0</v>
      </c>
      <c r="AC45">
        <f t="shared" si="2"/>
        <v>0</v>
      </c>
      <c r="AE45">
        <f t="shared" si="3"/>
        <v>24</v>
      </c>
      <c r="AF45">
        <f t="shared" si="4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8"/>
        <v>0</v>
      </c>
      <c r="BC45">
        <f t="shared" si="8"/>
        <v>0</v>
      </c>
    </row>
    <row r="46" spans="1:55" x14ac:dyDescent="0.25">
      <c r="A46" s="2">
        <v>43324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f t="shared" si="0"/>
        <v>0</v>
      </c>
      <c r="AB46" s="4">
        <f t="shared" si="1"/>
        <v>0</v>
      </c>
      <c r="AC46">
        <f t="shared" si="2"/>
        <v>0</v>
      </c>
      <c r="AE46">
        <f t="shared" si="3"/>
        <v>24</v>
      </c>
      <c r="AF46">
        <f t="shared" ref="AF46:AF53" si="11">SUM(AG46:BC46)/(2*(AE46-1))</f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8"/>
        <v>0</v>
      </c>
      <c r="BC46">
        <f t="shared" si="8"/>
        <v>0</v>
      </c>
    </row>
    <row r="47" spans="1:55" x14ac:dyDescent="0.25">
      <c r="A47" s="2">
        <v>43325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f t="shared" si="0"/>
        <v>0</v>
      </c>
      <c r="AB47" s="4">
        <f t="shared" si="1"/>
        <v>0</v>
      </c>
      <c r="AC47">
        <f>(1-AE47/72)*72^2*(AF47/AE47)</f>
        <v>0</v>
      </c>
      <c r="AE47">
        <v>24</v>
      </c>
      <c r="AF47">
        <f t="shared" si="11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10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8"/>
        <v>0</v>
      </c>
      <c r="BC47">
        <f t="shared" si="8"/>
        <v>0</v>
      </c>
    </row>
    <row r="48" spans="1:55" x14ac:dyDescent="0.25">
      <c r="A48" s="2">
        <v>43326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f t="shared" si="0"/>
        <v>0</v>
      </c>
      <c r="AB48" s="4">
        <f t="shared" si="1"/>
        <v>0</v>
      </c>
      <c r="AC48">
        <f t="shared" si="2"/>
        <v>0</v>
      </c>
      <c r="AE48">
        <f t="shared" si="3"/>
        <v>24</v>
      </c>
      <c r="AF48">
        <f t="shared" si="11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J48">
        <f t="shared" si="10"/>
        <v>0</v>
      </c>
      <c r="AK48">
        <f t="shared" si="10"/>
        <v>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0</v>
      </c>
      <c r="AV48">
        <f t="shared" si="10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8"/>
        <v>0</v>
      </c>
      <c r="BC48">
        <f t="shared" si="8"/>
        <v>0</v>
      </c>
    </row>
    <row r="49" spans="1:55" x14ac:dyDescent="0.25">
      <c r="A49" s="2">
        <v>43327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f t="shared" si="0"/>
        <v>0</v>
      </c>
      <c r="AB49" s="4">
        <f t="shared" si="1"/>
        <v>0</v>
      </c>
      <c r="AC49">
        <f t="shared" si="2"/>
        <v>0</v>
      </c>
      <c r="AE49">
        <f t="shared" si="3"/>
        <v>24</v>
      </c>
      <c r="AF49">
        <f t="shared" si="11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  <c r="AL49">
        <f t="shared" si="10"/>
        <v>0</v>
      </c>
      <c r="AM49">
        <f t="shared" si="10"/>
        <v>0</v>
      </c>
      <c r="AN49">
        <f t="shared" si="10"/>
        <v>0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0</v>
      </c>
      <c r="AU49">
        <f t="shared" si="10"/>
        <v>0</v>
      </c>
      <c r="AV49">
        <f t="shared" si="10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8"/>
        <v>0</v>
      </c>
      <c r="BC49">
        <f t="shared" si="8"/>
        <v>0</v>
      </c>
    </row>
    <row r="50" spans="1:55" x14ac:dyDescent="0.25">
      <c r="A50" s="2">
        <v>43328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f t="shared" si="0"/>
        <v>0</v>
      </c>
      <c r="AB50" s="4">
        <f t="shared" si="1"/>
        <v>0</v>
      </c>
      <c r="AC50">
        <f t="shared" si="2"/>
        <v>0</v>
      </c>
      <c r="AE50">
        <f t="shared" si="3"/>
        <v>24</v>
      </c>
      <c r="AF50">
        <f t="shared" si="11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0</v>
      </c>
      <c r="AN50">
        <f t="shared" si="10"/>
        <v>0</v>
      </c>
      <c r="AO50">
        <f t="shared" si="10"/>
        <v>0</v>
      </c>
      <c r="AP50">
        <f t="shared" si="10"/>
        <v>0</v>
      </c>
      <c r="AQ50">
        <f t="shared" si="10"/>
        <v>0</v>
      </c>
      <c r="AR50">
        <f t="shared" si="10"/>
        <v>0</v>
      </c>
      <c r="AS50">
        <f t="shared" si="10"/>
        <v>0</v>
      </c>
      <c r="AT50">
        <f t="shared" si="10"/>
        <v>0</v>
      </c>
      <c r="AU50">
        <f t="shared" si="10"/>
        <v>0</v>
      </c>
      <c r="AV50">
        <f t="shared" si="10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5">
      <c r="A51" s="2">
        <v>43329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f t="shared" si="0"/>
        <v>0</v>
      </c>
      <c r="AB51" s="4">
        <f t="shared" si="1"/>
        <v>0</v>
      </c>
      <c r="AC51">
        <f t="shared" si="2"/>
        <v>0</v>
      </c>
      <c r="AE51">
        <f t="shared" si="3"/>
        <v>24</v>
      </c>
      <c r="AF51">
        <f t="shared" si="11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0</v>
      </c>
      <c r="AQ51">
        <f t="shared" si="10"/>
        <v>0</v>
      </c>
      <c r="AR51">
        <f t="shared" si="10"/>
        <v>0</v>
      </c>
      <c r="AS51">
        <f t="shared" si="10"/>
        <v>0</v>
      </c>
      <c r="AT51">
        <f t="shared" si="10"/>
        <v>0</v>
      </c>
      <c r="AU51">
        <f t="shared" si="10"/>
        <v>0</v>
      </c>
      <c r="AV51">
        <f t="shared" si="10"/>
        <v>0</v>
      </c>
      <c r="AW51">
        <f t="shared" ref="AW51:BC53" si="12">(R51/3-S51/3)^2</f>
        <v>0</v>
      </c>
      <c r="AX51">
        <f t="shared" si="12"/>
        <v>0</v>
      </c>
      <c r="AY51">
        <f t="shared" si="12"/>
        <v>0</v>
      </c>
      <c r="AZ51">
        <f t="shared" si="12"/>
        <v>0</v>
      </c>
      <c r="BA51">
        <f t="shared" si="12"/>
        <v>0</v>
      </c>
      <c r="BB51">
        <f t="shared" si="12"/>
        <v>0</v>
      </c>
      <c r="BC51">
        <f t="shared" si="12"/>
        <v>0</v>
      </c>
    </row>
    <row r="52" spans="1:55" x14ac:dyDescent="0.25">
      <c r="A52" s="2">
        <v>43330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f t="shared" si="0"/>
        <v>0</v>
      </c>
      <c r="AB52" s="4">
        <f t="shared" si="1"/>
        <v>0</v>
      </c>
      <c r="AC52">
        <f t="shared" si="2"/>
        <v>0</v>
      </c>
      <c r="AE52">
        <f t="shared" ref="AE52:AE81" si="13">$AE$1</f>
        <v>24</v>
      </c>
      <c r="AF52">
        <f t="shared" si="11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0</v>
      </c>
      <c r="AT52">
        <f t="shared" si="10"/>
        <v>0</v>
      </c>
      <c r="AU52">
        <f t="shared" si="10"/>
        <v>0</v>
      </c>
      <c r="AV52">
        <f t="shared" si="10"/>
        <v>0</v>
      </c>
      <c r="AW52">
        <f t="shared" si="12"/>
        <v>0</v>
      </c>
      <c r="AX52">
        <f t="shared" si="12"/>
        <v>0</v>
      </c>
      <c r="AY52">
        <f t="shared" si="12"/>
        <v>0</v>
      </c>
      <c r="AZ52">
        <f t="shared" si="12"/>
        <v>0</v>
      </c>
      <c r="BA52">
        <f t="shared" si="12"/>
        <v>0</v>
      </c>
      <c r="BB52">
        <f t="shared" si="12"/>
        <v>0</v>
      </c>
      <c r="BC52">
        <f t="shared" si="12"/>
        <v>0</v>
      </c>
    </row>
    <row r="53" spans="1:55" x14ac:dyDescent="0.25">
      <c r="A53" s="2">
        <v>43331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f t="shared" ref="Z53:Z77" si="14">SUM(B53:Y53)</f>
        <v>0</v>
      </c>
      <c r="AB53" s="4">
        <f>ROUND(SUM(B53:Y53),0)</f>
        <v>0</v>
      </c>
      <c r="AC53">
        <f>(1-AE53/72)*72^2*(AF53/AE53)</f>
        <v>0</v>
      </c>
      <c r="AE53">
        <f t="shared" si="13"/>
        <v>24</v>
      </c>
      <c r="AF53">
        <f t="shared" si="11"/>
        <v>0</v>
      </c>
      <c r="AG53">
        <f t="shared" ref="AG53:AV53" si="15">(B53/3-C53/3)^2</f>
        <v>0</v>
      </c>
      <c r="AH53">
        <f t="shared" si="15"/>
        <v>0</v>
      </c>
      <c r="AI53">
        <f t="shared" si="15"/>
        <v>0</v>
      </c>
      <c r="AJ53">
        <f t="shared" si="15"/>
        <v>0</v>
      </c>
      <c r="AK53">
        <f t="shared" si="15"/>
        <v>0</v>
      </c>
      <c r="AL53">
        <f t="shared" si="15"/>
        <v>0</v>
      </c>
      <c r="AM53">
        <f t="shared" si="15"/>
        <v>0</v>
      </c>
      <c r="AN53">
        <f t="shared" si="15"/>
        <v>0</v>
      </c>
      <c r="AO53">
        <f t="shared" si="15"/>
        <v>0</v>
      </c>
      <c r="AP53">
        <f t="shared" si="15"/>
        <v>0</v>
      </c>
      <c r="AQ53">
        <f t="shared" si="15"/>
        <v>0</v>
      </c>
      <c r="AR53">
        <f t="shared" si="15"/>
        <v>0</v>
      </c>
      <c r="AS53">
        <f t="shared" si="15"/>
        <v>0</v>
      </c>
      <c r="AT53">
        <f t="shared" si="15"/>
        <v>0</v>
      </c>
      <c r="AU53">
        <f t="shared" si="15"/>
        <v>0</v>
      </c>
      <c r="AV53">
        <f t="shared" si="15"/>
        <v>0</v>
      </c>
      <c r="AW53">
        <f t="shared" si="12"/>
        <v>0</v>
      </c>
      <c r="AX53">
        <f t="shared" si="12"/>
        <v>0</v>
      </c>
      <c r="AY53">
        <f t="shared" si="12"/>
        <v>0</v>
      </c>
      <c r="AZ53">
        <f t="shared" si="12"/>
        <v>0</v>
      </c>
      <c r="BA53">
        <f t="shared" si="12"/>
        <v>0</v>
      </c>
      <c r="BB53">
        <f t="shared" si="12"/>
        <v>0</v>
      </c>
      <c r="BC53">
        <f t="shared" si="12"/>
        <v>0</v>
      </c>
    </row>
    <row r="54" spans="1:55" x14ac:dyDescent="0.25">
      <c r="A54" s="2">
        <v>43332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f t="shared" si="14"/>
        <v>0</v>
      </c>
      <c r="AB54" s="4">
        <f t="shared" ref="AB54:AB75" si="16">ROUND(SUM(B54:Y54),0)</f>
        <v>0</v>
      </c>
      <c r="AC54">
        <f t="shared" ref="AC54:AC75" si="17">(1-AE54/72)*72^2*(AF54/AE54)</f>
        <v>0</v>
      </c>
      <c r="AE54">
        <f t="shared" si="13"/>
        <v>24</v>
      </c>
      <c r="AF54">
        <f t="shared" ref="AF54:AF75" si="18">SUM(AG54:BC54)/(2*(AE54-1))</f>
        <v>0</v>
      </c>
      <c r="AG54">
        <f t="shared" ref="AG54:AG75" si="19">(B54/3-C54/3)^2</f>
        <v>0</v>
      </c>
      <c r="AH54">
        <f t="shared" ref="AH54:AH75" si="20">(C54/3-D54/3)^2</f>
        <v>0</v>
      </c>
      <c r="AI54">
        <f t="shared" ref="AI54:AI75" si="21">(D54/3-E54/3)^2</f>
        <v>0</v>
      </c>
      <c r="AJ54">
        <f t="shared" ref="AJ54:AJ75" si="22">(E54/3-F54/3)^2</f>
        <v>0</v>
      </c>
      <c r="AK54">
        <f t="shared" ref="AK54:AK75" si="23">(F54/3-G54/3)^2</f>
        <v>0</v>
      </c>
      <c r="AL54">
        <f t="shared" ref="AL54:AL75" si="24">(G54/3-H54/3)^2</f>
        <v>0</v>
      </c>
      <c r="AM54">
        <f t="shared" ref="AM54:AM75" si="25">(H54/3-I54/3)^2</f>
        <v>0</v>
      </c>
      <c r="AN54">
        <f t="shared" ref="AN54:AN75" si="26">(I54/3-J54/3)^2</f>
        <v>0</v>
      </c>
      <c r="AO54">
        <f t="shared" ref="AO54:AO75" si="27">(J54/3-K54/3)^2</f>
        <v>0</v>
      </c>
      <c r="AP54">
        <f t="shared" ref="AP54:AP75" si="28">(K54/3-L54/3)^2</f>
        <v>0</v>
      </c>
      <c r="AQ54">
        <f t="shared" ref="AQ54:AQ75" si="29">(L54/3-M54/3)^2</f>
        <v>0</v>
      </c>
      <c r="AR54">
        <f t="shared" ref="AR54:AR75" si="30">(M54/3-N54/3)^2</f>
        <v>0</v>
      </c>
      <c r="AS54">
        <f t="shared" ref="AS54:AS75" si="31">(N54/3-O54/3)^2</f>
        <v>0</v>
      </c>
      <c r="AT54">
        <f t="shared" ref="AT54:AT75" si="32">(O54/3-P54/3)^2</f>
        <v>0</v>
      </c>
      <c r="AU54">
        <f t="shared" ref="AU54:AU75" si="33">(P54/3-Q54/3)^2</f>
        <v>0</v>
      </c>
      <c r="AV54">
        <f t="shared" ref="AV54:AV75" si="34">(Q54/3-R54/3)^2</f>
        <v>0</v>
      </c>
      <c r="AW54">
        <f t="shared" ref="AW54:AW75" si="35">(R54/3-S54/3)^2</f>
        <v>0</v>
      </c>
      <c r="AX54">
        <f t="shared" ref="AX54:AX75" si="36">(S54/3-T54/3)^2</f>
        <v>0</v>
      </c>
      <c r="AY54">
        <f t="shared" ref="AY54:AY75" si="37">(T54/3-U54/3)^2</f>
        <v>0</v>
      </c>
      <c r="AZ54">
        <f t="shared" ref="AZ54:AZ75" si="38">(U54/3-V54/3)^2</f>
        <v>0</v>
      </c>
      <c r="BA54">
        <f t="shared" ref="BA54:BA75" si="39">(V54/3-W54/3)^2</f>
        <v>0</v>
      </c>
      <c r="BB54">
        <f t="shared" ref="BB54:BB75" si="40">(W54/3-X54/3)^2</f>
        <v>0</v>
      </c>
      <c r="BC54">
        <f t="shared" ref="BC54:BC75" si="41">(X54/3-Y54/3)^2</f>
        <v>0</v>
      </c>
    </row>
    <row r="55" spans="1:55" x14ac:dyDescent="0.25">
      <c r="A55" s="2">
        <v>43333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f t="shared" si="14"/>
        <v>0</v>
      </c>
      <c r="AB55" s="4">
        <f t="shared" si="16"/>
        <v>0</v>
      </c>
      <c r="AC55">
        <f t="shared" si="17"/>
        <v>0</v>
      </c>
      <c r="AE55">
        <f t="shared" si="13"/>
        <v>24</v>
      </c>
      <c r="AF55">
        <f t="shared" si="18"/>
        <v>0</v>
      </c>
      <c r="AG55">
        <f t="shared" si="19"/>
        <v>0</v>
      </c>
      <c r="AH55">
        <f t="shared" si="20"/>
        <v>0</v>
      </c>
      <c r="AI55">
        <f t="shared" si="21"/>
        <v>0</v>
      </c>
      <c r="AJ55">
        <f t="shared" si="22"/>
        <v>0</v>
      </c>
      <c r="AK55">
        <f t="shared" si="23"/>
        <v>0</v>
      </c>
      <c r="AL55">
        <f t="shared" si="24"/>
        <v>0</v>
      </c>
      <c r="AM55">
        <f t="shared" si="25"/>
        <v>0</v>
      </c>
      <c r="AN55">
        <f t="shared" si="26"/>
        <v>0</v>
      </c>
      <c r="AO55">
        <f t="shared" si="27"/>
        <v>0</v>
      </c>
      <c r="AP55">
        <f t="shared" si="28"/>
        <v>0</v>
      </c>
      <c r="AQ55">
        <f t="shared" si="29"/>
        <v>0</v>
      </c>
      <c r="AR55">
        <f t="shared" si="30"/>
        <v>0</v>
      </c>
      <c r="AS55">
        <f t="shared" si="31"/>
        <v>0</v>
      </c>
      <c r="AT55">
        <f t="shared" si="32"/>
        <v>0</v>
      </c>
      <c r="AU55">
        <f t="shared" si="33"/>
        <v>0</v>
      </c>
      <c r="AV55">
        <f t="shared" si="34"/>
        <v>0</v>
      </c>
      <c r="AW55">
        <f t="shared" si="35"/>
        <v>0</v>
      </c>
      <c r="AX55">
        <f t="shared" si="36"/>
        <v>0</v>
      </c>
      <c r="AY55">
        <f t="shared" si="37"/>
        <v>0</v>
      </c>
      <c r="AZ55">
        <f t="shared" si="38"/>
        <v>0</v>
      </c>
      <c r="BA55">
        <f t="shared" si="39"/>
        <v>0</v>
      </c>
      <c r="BB55">
        <f t="shared" si="40"/>
        <v>0</v>
      </c>
      <c r="BC55">
        <f t="shared" si="41"/>
        <v>0</v>
      </c>
    </row>
    <row r="56" spans="1:55" x14ac:dyDescent="0.25">
      <c r="A56" s="2">
        <v>43334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f t="shared" si="14"/>
        <v>0</v>
      </c>
      <c r="AB56" s="4">
        <f t="shared" si="16"/>
        <v>0</v>
      </c>
      <c r="AC56">
        <f t="shared" si="17"/>
        <v>0</v>
      </c>
      <c r="AE56">
        <f t="shared" si="13"/>
        <v>24</v>
      </c>
      <c r="AF56">
        <f t="shared" si="18"/>
        <v>0</v>
      </c>
      <c r="AG56">
        <f t="shared" si="19"/>
        <v>0</v>
      </c>
      <c r="AH56">
        <f t="shared" si="20"/>
        <v>0</v>
      </c>
      <c r="AI56">
        <f t="shared" si="21"/>
        <v>0</v>
      </c>
      <c r="AJ56">
        <f t="shared" si="22"/>
        <v>0</v>
      </c>
      <c r="AK56">
        <f t="shared" si="23"/>
        <v>0</v>
      </c>
      <c r="AL56">
        <f t="shared" si="24"/>
        <v>0</v>
      </c>
      <c r="AM56">
        <f t="shared" si="25"/>
        <v>0</v>
      </c>
      <c r="AN56">
        <f t="shared" si="26"/>
        <v>0</v>
      </c>
      <c r="AO56">
        <f t="shared" si="27"/>
        <v>0</v>
      </c>
      <c r="AP56">
        <f t="shared" si="28"/>
        <v>0</v>
      </c>
      <c r="AQ56">
        <f t="shared" si="29"/>
        <v>0</v>
      </c>
      <c r="AR56">
        <f t="shared" si="30"/>
        <v>0</v>
      </c>
      <c r="AS56">
        <f t="shared" si="31"/>
        <v>0</v>
      </c>
      <c r="AT56">
        <f t="shared" si="32"/>
        <v>0</v>
      </c>
      <c r="AU56">
        <f t="shared" si="33"/>
        <v>0</v>
      </c>
      <c r="AV56">
        <f t="shared" si="34"/>
        <v>0</v>
      </c>
      <c r="AW56">
        <f t="shared" si="35"/>
        <v>0</v>
      </c>
      <c r="AX56">
        <f t="shared" si="36"/>
        <v>0</v>
      </c>
      <c r="AY56">
        <f t="shared" si="37"/>
        <v>0</v>
      </c>
      <c r="AZ56">
        <f t="shared" si="38"/>
        <v>0</v>
      </c>
      <c r="BA56">
        <f t="shared" si="39"/>
        <v>0</v>
      </c>
      <c r="BB56">
        <f t="shared" si="40"/>
        <v>0</v>
      </c>
      <c r="BC56">
        <f t="shared" si="41"/>
        <v>0</v>
      </c>
    </row>
    <row r="57" spans="1:55" x14ac:dyDescent="0.25">
      <c r="A57" s="2">
        <v>43335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f t="shared" si="14"/>
        <v>0</v>
      </c>
      <c r="AB57" s="4">
        <f t="shared" si="16"/>
        <v>0</v>
      </c>
      <c r="AC57">
        <f t="shared" si="17"/>
        <v>0</v>
      </c>
      <c r="AE57">
        <f t="shared" si="13"/>
        <v>24</v>
      </c>
      <c r="AF57">
        <f t="shared" si="18"/>
        <v>0</v>
      </c>
      <c r="AG57">
        <f t="shared" si="19"/>
        <v>0</v>
      </c>
      <c r="AH57">
        <f t="shared" si="20"/>
        <v>0</v>
      </c>
      <c r="AI57">
        <f t="shared" si="21"/>
        <v>0</v>
      </c>
      <c r="AJ57">
        <f t="shared" si="22"/>
        <v>0</v>
      </c>
      <c r="AK57">
        <f t="shared" si="23"/>
        <v>0</v>
      </c>
      <c r="AL57">
        <f t="shared" si="24"/>
        <v>0</v>
      </c>
      <c r="AM57">
        <f t="shared" si="25"/>
        <v>0</v>
      </c>
      <c r="AN57">
        <f t="shared" si="26"/>
        <v>0</v>
      </c>
      <c r="AO57">
        <f t="shared" si="27"/>
        <v>0</v>
      </c>
      <c r="AP57">
        <f t="shared" si="28"/>
        <v>0</v>
      </c>
      <c r="AQ57">
        <f t="shared" si="29"/>
        <v>0</v>
      </c>
      <c r="AR57">
        <f t="shared" si="30"/>
        <v>0</v>
      </c>
      <c r="AS57">
        <f t="shared" si="31"/>
        <v>0</v>
      </c>
      <c r="AT57">
        <f t="shared" si="32"/>
        <v>0</v>
      </c>
      <c r="AU57">
        <f t="shared" si="33"/>
        <v>0</v>
      </c>
      <c r="AV57">
        <f t="shared" si="34"/>
        <v>0</v>
      </c>
      <c r="AW57">
        <f t="shared" si="35"/>
        <v>0</v>
      </c>
      <c r="AX57">
        <f t="shared" si="36"/>
        <v>0</v>
      </c>
      <c r="AY57">
        <f t="shared" si="37"/>
        <v>0</v>
      </c>
      <c r="AZ57">
        <f t="shared" si="38"/>
        <v>0</v>
      </c>
      <c r="BA57">
        <f t="shared" si="39"/>
        <v>0</v>
      </c>
      <c r="BB57">
        <f t="shared" si="40"/>
        <v>0</v>
      </c>
      <c r="BC57">
        <f t="shared" si="41"/>
        <v>0</v>
      </c>
    </row>
    <row r="58" spans="1:55" x14ac:dyDescent="0.25">
      <c r="A58" s="2">
        <v>43336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f t="shared" si="14"/>
        <v>0</v>
      </c>
      <c r="AB58" s="4">
        <f t="shared" si="16"/>
        <v>0</v>
      </c>
      <c r="AC58">
        <f t="shared" si="17"/>
        <v>0</v>
      </c>
      <c r="AE58">
        <f t="shared" si="13"/>
        <v>24</v>
      </c>
      <c r="AF58">
        <f t="shared" si="18"/>
        <v>0</v>
      </c>
      <c r="AG58">
        <f t="shared" si="19"/>
        <v>0</v>
      </c>
      <c r="AH58">
        <f t="shared" si="20"/>
        <v>0</v>
      </c>
      <c r="AI58">
        <f t="shared" si="21"/>
        <v>0</v>
      </c>
      <c r="AJ58">
        <f t="shared" si="22"/>
        <v>0</v>
      </c>
      <c r="AK58">
        <f t="shared" si="23"/>
        <v>0</v>
      </c>
      <c r="AL58">
        <f t="shared" si="24"/>
        <v>0</v>
      </c>
      <c r="AM58">
        <f t="shared" si="25"/>
        <v>0</v>
      </c>
      <c r="AN58">
        <f t="shared" si="26"/>
        <v>0</v>
      </c>
      <c r="AO58">
        <f t="shared" si="27"/>
        <v>0</v>
      </c>
      <c r="AP58">
        <f t="shared" si="28"/>
        <v>0</v>
      </c>
      <c r="AQ58">
        <f t="shared" si="29"/>
        <v>0</v>
      </c>
      <c r="AR58">
        <f t="shared" si="30"/>
        <v>0</v>
      </c>
      <c r="AS58">
        <f t="shared" si="31"/>
        <v>0</v>
      </c>
      <c r="AT58">
        <f t="shared" si="32"/>
        <v>0</v>
      </c>
      <c r="AU58">
        <f t="shared" si="33"/>
        <v>0</v>
      </c>
      <c r="AV58">
        <f t="shared" si="34"/>
        <v>0</v>
      </c>
      <c r="AW58">
        <f t="shared" si="35"/>
        <v>0</v>
      </c>
      <c r="AX58">
        <f t="shared" si="36"/>
        <v>0</v>
      </c>
      <c r="AY58">
        <f t="shared" si="37"/>
        <v>0</v>
      </c>
      <c r="AZ58">
        <f t="shared" si="38"/>
        <v>0</v>
      </c>
      <c r="BA58">
        <f t="shared" si="39"/>
        <v>0</v>
      </c>
      <c r="BB58">
        <f t="shared" si="40"/>
        <v>0</v>
      </c>
      <c r="BC58">
        <f t="shared" si="41"/>
        <v>0</v>
      </c>
    </row>
    <row r="59" spans="1:55" x14ac:dyDescent="0.25">
      <c r="A59" s="2">
        <v>43337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f t="shared" si="14"/>
        <v>0</v>
      </c>
      <c r="AB59" s="4">
        <f t="shared" si="16"/>
        <v>0</v>
      </c>
      <c r="AC59">
        <f t="shared" si="17"/>
        <v>0</v>
      </c>
      <c r="AE59">
        <f t="shared" si="13"/>
        <v>24</v>
      </c>
      <c r="AF59">
        <f t="shared" si="18"/>
        <v>0</v>
      </c>
      <c r="AG59">
        <f t="shared" si="19"/>
        <v>0</v>
      </c>
      <c r="AH59">
        <f t="shared" si="20"/>
        <v>0</v>
      </c>
      <c r="AI59">
        <f t="shared" si="21"/>
        <v>0</v>
      </c>
      <c r="AJ59">
        <f t="shared" si="22"/>
        <v>0</v>
      </c>
      <c r="AK59">
        <f t="shared" si="23"/>
        <v>0</v>
      </c>
      <c r="AL59">
        <f t="shared" si="24"/>
        <v>0</v>
      </c>
      <c r="AM59">
        <f t="shared" si="25"/>
        <v>0</v>
      </c>
      <c r="AN59">
        <f t="shared" si="26"/>
        <v>0</v>
      </c>
      <c r="AO59">
        <f t="shared" si="27"/>
        <v>0</v>
      </c>
      <c r="AP59">
        <f t="shared" si="28"/>
        <v>0</v>
      </c>
      <c r="AQ59">
        <f t="shared" si="29"/>
        <v>0</v>
      </c>
      <c r="AR59">
        <f t="shared" si="30"/>
        <v>0</v>
      </c>
      <c r="AS59">
        <f t="shared" si="31"/>
        <v>0</v>
      </c>
      <c r="AT59">
        <f t="shared" si="32"/>
        <v>0</v>
      </c>
      <c r="AU59">
        <f t="shared" si="33"/>
        <v>0</v>
      </c>
      <c r="AV59">
        <f t="shared" si="34"/>
        <v>0</v>
      </c>
      <c r="AW59">
        <f t="shared" si="35"/>
        <v>0</v>
      </c>
      <c r="AX59">
        <f t="shared" si="36"/>
        <v>0</v>
      </c>
      <c r="AY59">
        <f t="shared" si="37"/>
        <v>0</v>
      </c>
      <c r="AZ59">
        <f t="shared" si="38"/>
        <v>0</v>
      </c>
      <c r="BA59">
        <f t="shared" si="39"/>
        <v>0</v>
      </c>
      <c r="BB59">
        <f t="shared" si="40"/>
        <v>0</v>
      </c>
      <c r="BC59">
        <f t="shared" si="41"/>
        <v>0</v>
      </c>
    </row>
    <row r="60" spans="1:55" x14ac:dyDescent="0.25">
      <c r="A60" s="2">
        <v>43338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f t="shared" si="14"/>
        <v>0</v>
      </c>
      <c r="AB60" s="4">
        <f t="shared" si="16"/>
        <v>0</v>
      </c>
      <c r="AC60">
        <f t="shared" si="17"/>
        <v>0</v>
      </c>
      <c r="AE60">
        <f t="shared" si="13"/>
        <v>24</v>
      </c>
      <c r="AF60">
        <f t="shared" si="18"/>
        <v>0</v>
      </c>
      <c r="AG60">
        <f t="shared" si="19"/>
        <v>0</v>
      </c>
      <c r="AH60">
        <f t="shared" si="20"/>
        <v>0</v>
      </c>
      <c r="AI60">
        <f t="shared" si="21"/>
        <v>0</v>
      </c>
      <c r="AJ60">
        <f t="shared" si="22"/>
        <v>0</v>
      </c>
      <c r="AK60">
        <f t="shared" si="23"/>
        <v>0</v>
      </c>
      <c r="AL60">
        <f t="shared" si="24"/>
        <v>0</v>
      </c>
      <c r="AM60">
        <f t="shared" si="25"/>
        <v>0</v>
      </c>
      <c r="AN60">
        <f t="shared" si="26"/>
        <v>0</v>
      </c>
      <c r="AO60">
        <f t="shared" si="27"/>
        <v>0</v>
      </c>
      <c r="AP60">
        <f t="shared" si="28"/>
        <v>0</v>
      </c>
      <c r="AQ60">
        <f t="shared" si="29"/>
        <v>0</v>
      </c>
      <c r="AR60">
        <f t="shared" si="30"/>
        <v>0</v>
      </c>
      <c r="AS60">
        <f t="shared" si="31"/>
        <v>0</v>
      </c>
      <c r="AT60">
        <f t="shared" si="32"/>
        <v>0</v>
      </c>
      <c r="AU60">
        <f t="shared" si="33"/>
        <v>0</v>
      </c>
      <c r="AV60">
        <f t="shared" si="34"/>
        <v>0</v>
      </c>
      <c r="AW60">
        <f t="shared" si="35"/>
        <v>0</v>
      </c>
      <c r="AX60">
        <f t="shared" si="36"/>
        <v>0</v>
      </c>
      <c r="AY60">
        <f t="shared" si="37"/>
        <v>0</v>
      </c>
      <c r="AZ60">
        <f t="shared" si="38"/>
        <v>0</v>
      </c>
      <c r="BA60">
        <f t="shared" si="39"/>
        <v>0</v>
      </c>
      <c r="BB60">
        <f t="shared" si="40"/>
        <v>0</v>
      </c>
      <c r="BC60">
        <f t="shared" si="41"/>
        <v>0</v>
      </c>
    </row>
    <row r="61" spans="1:55" x14ac:dyDescent="0.25">
      <c r="A61" s="2">
        <v>43339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f t="shared" si="14"/>
        <v>0</v>
      </c>
      <c r="AB61" s="4">
        <f t="shared" si="16"/>
        <v>0</v>
      </c>
      <c r="AC61">
        <f t="shared" si="17"/>
        <v>0</v>
      </c>
      <c r="AE61">
        <f t="shared" si="13"/>
        <v>24</v>
      </c>
      <c r="AF61">
        <f t="shared" si="18"/>
        <v>0</v>
      </c>
      <c r="AG61">
        <f t="shared" si="19"/>
        <v>0</v>
      </c>
      <c r="AH61">
        <f t="shared" si="20"/>
        <v>0</v>
      </c>
      <c r="AI61">
        <f t="shared" si="21"/>
        <v>0</v>
      </c>
      <c r="AJ61">
        <f t="shared" si="22"/>
        <v>0</v>
      </c>
      <c r="AK61">
        <f t="shared" si="23"/>
        <v>0</v>
      </c>
      <c r="AL61">
        <f t="shared" si="24"/>
        <v>0</v>
      </c>
      <c r="AM61">
        <f t="shared" si="25"/>
        <v>0</v>
      </c>
      <c r="AN61">
        <f t="shared" si="26"/>
        <v>0</v>
      </c>
      <c r="AO61">
        <f t="shared" si="27"/>
        <v>0</v>
      </c>
      <c r="AP61">
        <f t="shared" si="28"/>
        <v>0</v>
      </c>
      <c r="AQ61">
        <f t="shared" si="29"/>
        <v>0</v>
      </c>
      <c r="AR61">
        <f t="shared" si="30"/>
        <v>0</v>
      </c>
      <c r="AS61">
        <f t="shared" si="31"/>
        <v>0</v>
      </c>
      <c r="AT61">
        <f t="shared" si="32"/>
        <v>0</v>
      </c>
      <c r="AU61">
        <f t="shared" si="33"/>
        <v>0</v>
      </c>
      <c r="AV61">
        <f t="shared" si="34"/>
        <v>0</v>
      </c>
      <c r="AW61">
        <f t="shared" si="35"/>
        <v>0</v>
      </c>
      <c r="AX61">
        <f t="shared" si="36"/>
        <v>0</v>
      </c>
      <c r="AY61">
        <f t="shared" si="37"/>
        <v>0</v>
      </c>
      <c r="AZ61">
        <f t="shared" si="38"/>
        <v>0</v>
      </c>
      <c r="BA61">
        <f t="shared" si="39"/>
        <v>0</v>
      </c>
      <c r="BB61">
        <f t="shared" si="40"/>
        <v>0</v>
      </c>
      <c r="BC61">
        <f t="shared" si="41"/>
        <v>0</v>
      </c>
    </row>
    <row r="62" spans="1:55" x14ac:dyDescent="0.25">
      <c r="A62" s="2">
        <v>43340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f t="shared" si="14"/>
        <v>0</v>
      </c>
      <c r="AB62" s="4">
        <f t="shared" si="16"/>
        <v>0</v>
      </c>
      <c r="AC62">
        <f t="shared" si="17"/>
        <v>0</v>
      </c>
      <c r="AE62">
        <f t="shared" si="13"/>
        <v>24</v>
      </c>
      <c r="AF62">
        <f t="shared" si="18"/>
        <v>0</v>
      </c>
      <c r="AG62">
        <f t="shared" si="19"/>
        <v>0</v>
      </c>
      <c r="AH62">
        <f t="shared" si="20"/>
        <v>0</v>
      </c>
      <c r="AI62">
        <f t="shared" si="21"/>
        <v>0</v>
      </c>
      <c r="AJ62">
        <f t="shared" si="22"/>
        <v>0</v>
      </c>
      <c r="AK62">
        <f t="shared" si="23"/>
        <v>0</v>
      </c>
      <c r="AL62">
        <f t="shared" si="24"/>
        <v>0</v>
      </c>
      <c r="AM62">
        <f t="shared" si="25"/>
        <v>0</v>
      </c>
      <c r="AN62">
        <f t="shared" si="26"/>
        <v>0</v>
      </c>
      <c r="AO62">
        <f t="shared" si="27"/>
        <v>0</v>
      </c>
      <c r="AP62">
        <f t="shared" si="28"/>
        <v>0</v>
      </c>
      <c r="AQ62">
        <f t="shared" si="29"/>
        <v>0</v>
      </c>
      <c r="AR62">
        <f t="shared" si="30"/>
        <v>0</v>
      </c>
      <c r="AS62">
        <f t="shared" si="31"/>
        <v>0</v>
      </c>
      <c r="AT62">
        <f t="shared" si="32"/>
        <v>0</v>
      </c>
      <c r="AU62">
        <f t="shared" si="33"/>
        <v>0</v>
      </c>
      <c r="AV62">
        <f t="shared" si="34"/>
        <v>0</v>
      </c>
      <c r="AW62">
        <f t="shared" si="35"/>
        <v>0</v>
      </c>
      <c r="AX62">
        <f t="shared" si="36"/>
        <v>0</v>
      </c>
      <c r="AY62">
        <f t="shared" si="37"/>
        <v>0</v>
      </c>
      <c r="AZ62">
        <f t="shared" si="38"/>
        <v>0</v>
      </c>
      <c r="BA62">
        <f t="shared" si="39"/>
        <v>0</v>
      </c>
      <c r="BB62">
        <f t="shared" si="40"/>
        <v>0</v>
      </c>
      <c r="BC62">
        <f t="shared" si="41"/>
        <v>0</v>
      </c>
    </row>
    <row r="63" spans="1:55" x14ac:dyDescent="0.25">
      <c r="A63" s="2">
        <v>43341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f t="shared" si="14"/>
        <v>0</v>
      </c>
      <c r="AB63" s="4">
        <f t="shared" si="16"/>
        <v>0</v>
      </c>
      <c r="AC63">
        <f t="shared" si="17"/>
        <v>0</v>
      </c>
      <c r="AE63">
        <f t="shared" si="13"/>
        <v>24</v>
      </c>
      <c r="AF63">
        <f t="shared" si="18"/>
        <v>0</v>
      </c>
      <c r="AG63">
        <f t="shared" si="19"/>
        <v>0</v>
      </c>
      <c r="AH63">
        <f t="shared" si="20"/>
        <v>0</v>
      </c>
      <c r="AI63">
        <f t="shared" si="21"/>
        <v>0</v>
      </c>
      <c r="AJ63">
        <f t="shared" si="22"/>
        <v>0</v>
      </c>
      <c r="AK63">
        <f t="shared" si="23"/>
        <v>0</v>
      </c>
      <c r="AL63">
        <f t="shared" si="24"/>
        <v>0</v>
      </c>
      <c r="AM63">
        <f t="shared" si="25"/>
        <v>0</v>
      </c>
      <c r="AN63">
        <f t="shared" si="26"/>
        <v>0</v>
      </c>
      <c r="AO63">
        <f t="shared" si="27"/>
        <v>0</v>
      </c>
      <c r="AP63">
        <f t="shared" si="28"/>
        <v>0</v>
      </c>
      <c r="AQ63">
        <f t="shared" si="29"/>
        <v>0</v>
      </c>
      <c r="AR63">
        <f t="shared" si="30"/>
        <v>0</v>
      </c>
      <c r="AS63">
        <f t="shared" si="31"/>
        <v>0</v>
      </c>
      <c r="AT63">
        <f t="shared" si="32"/>
        <v>0</v>
      </c>
      <c r="AU63">
        <f t="shared" si="33"/>
        <v>0</v>
      </c>
      <c r="AV63">
        <f t="shared" si="34"/>
        <v>0</v>
      </c>
      <c r="AW63">
        <f t="shared" si="35"/>
        <v>0</v>
      </c>
      <c r="AX63">
        <f t="shared" si="36"/>
        <v>0</v>
      </c>
      <c r="AY63">
        <f t="shared" si="37"/>
        <v>0</v>
      </c>
      <c r="AZ63">
        <f t="shared" si="38"/>
        <v>0</v>
      </c>
      <c r="BA63">
        <f t="shared" si="39"/>
        <v>0</v>
      </c>
      <c r="BB63">
        <f t="shared" si="40"/>
        <v>0</v>
      </c>
      <c r="BC63">
        <f t="shared" si="41"/>
        <v>0</v>
      </c>
    </row>
    <row r="64" spans="1:55" x14ac:dyDescent="0.25">
      <c r="A64" s="2">
        <v>43342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f t="shared" si="14"/>
        <v>0</v>
      </c>
      <c r="AB64" s="4">
        <f t="shared" si="16"/>
        <v>0</v>
      </c>
      <c r="AC64">
        <f t="shared" si="17"/>
        <v>0</v>
      </c>
      <c r="AE64">
        <f t="shared" si="13"/>
        <v>24</v>
      </c>
      <c r="AF64">
        <f t="shared" si="18"/>
        <v>0</v>
      </c>
      <c r="AG64">
        <f t="shared" si="19"/>
        <v>0</v>
      </c>
      <c r="AH64">
        <f t="shared" si="20"/>
        <v>0</v>
      </c>
      <c r="AI64">
        <f t="shared" si="21"/>
        <v>0</v>
      </c>
      <c r="AJ64">
        <f t="shared" si="22"/>
        <v>0</v>
      </c>
      <c r="AK64">
        <f t="shared" si="23"/>
        <v>0</v>
      </c>
      <c r="AL64">
        <f t="shared" si="24"/>
        <v>0</v>
      </c>
      <c r="AM64">
        <f t="shared" si="25"/>
        <v>0</v>
      </c>
      <c r="AN64">
        <f t="shared" si="26"/>
        <v>0</v>
      </c>
      <c r="AO64">
        <f t="shared" si="27"/>
        <v>0</v>
      </c>
      <c r="AP64">
        <f t="shared" si="28"/>
        <v>0</v>
      </c>
      <c r="AQ64">
        <f t="shared" si="29"/>
        <v>0</v>
      </c>
      <c r="AR64">
        <f t="shared" si="30"/>
        <v>0</v>
      </c>
      <c r="AS64">
        <f t="shared" si="31"/>
        <v>0</v>
      </c>
      <c r="AT64">
        <f t="shared" si="32"/>
        <v>0</v>
      </c>
      <c r="AU64">
        <f t="shared" si="33"/>
        <v>0</v>
      </c>
      <c r="AV64">
        <f t="shared" si="34"/>
        <v>0</v>
      </c>
      <c r="AW64">
        <f t="shared" si="35"/>
        <v>0</v>
      </c>
      <c r="AX64">
        <f t="shared" si="36"/>
        <v>0</v>
      </c>
      <c r="AY64">
        <f t="shared" si="37"/>
        <v>0</v>
      </c>
      <c r="AZ64">
        <f t="shared" si="38"/>
        <v>0</v>
      </c>
      <c r="BA64">
        <f t="shared" si="39"/>
        <v>0</v>
      </c>
      <c r="BB64">
        <f t="shared" si="40"/>
        <v>0</v>
      </c>
      <c r="BC64">
        <f t="shared" si="41"/>
        <v>0</v>
      </c>
    </row>
    <row r="65" spans="1:55" x14ac:dyDescent="0.25">
      <c r="A65" s="2">
        <v>43343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f t="shared" si="14"/>
        <v>0</v>
      </c>
      <c r="AB65" s="4">
        <f t="shared" si="16"/>
        <v>0</v>
      </c>
      <c r="AC65">
        <f t="shared" si="17"/>
        <v>0</v>
      </c>
      <c r="AE65">
        <f t="shared" si="13"/>
        <v>24</v>
      </c>
      <c r="AF65">
        <f t="shared" si="18"/>
        <v>0</v>
      </c>
      <c r="AG65">
        <f t="shared" si="19"/>
        <v>0</v>
      </c>
      <c r="AH65">
        <f t="shared" si="20"/>
        <v>0</v>
      </c>
      <c r="AI65">
        <f t="shared" si="21"/>
        <v>0</v>
      </c>
      <c r="AJ65">
        <f t="shared" si="22"/>
        <v>0</v>
      </c>
      <c r="AK65">
        <f t="shared" si="23"/>
        <v>0</v>
      </c>
      <c r="AL65">
        <f t="shared" si="24"/>
        <v>0</v>
      </c>
      <c r="AM65">
        <f t="shared" si="25"/>
        <v>0</v>
      </c>
      <c r="AN65">
        <f t="shared" si="26"/>
        <v>0</v>
      </c>
      <c r="AO65">
        <f t="shared" si="27"/>
        <v>0</v>
      </c>
      <c r="AP65">
        <f t="shared" si="28"/>
        <v>0</v>
      </c>
      <c r="AQ65">
        <f t="shared" si="29"/>
        <v>0</v>
      </c>
      <c r="AR65">
        <f t="shared" si="30"/>
        <v>0</v>
      </c>
      <c r="AS65">
        <f t="shared" si="31"/>
        <v>0</v>
      </c>
      <c r="AT65">
        <f t="shared" si="32"/>
        <v>0</v>
      </c>
      <c r="AU65">
        <f t="shared" si="33"/>
        <v>0</v>
      </c>
      <c r="AV65">
        <f t="shared" si="34"/>
        <v>0</v>
      </c>
      <c r="AW65">
        <f t="shared" si="35"/>
        <v>0</v>
      </c>
      <c r="AX65">
        <f t="shared" si="36"/>
        <v>0</v>
      </c>
      <c r="AY65">
        <f t="shared" si="37"/>
        <v>0</v>
      </c>
      <c r="AZ65">
        <f t="shared" si="38"/>
        <v>0</v>
      </c>
      <c r="BA65">
        <f t="shared" si="39"/>
        <v>0</v>
      </c>
      <c r="BB65">
        <f t="shared" si="40"/>
        <v>0</v>
      </c>
      <c r="BC65">
        <f t="shared" si="41"/>
        <v>0</v>
      </c>
    </row>
    <row r="66" spans="1:55" x14ac:dyDescent="0.25">
      <c r="A66" s="2">
        <v>43344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f t="shared" si="14"/>
        <v>0</v>
      </c>
      <c r="AB66" s="4">
        <f t="shared" si="16"/>
        <v>0</v>
      </c>
      <c r="AC66">
        <f t="shared" si="17"/>
        <v>0</v>
      </c>
      <c r="AE66">
        <f t="shared" si="13"/>
        <v>24</v>
      </c>
      <c r="AF66">
        <f t="shared" si="18"/>
        <v>0</v>
      </c>
      <c r="AG66">
        <f t="shared" si="19"/>
        <v>0</v>
      </c>
      <c r="AH66">
        <f t="shared" si="20"/>
        <v>0</v>
      </c>
      <c r="AI66">
        <f t="shared" si="21"/>
        <v>0</v>
      </c>
      <c r="AJ66">
        <f t="shared" si="22"/>
        <v>0</v>
      </c>
      <c r="AK66">
        <f t="shared" si="23"/>
        <v>0</v>
      </c>
      <c r="AL66">
        <f t="shared" si="24"/>
        <v>0</v>
      </c>
      <c r="AM66">
        <f t="shared" si="25"/>
        <v>0</v>
      </c>
      <c r="AN66">
        <f t="shared" si="26"/>
        <v>0</v>
      </c>
      <c r="AO66">
        <f t="shared" si="27"/>
        <v>0</v>
      </c>
      <c r="AP66">
        <f t="shared" si="28"/>
        <v>0</v>
      </c>
      <c r="AQ66">
        <f t="shared" si="29"/>
        <v>0</v>
      </c>
      <c r="AR66">
        <f t="shared" si="30"/>
        <v>0</v>
      </c>
      <c r="AS66">
        <f t="shared" si="31"/>
        <v>0</v>
      </c>
      <c r="AT66">
        <f t="shared" si="32"/>
        <v>0</v>
      </c>
      <c r="AU66">
        <f t="shared" si="33"/>
        <v>0</v>
      </c>
      <c r="AV66">
        <f t="shared" si="34"/>
        <v>0</v>
      </c>
      <c r="AW66">
        <f t="shared" si="35"/>
        <v>0</v>
      </c>
      <c r="AX66">
        <f t="shared" si="36"/>
        <v>0</v>
      </c>
      <c r="AY66">
        <f t="shared" si="37"/>
        <v>0</v>
      </c>
      <c r="AZ66">
        <f t="shared" si="38"/>
        <v>0</v>
      </c>
      <c r="BA66">
        <f t="shared" si="39"/>
        <v>0</v>
      </c>
      <c r="BB66">
        <f t="shared" si="40"/>
        <v>0</v>
      </c>
      <c r="BC66">
        <f t="shared" si="41"/>
        <v>0</v>
      </c>
    </row>
    <row r="67" spans="1:55" x14ac:dyDescent="0.25">
      <c r="A67" s="2">
        <v>43345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f t="shared" si="14"/>
        <v>0</v>
      </c>
      <c r="AB67" s="4">
        <f t="shared" si="16"/>
        <v>0</v>
      </c>
      <c r="AC67">
        <f t="shared" si="17"/>
        <v>0</v>
      </c>
      <c r="AE67">
        <f t="shared" si="13"/>
        <v>24</v>
      </c>
      <c r="AF67">
        <f t="shared" si="18"/>
        <v>0</v>
      </c>
      <c r="AG67">
        <f t="shared" si="19"/>
        <v>0</v>
      </c>
      <c r="AH67">
        <f t="shared" si="20"/>
        <v>0</v>
      </c>
      <c r="AI67">
        <f t="shared" si="21"/>
        <v>0</v>
      </c>
      <c r="AJ67">
        <f t="shared" si="22"/>
        <v>0</v>
      </c>
      <c r="AK67">
        <f t="shared" si="23"/>
        <v>0</v>
      </c>
      <c r="AL67">
        <f t="shared" si="24"/>
        <v>0</v>
      </c>
      <c r="AM67">
        <f t="shared" si="25"/>
        <v>0</v>
      </c>
      <c r="AN67">
        <f t="shared" si="26"/>
        <v>0</v>
      </c>
      <c r="AO67">
        <f t="shared" si="27"/>
        <v>0</v>
      </c>
      <c r="AP67">
        <f t="shared" si="28"/>
        <v>0</v>
      </c>
      <c r="AQ67">
        <f t="shared" si="29"/>
        <v>0</v>
      </c>
      <c r="AR67">
        <f t="shared" si="30"/>
        <v>0</v>
      </c>
      <c r="AS67">
        <f t="shared" si="31"/>
        <v>0</v>
      </c>
      <c r="AT67">
        <f t="shared" si="32"/>
        <v>0</v>
      </c>
      <c r="AU67">
        <f t="shared" si="33"/>
        <v>0</v>
      </c>
      <c r="AV67">
        <f t="shared" si="34"/>
        <v>0</v>
      </c>
      <c r="AW67">
        <f t="shared" si="35"/>
        <v>0</v>
      </c>
      <c r="AX67">
        <f t="shared" si="36"/>
        <v>0</v>
      </c>
      <c r="AY67">
        <f t="shared" si="37"/>
        <v>0</v>
      </c>
      <c r="AZ67">
        <f t="shared" si="38"/>
        <v>0</v>
      </c>
      <c r="BA67">
        <f t="shared" si="39"/>
        <v>0</v>
      </c>
      <c r="BB67">
        <f t="shared" si="40"/>
        <v>0</v>
      </c>
      <c r="BC67">
        <f t="shared" si="41"/>
        <v>0</v>
      </c>
    </row>
    <row r="68" spans="1:55" x14ac:dyDescent="0.25">
      <c r="A68" s="2">
        <v>43346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f t="shared" si="14"/>
        <v>0</v>
      </c>
      <c r="AB68" s="4">
        <f t="shared" si="16"/>
        <v>0</v>
      </c>
      <c r="AC68">
        <f t="shared" si="17"/>
        <v>0</v>
      </c>
      <c r="AE68">
        <f t="shared" si="13"/>
        <v>24</v>
      </c>
      <c r="AF68">
        <f t="shared" si="18"/>
        <v>0</v>
      </c>
      <c r="AG68">
        <f t="shared" si="19"/>
        <v>0</v>
      </c>
      <c r="AH68">
        <f t="shared" si="20"/>
        <v>0</v>
      </c>
      <c r="AI68">
        <f t="shared" si="21"/>
        <v>0</v>
      </c>
      <c r="AJ68">
        <f t="shared" si="22"/>
        <v>0</v>
      </c>
      <c r="AK68">
        <f t="shared" si="23"/>
        <v>0</v>
      </c>
      <c r="AL68">
        <f t="shared" si="24"/>
        <v>0</v>
      </c>
      <c r="AM68">
        <f t="shared" si="25"/>
        <v>0</v>
      </c>
      <c r="AN68">
        <f t="shared" si="26"/>
        <v>0</v>
      </c>
      <c r="AO68">
        <f t="shared" si="27"/>
        <v>0</v>
      </c>
      <c r="AP68">
        <f t="shared" si="28"/>
        <v>0</v>
      </c>
      <c r="AQ68">
        <f t="shared" si="29"/>
        <v>0</v>
      </c>
      <c r="AR68">
        <f t="shared" si="30"/>
        <v>0</v>
      </c>
      <c r="AS68">
        <f t="shared" si="31"/>
        <v>0</v>
      </c>
      <c r="AT68">
        <f t="shared" si="32"/>
        <v>0</v>
      </c>
      <c r="AU68">
        <f t="shared" si="33"/>
        <v>0</v>
      </c>
      <c r="AV68">
        <f t="shared" si="34"/>
        <v>0</v>
      </c>
      <c r="AW68">
        <f t="shared" si="35"/>
        <v>0</v>
      </c>
      <c r="AX68">
        <f t="shared" si="36"/>
        <v>0</v>
      </c>
      <c r="AY68">
        <f t="shared" si="37"/>
        <v>0</v>
      </c>
      <c r="AZ68">
        <f t="shared" si="38"/>
        <v>0</v>
      </c>
      <c r="BA68">
        <f t="shared" si="39"/>
        <v>0</v>
      </c>
      <c r="BB68">
        <f t="shared" si="40"/>
        <v>0</v>
      </c>
      <c r="BC68">
        <f t="shared" si="41"/>
        <v>0</v>
      </c>
    </row>
    <row r="69" spans="1:55" x14ac:dyDescent="0.25">
      <c r="A69" s="2">
        <v>43347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f t="shared" si="14"/>
        <v>0</v>
      </c>
      <c r="AB69" s="4">
        <f t="shared" si="16"/>
        <v>0</v>
      </c>
      <c r="AC69">
        <f t="shared" si="17"/>
        <v>0</v>
      </c>
      <c r="AE69">
        <f t="shared" si="13"/>
        <v>24</v>
      </c>
      <c r="AF69">
        <f t="shared" si="18"/>
        <v>0</v>
      </c>
      <c r="AG69">
        <f t="shared" si="19"/>
        <v>0</v>
      </c>
      <c r="AH69">
        <f t="shared" si="20"/>
        <v>0</v>
      </c>
      <c r="AI69">
        <f t="shared" si="21"/>
        <v>0</v>
      </c>
      <c r="AJ69">
        <f t="shared" si="22"/>
        <v>0</v>
      </c>
      <c r="AK69">
        <f t="shared" si="23"/>
        <v>0</v>
      </c>
      <c r="AL69">
        <f t="shared" si="24"/>
        <v>0</v>
      </c>
      <c r="AM69">
        <f t="shared" si="25"/>
        <v>0</v>
      </c>
      <c r="AN69">
        <f t="shared" si="26"/>
        <v>0</v>
      </c>
      <c r="AO69">
        <f t="shared" si="27"/>
        <v>0</v>
      </c>
      <c r="AP69">
        <f t="shared" si="28"/>
        <v>0</v>
      </c>
      <c r="AQ69">
        <f t="shared" si="29"/>
        <v>0</v>
      </c>
      <c r="AR69">
        <f t="shared" si="30"/>
        <v>0</v>
      </c>
      <c r="AS69">
        <f t="shared" si="31"/>
        <v>0</v>
      </c>
      <c r="AT69">
        <f t="shared" si="32"/>
        <v>0</v>
      </c>
      <c r="AU69">
        <f t="shared" si="33"/>
        <v>0</v>
      </c>
      <c r="AV69">
        <f t="shared" si="34"/>
        <v>0</v>
      </c>
      <c r="AW69">
        <f t="shared" si="35"/>
        <v>0</v>
      </c>
      <c r="AX69">
        <f t="shared" si="36"/>
        <v>0</v>
      </c>
      <c r="AY69">
        <f t="shared" si="37"/>
        <v>0</v>
      </c>
      <c r="AZ69">
        <f t="shared" si="38"/>
        <v>0</v>
      </c>
      <c r="BA69">
        <f t="shared" si="39"/>
        <v>0</v>
      </c>
      <c r="BB69">
        <f t="shared" si="40"/>
        <v>0</v>
      </c>
      <c r="BC69">
        <f t="shared" si="41"/>
        <v>0</v>
      </c>
    </row>
    <row r="70" spans="1:55" x14ac:dyDescent="0.25">
      <c r="A70" s="2">
        <v>43348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f t="shared" si="14"/>
        <v>0</v>
      </c>
      <c r="AB70" s="4">
        <f t="shared" si="16"/>
        <v>0</v>
      </c>
      <c r="AC70">
        <f t="shared" si="17"/>
        <v>0</v>
      </c>
      <c r="AE70">
        <f t="shared" si="13"/>
        <v>24</v>
      </c>
      <c r="AF70">
        <f t="shared" si="18"/>
        <v>0</v>
      </c>
      <c r="AG70">
        <f t="shared" si="19"/>
        <v>0</v>
      </c>
      <c r="AH70">
        <f t="shared" si="20"/>
        <v>0</v>
      </c>
      <c r="AI70">
        <f t="shared" si="21"/>
        <v>0</v>
      </c>
      <c r="AJ70">
        <f t="shared" si="22"/>
        <v>0</v>
      </c>
      <c r="AK70">
        <f t="shared" si="23"/>
        <v>0</v>
      </c>
      <c r="AL70">
        <f t="shared" si="24"/>
        <v>0</v>
      </c>
      <c r="AM70">
        <f t="shared" si="25"/>
        <v>0</v>
      </c>
      <c r="AN70">
        <f t="shared" si="26"/>
        <v>0</v>
      </c>
      <c r="AO70">
        <f t="shared" si="27"/>
        <v>0</v>
      </c>
      <c r="AP70">
        <f t="shared" si="28"/>
        <v>0</v>
      </c>
      <c r="AQ70">
        <f t="shared" si="29"/>
        <v>0</v>
      </c>
      <c r="AR70">
        <f t="shared" si="30"/>
        <v>0</v>
      </c>
      <c r="AS70">
        <f t="shared" si="31"/>
        <v>0</v>
      </c>
      <c r="AT70">
        <f t="shared" si="32"/>
        <v>0</v>
      </c>
      <c r="AU70">
        <f t="shared" si="33"/>
        <v>0</v>
      </c>
      <c r="AV70">
        <f t="shared" si="34"/>
        <v>0</v>
      </c>
      <c r="AW70">
        <f t="shared" si="35"/>
        <v>0</v>
      </c>
      <c r="AX70">
        <f t="shared" si="36"/>
        <v>0</v>
      </c>
      <c r="AY70">
        <f t="shared" si="37"/>
        <v>0</v>
      </c>
      <c r="AZ70">
        <f t="shared" si="38"/>
        <v>0</v>
      </c>
      <c r="BA70">
        <f t="shared" si="39"/>
        <v>0</v>
      </c>
      <c r="BB70">
        <f t="shared" si="40"/>
        <v>0</v>
      </c>
      <c r="BC70">
        <f t="shared" si="41"/>
        <v>0</v>
      </c>
    </row>
    <row r="71" spans="1:55" x14ac:dyDescent="0.25">
      <c r="A71" s="2">
        <v>43349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f t="shared" si="14"/>
        <v>0</v>
      </c>
      <c r="AB71" s="4">
        <f t="shared" si="16"/>
        <v>0</v>
      </c>
      <c r="AC71">
        <f t="shared" si="17"/>
        <v>0</v>
      </c>
      <c r="AE71">
        <f t="shared" si="13"/>
        <v>24</v>
      </c>
      <c r="AF71">
        <f t="shared" si="18"/>
        <v>0</v>
      </c>
      <c r="AG71">
        <f t="shared" si="19"/>
        <v>0</v>
      </c>
      <c r="AH71">
        <f t="shared" si="20"/>
        <v>0</v>
      </c>
      <c r="AI71">
        <f t="shared" si="21"/>
        <v>0</v>
      </c>
      <c r="AJ71">
        <f t="shared" si="22"/>
        <v>0</v>
      </c>
      <c r="AK71">
        <f t="shared" si="23"/>
        <v>0</v>
      </c>
      <c r="AL71">
        <f t="shared" si="24"/>
        <v>0</v>
      </c>
      <c r="AM71">
        <f t="shared" si="25"/>
        <v>0</v>
      </c>
      <c r="AN71">
        <f t="shared" si="26"/>
        <v>0</v>
      </c>
      <c r="AO71">
        <f t="shared" si="27"/>
        <v>0</v>
      </c>
      <c r="AP71">
        <f t="shared" si="28"/>
        <v>0</v>
      </c>
      <c r="AQ71">
        <f t="shared" si="29"/>
        <v>0</v>
      </c>
      <c r="AR71">
        <f t="shared" si="30"/>
        <v>0</v>
      </c>
      <c r="AS71">
        <f t="shared" si="31"/>
        <v>0</v>
      </c>
      <c r="AT71">
        <f t="shared" si="32"/>
        <v>0</v>
      </c>
      <c r="AU71">
        <f t="shared" si="33"/>
        <v>0</v>
      </c>
      <c r="AV71">
        <f t="shared" si="34"/>
        <v>0</v>
      </c>
      <c r="AW71">
        <f t="shared" si="35"/>
        <v>0</v>
      </c>
      <c r="AX71">
        <f t="shared" si="36"/>
        <v>0</v>
      </c>
      <c r="AY71">
        <f t="shared" si="37"/>
        <v>0</v>
      </c>
      <c r="AZ71">
        <f t="shared" si="38"/>
        <v>0</v>
      </c>
      <c r="BA71">
        <f t="shared" si="39"/>
        <v>0</v>
      </c>
      <c r="BB71">
        <f t="shared" si="40"/>
        <v>0</v>
      </c>
      <c r="BC71">
        <f t="shared" si="41"/>
        <v>0</v>
      </c>
    </row>
    <row r="72" spans="1:55" x14ac:dyDescent="0.25">
      <c r="A72" s="2">
        <v>43350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f t="shared" si="14"/>
        <v>0</v>
      </c>
      <c r="AB72" s="4">
        <f t="shared" si="16"/>
        <v>0</v>
      </c>
      <c r="AC72">
        <f t="shared" si="17"/>
        <v>0</v>
      </c>
      <c r="AE72">
        <f t="shared" si="13"/>
        <v>24</v>
      </c>
      <c r="AF72">
        <f t="shared" si="18"/>
        <v>0</v>
      </c>
      <c r="AG72">
        <f t="shared" si="19"/>
        <v>0</v>
      </c>
      <c r="AH72">
        <f t="shared" si="20"/>
        <v>0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4"/>
        <v>0</v>
      </c>
      <c r="AM72">
        <f t="shared" si="25"/>
        <v>0</v>
      </c>
      <c r="AN72">
        <f t="shared" si="26"/>
        <v>0</v>
      </c>
      <c r="AO72">
        <f t="shared" si="27"/>
        <v>0</v>
      </c>
      <c r="AP72">
        <f t="shared" si="28"/>
        <v>0</v>
      </c>
      <c r="AQ72">
        <f t="shared" si="29"/>
        <v>0</v>
      </c>
      <c r="AR72">
        <f t="shared" si="30"/>
        <v>0</v>
      </c>
      <c r="AS72">
        <f t="shared" si="31"/>
        <v>0</v>
      </c>
      <c r="AT72">
        <f t="shared" si="32"/>
        <v>0</v>
      </c>
      <c r="AU72">
        <f t="shared" si="33"/>
        <v>0</v>
      </c>
      <c r="AV72">
        <f t="shared" si="34"/>
        <v>0</v>
      </c>
      <c r="AW72">
        <f t="shared" si="35"/>
        <v>0</v>
      </c>
      <c r="AX72">
        <f t="shared" si="36"/>
        <v>0</v>
      </c>
      <c r="AY72">
        <f t="shared" si="37"/>
        <v>0</v>
      </c>
      <c r="AZ72">
        <f t="shared" si="38"/>
        <v>0</v>
      </c>
      <c r="BA72">
        <f t="shared" si="39"/>
        <v>0</v>
      </c>
      <c r="BB72">
        <f t="shared" si="40"/>
        <v>0</v>
      </c>
      <c r="BC72">
        <f t="shared" si="41"/>
        <v>0</v>
      </c>
    </row>
    <row r="73" spans="1:55" x14ac:dyDescent="0.25">
      <c r="A73" s="2">
        <v>43351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f t="shared" si="14"/>
        <v>0</v>
      </c>
      <c r="AB73" s="4">
        <f t="shared" si="16"/>
        <v>0</v>
      </c>
      <c r="AC73">
        <f t="shared" si="17"/>
        <v>0</v>
      </c>
      <c r="AE73">
        <f t="shared" si="13"/>
        <v>24</v>
      </c>
      <c r="AF73">
        <f t="shared" si="18"/>
        <v>0</v>
      </c>
      <c r="AG73">
        <f t="shared" si="19"/>
        <v>0</v>
      </c>
      <c r="AH73">
        <f t="shared" si="20"/>
        <v>0</v>
      </c>
      <c r="AI73">
        <f t="shared" si="21"/>
        <v>0</v>
      </c>
      <c r="AJ73">
        <f t="shared" si="22"/>
        <v>0</v>
      </c>
      <c r="AK73">
        <f t="shared" si="23"/>
        <v>0</v>
      </c>
      <c r="AL73">
        <f t="shared" si="24"/>
        <v>0</v>
      </c>
      <c r="AM73">
        <f t="shared" si="25"/>
        <v>0</v>
      </c>
      <c r="AN73">
        <f t="shared" si="26"/>
        <v>0</v>
      </c>
      <c r="AO73">
        <f t="shared" si="27"/>
        <v>0</v>
      </c>
      <c r="AP73">
        <f t="shared" si="28"/>
        <v>0</v>
      </c>
      <c r="AQ73">
        <f t="shared" si="29"/>
        <v>0</v>
      </c>
      <c r="AR73">
        <f t="shared" si="30"/>
        <v>0</v>
      </c>
      <c r="AS73">
        <f t="shared" si="31"/>
        <v>0</v>
      </c>
      <c r="AT73">
        <f t="shared" si="32"/>
        <v>0</v>
      </c>
      <c r="AU73">
        <f t="shared" si="33"/>
        <v>0</v>
      </c>
      <c r="AV73">
        <f t="shared" si="34"/>
        <v>0</v>
      </c>
      <c r="AW73">
        <f t="shared" si="35"/>
        <v>0</v>
      </c>
      <c r="AX73">
        <f t="shared" si="36"/>
        <v>0</v>
      </c>
      <c r="AY73">
        <f t="shared" si="37"/>
        <v>0</v>
      </c>
      <c r="AZ73">
        <f t="shared" si="38"/>
        <v>0</v>
      </c>
      <c r="BA73">
        <f t="shared" si="39"/>
        <v>0</v>
      </c>
      <c r="BB73">
        <f t="shared" si="40"/>
        <v>0</v>
      </c>
      <c r="BC73">
        <f t="shared" si="41"/>
        <v>0</v>
      </c>
    </row>
    <row r="74" spans="1:55" x14ac:dyDescent="0.25">
      <c r="A74" s="2">
        <v>43352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f t="shared" si="14"/>
        <v>0</v>
      </c>
      <c r="AB74" s="4">
        <f t="shared" si="16"/>
        <v>0</v>
      </c>
      <c r="AC74">
        <f t="shared" si="17"/>
        <v>0</v>
      </c>
      <c r="AE74">
        <f t="shared" si="13"/>
        <v>24</v>
      </c>
      <c r="AF74">
        <f t="shared" si="18"/>
        <v>0</v>
      </c>
      <c r="AG74">
        <f t="shared" si="19"/>
        <v>0</v>
      </c>
      <c r="AH74">
        <f t="shared" si="20"/>
        <v>0</v>
      </c>
      <c r="AI74">
        <f t="shared" si="21"/>
        <v>0</v>
      </c>
      <c r="AJ74">
        <f t="shared" si="22"/>
        <v>0</v>
      </c>
      <c r="AK74">
        <f t="shared" si="23"/>
        <v>0</v>
      </c>
      <c r="AL74">
        <f t="shared" si="24"/>
        <v>0</v>
      </c>
      <c r="AM74">
        <f t="shared" si="25"/>
        <v>0</v>
      </c>
      <c r="AN74">
        <f t="shared" si="26"/>
        <v>0</v>
      </c>
      <c r="AO74">
        <f t="shared" si="27"/>
        <v>0</v>
      </c>
      <c r="AP74">
        <f t="shared" si="28"/>
        <v>0</v>
      </c>
      <c r="AQ74">
        <f t="shared" si="29"/>
        <v>0</v>
      </c>
      <c r="AR74">
        <f t="shared" si="30"/>
        <v>0</v>
      </c>
      <c r="AS74">
        <f t="shared" si="31"/>
        <v>0</v>
      </c>
      <c r="AT74">
        <f t="shared" si="32"/>
        <v>0</v>
      </c>
      <c r="AU74">
        <f t="shared" si="33"/>
        <v>0</v>
      </c>
      <c r="AV74">
        <f t="shared" si="34"/>
        <v>0</v>
      </c>
      <c r="AW74">
        <f t="shared" si="35"/>
        <v>0</v>
      </c>
      <c r="AX74">
        <f t="shared" si="36"/>
        <v>0</v>
      </c>
      <c r="AY74">
        <f t="shared" si="37"/>
        <v>0</v>
      </c>
      <c r="AZ74">
        <f t="shared" si="38"/>
        <v>0</v>
      </c>
      <c r="BA74">
        <f t="shared" si="39"/>
        <v>0</v>
      </c>
      <c r="BB74">
        <f t="shared" si="40"/>
        <v>0</v>
      </c>
      <c r="BC74">
        <f t="shared" si="41"/>
        <v>0</v>
      </c>
    </row>
    <row r="75" spans="1:55" x14ac:dyDescent="0.25">
      <c r="A75" s="2">
        <v>43353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f t="shared" si="14"/>
        <v>0</v>
      </c>
      <c r="AB75" s="4">
        <f t="shared" si="16"/>
        <v>0</v>
      </c>
      <c r="AC75">
        <f t="shared" si="17"/>
        <v>0</v>
      </c>
      <c r="AE75">
        <f t="shared" si="13"/>
        <v>24</v>
      </c>
      <c r="AF75">
        <f t="shared" si="18"/>
        <v>0</v>
      </c>
      <c r="AG75">
        <f t="shared" si="19"/>
        <v>0</v>
      </c>
      <c r="AH75">
        <f t="shared" si="20"/>
        <v>0</v>
      </c>
      <c r="AI75">
        <f t="shared" si="21"/>
        <v>0</v>
      </c>
      <c r="AJ75">
        <f t="shared" si="22"/>
        <v>0</v>
      </c>
      <c r="AK75">
        <f t="shared" si="23"/>
        <v>0</v>
      </c>
      <c r="AL75">
        <f t="shared" si="24"/>
        <v>0</v>
      </c>
      <c r="AM75">
        <f t="shared" si="25"/>
        <v>0</v>
      </c>
      <c r="AN75">
        <f t="shared" si="26"/>
        <v>0</v>
      </c>
      <c r="AO75">
        <f t="shared" si="27"/>
        <v>0</v>
      </c>
      <c r="AP75">
        <f t="shared" si="28"/>
        <v>0</v>
      </c>
      <c r="AQ75">
        <f t="shared" si="29"/>
        <v>0</v>
      </c>
      <c r="AR75">
        <f t="shared" si="30"/>
        <v>0</v>
      </c>
      <c r="AS75">
        <f t="shared" si="31"/>
        <v>0</v>
      </c>
      <c r="AT75">
        <f t="shared" si="32"/>
        <v>0</v>
      </c>
      <c r="AU75">
        <f t="shared" si="33"/>
        <v>0</v>
      </c>
      <c r="AV75">
        <f t="shared" si="34"/>
        <v>0</v>
      </c>
      <c r="AW75">
        <f t="shared" si="35"/>
        <v>0</v>
      </c>
      <c r="AX75">
        <f t="shared" si="36"/>
        <v>0</v>
      </c>
      <c r="AY75">
        <f t="shared" si="37"/>
        <v>0</v>
      </c>
      <c r="AZ75">
        <f t="shared" si="38"/>
        <v>0</v>
      </c>
      <c r="BA75">
        <f t="shared" si="39"/>
        <v>0</v>
      </c>
      <c r="BB75">
        <f t="shared" si="40"/>
        <v>0</v>
      </c>
      <c r="BC75">
        <f t="shared" si="41"/>
        <v>0</v>
      </c>
    </row>
    <row r="76" spans="1:55" x14ac:dyDescent="0.25">
      <c r="A76" s="2">
        <v>43354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f t="shared" si="14"/>
        <v>0</v>
      </c>
      <c r="AB76" s="4">
        <f t="shared" ref="AB76:AB81" si="42">ROUND(SUM(B76:Y76),0)</f>
        <v>0</v>
      </c>
      <c r="AC76">
        <f t="shared" ref="AC76:AC81" si="43">(1-AE76/72)*72^2*(AF76/AE76)</f>
        <v>0</v>
      </c>
      <c r="AE76">
        <f t="shared" si="13"/>
        <v>24</v>
      </c>
      <c r="AF76">
        <f t="shared" ref="AF76:AF81" si="44">SUM(AG76:BC76)/(2*(AE76-1))</f>
        <v>0</v>
      </c>
      <c r="AG76">
        <f t="shared" ref="AG76:AP81" si="45">(B76/3-C76/3)^2</f>
        <v>0</v>
      </c>
      <c r="AH76">
        <f t="shared" si="45"/>
        <v>0</v>
      </c>
      <c r="AI76">
        <f t="shared" si="45"/>
        <v>0</v>
      </c>
      <c r="AJ76">
        <f t="shared" si="45"/>
        <v>0</v>
      </c>
      <c r="AK76">
        <f t="shared" si="45"/>
        <v>0</v>
      </c>
      <c r="AL76">
        <f t="shared" si="45"/>
        <v>0</v>
      </c>
      <c r="AM76">
        <f t="shared" si="45"/>
        <v>0</v>
      </c>
      <c r="AN76">
        <f t="shared" si="45"/>
        <v>0</v>
      </c>
      <c r="AO76">
        <f t="shared" si="45"/>
        <v>0</v>
      </c>
      <c r="AP76">
        <f t="shared" si="45"/>
        <v>0</v>
      </c>
      <c r="AQ76">
        <f t="shared" ref="AQ76:AZ81" si="46">(L76/3-M76/3)^2</f>
        <v>0</v>
      </c>
      <c r="AR76">
        <f t="shared" si="46"/>
        <v>0</v>
      </c>
      <c r="AS76">
        <f t="shared" si="46"/>
        <v>0</v>
      </c>
      <c r="AT76">
        <f t="shared" si="46"/>
        <v>0</v>
      </c>
      <c r="AU76">
        <f t="shared" si="46"/>
        <v>0</v>
      </c>
      <c r="AV76">
        <f t="shared" si="46"/>
        <v>0</v>
      </c>
      <c r="AW76">
        <f t="shared" si="46"/>
        <v>0</v>
      </c>
      <c r="AX76">
        <f t="shared" si="46"/>
        <v>0</v>
      </c>
      <c r="AY76">
        <f t="shared" si="46"/>
        <v>0</v>
      </c>
      <c r="AZ76">
        <f t="shared" si="46"/>
        <v>0</v>
      </c>
      <c r="BA76">
        <f t="shared" ref="BA76:BC81" si="47">(V76/3-W76/3)^2</f>
        <v>0</v>
      </c>
      <c r="BB76">
        <f t="shared" si="47"/>
        <v>0</v>
      </c>
      <c r="BC76">
        <f t="shared" si="47"/>
        <v>0</v>
      </c>
    </row>
    <row r="77" spans="1:55" x14ac:dyDescent="0.25">
      <c r="A77" s="2">
        <v>43355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f t="shared" si="14"/>
        <v>0</v>
      </c>
      <c r="AB77" s="4">
        <f t="shared" si="42"/>
        <v>0</v>
      </c>
      <c r="AC77">
        <f t="shared" si="43"/>
        <v>0</v>
      </c>
      <c r="AE77">
        <f t="shared" si="13"/>
        <v>24</v>
      </c>
      <c r="AF77">
        <f t="shared" si="44"/>
        <v>0</v>
      </c>
      <c r="AG77">
        <f t="shared" si="45"/>
        <v>0</v>
      </c>
      <c r="AH77">
        <f t="shared" si="45"/>
        <v>0</v>
      </c>
      <c r="AI77">
        <f t="shared" si="45"/>
        <v>0</v>
      </c>
      <c r="AJ77">
        <f t="shared" si="45"/>
        <v>0</v>
      </c>
      <c r="AK77">
        <f t="shared" si="45"/>
        <v>0</v>
      </c>
      <c r="AL77">
        <f t="shared" si="45"/>
        <v>0</v>
      </c>
      <c r="AM77">
        <f t="shared" si="45"/>
        <v>0</v>
      </c>
      <c r="AN77">
        <f t="shared" si="45"/>
        <v>0</v>
      </c>
      <c r="AO77">
        <f t="shared" si="45"/>
        <v>0</v>
      </c>
      <c r="AP77">
        <f t="shared" si="45"/>
        <v>0</v>
      </c>
      <c r="AQ77">
        <f t="shared" si="46"/>
        <v>0</v>
      </c>
      <c r="AR77">
        <f t="shared" si="46"/>
        <v>0</v>
      </c>
      <c r="AS77">
        <f t="shared" si="46"/>
        <v>0</v>
      </c>
      <c r="AT77">
        <f t="shared" si="46"/>
        <v>0</v>
      </c>
      <c r="AU77">
        <f t="shared" si="46"/>
        <v>0</v>
      </c>
      <c r="AV77">
        <f t="shared" si="46"/>
        <v>0</v>
      </c>
      <c r="AW77">
        <f t="shared" si="46"/>
        <v>0</v>
      </c>
      <c r="AX77">
        <f t="shared" si="46"/>
        <v>0</v>
      </c>
      <c r="AY77">
        <f t="shared" si="46"/>
        <v>0</v>
      </c>
      <c r="AZ77">
        <f t="shared" si="46"/>
        <v>0</v>
      </c>
      <c r="BA77">
        <f t="shared" si="47"/>
        <v>0</v>
      </c>
      <c r="BB77">
        <f t="shared" si="47"/>
        <v>0</v>
      </c>
      <c r="BC77">
        <f t="shared" si="47"/>
        <v>0</v>
      </c>
    </row>
    <row r="78" spans="1:55" x14ac:dyDescent="0.25">
      <c r="A78" s="2">
        <v>43356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f>SUM(B78:Y78)</f>
        <v>0</v>
      </c>
      <c r="AB78" s="4">
        <f t="shared" si="42"/>
        <v>0</v>
      </c>
      <c r="AC78">
        <f t="shared" si="43"/>
        <v>0</v>
      </c>
      <c r="AE78">
        <f t="shared" si="13"/>
        <v>24</v>
      </c>
      <c r="AF78">
        <f t="shared" si="44"/>
        <v>0</v>
      </c>
      <c r="AG78">
        <f t="shared" si="45"/>
        <v>0</v>
      </c>
      <c r="AH78">
        <f t="shared" si="45"/>
        <v>0</v>
      </c>
      <c r="AI78">
        <f t="shared" si="45"/>
        <v>0</v>
      </c>
      <c r="AJ78">
        <f t="shared" si="45"/>
        <v>0</v>
      </c>
      <c r="AK78">
        <f t="shared" si="45"/>
        <v>0</v>
      </c>
      <c r="AL78">
        <f t="shared" si="45"/>
        <v>0</v>
      </c>
      <c r="AM78">
        <f t="shared" si="45"/>
        <v>0</v>
      </c>
      <c r="AN78">
        <f t="shared" si="45"/>
        <v>0</v>
      </c>
      <c r="AO78">
        <f t="shared" si="45"/>
        <v>0</v>
      </c>
      <c r="AP78">
        <f t="shared" si="45"/>
        <v>0</v>
      </c>
      <c r="AQ78">
        <f t="shared" si="46"/>
        <v>0</v>
      </c>
      <c r="AR78">
        <f t="shared" si="46"/>
        <v>0</v>
      </c>
      <c r="AS78">
        <f t="shared" si="46"/>
        <v>0</v>
      </c>
      <c r="AT78">
        <f t="shared" si="46"/>
        <v>0</v>
      </c>
      <c r="AU78">
        <f t="shared" si="46"/>
        <v>0</v>
      </c>
      <c r="AV78">
        <f t="shared" si="46"/>
        <v>0</v>
      </c>
      <c r="AW78">
        <f t="shared" si="46"/>
        <v>0</v>
      </c>
      <c r="AX78">
        <f t="shared" si="46"/>
        <v>0</v>
      </c>
      <c r="AY78">
        <f t="shared" si="46"/>
        <v>0</v>
      </c>
      <c r="AZ78">
        <f t="shared" si="46"/>
        <v>0</v>
      </c>
      <c r="BA78">
        <f t="shared" si="47"/>
        <v>0</v>
      </c>
      <c r="BB78">
        <f t="shared" si="47"/>
        <v>0</v>
      </c>
      <c r="BC78">
        <f t="shared" si="47"/>
        <v>0</v>
      </c>
    </row>
    <row r="79" spans="1:55" x14ac:dyDescent="0.25">
      <c r="A79" s="2">
        <v>43357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f>SUM(B79:Y79)</f>
        <v>0</v>
      </c>
      <c r="AB79" s="4">
        <f t="shared" si="42"/>
        <v>0</v>
      </c>
      <c r="AC79">
        <f t="shared" si="43"/>
        <v>0</v>
      </c>
      <c r="AE79">
        <f t="shared" si="13"/>
        <v>24</v>
      </c>
      <c r="AF79">
        <f t="shared" si="44"/>
        <v>0</v>
      </c>
      <c r="AG79">
        <f t="shared" si="45"/>
        <v>0</v>
      </c>
      <c r="AH79">
        <f t="shared" si="45"/>
        <v>0</v>
      </c>
      <c r="AI79">
        <f t="shared" si="45"/>
        <v>0</v>
      </c>
      <c r="AJ79">
        <f t="shared" si="45"/>
        <v>0</v>
      </c>
      <c r="AK79">
        <f t="shared" si="45"/>
        <v>0</v>
      </c>
      <c r="AL79">
        <f t="shared" si="45"/>
        <v>0</v>
      </c>
      <c r="AM79">
        <f t="shared" si="45"/>
        <v>0</v>
      </c>
      <c r="AN79">
        <f t="shared" si="45"/>
        <v>0</v>
      </c>
      <c r="AO79">
        <f t="shared" si="45"/>
        <v>0</v>
      </c>
      <c r="AP79">
        <f t="shared" si="45"/>
        <v>0</v>
      </c>
      <c r="AQ79">
        <f t="shared" si="46"/>
        <v>0</v>
      </c>
      <c r="AR79">
        <f t="shared" si="46"/>
        <v>0</v>
      </c>
      <c r="AS79">
        <f t="shared" si="46"/>
        <v>0</v>
      </c>
      <c r="AT79">
        <f t="shared" si="46"/>
        <v>0</v>
      </c>
      <c r="AU79">
        <f t="shared" si="46"/>
        <v>0</v>
      </c>
      <c r="AV79">
        <f t="shared" si="46"/>
        <v>0</v>
      </c>
      <c r="AW79">
        <f t="shared" si="46"/>
        <v>0</v>
      </c>
      <c r="AX79">
        <f t="shared" si="46"/>
        <v>0</v>
      </c>
      <c r="AY79">
        <f t="shared" si="46"/>
        <v>0</v>
      </c>
      <c r="AZ79">
        <f t="shared" si="46"/>
        <v>0</v>
      </c>
      <c r="BA79">
        <f t="shared" si="47"/>
        <v>0</v>
      </c>
      <c r="BB79">
        <f t="shared" si="47"/>
        <v>0</v>
      </c>
      <c r="BC79">
        <f t="shared" si="47"/>
        <v>0</v>
      </c>
    </row>
    <row r="80" spans="1:55" x14ac:dyDescent="0.25">
      <c r="A80" s="2">
        <v>43358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f>SUM(B80:Y80)</f>
        <v>0</v>
      </c>
      <c r="AB80" s="4">
        <f t="shared" si="42"/>
        <v>0</v>
      </c>
      <c r="AC80">
        <f t="shared" si="43"/>
        <v>0</v>
      </c>
      <c r="AE80">
        <f t="shared" si="13"/>
        <v>24</v>
      </c>
      <c r="AF80">
        <f t="shared" si="44"/>
        <v>0</v>
      </c>
      <c r="AG80">
        <f t="shared" si="45"/>
        <v>0</v>
      </c>
      <c r="AH80">
        <f t="shared" si="45"/>
        <v>0</v>
      </c>
      <c r="AI80">
        <f t="shared" si="45"/>
        <v>0</v>
      </c>
      <c r="AJ80">
        <f t="shared" si="45"/>
        <v>0</v>
      </c>
      <c r="AK80">
        <f t="shared" si="45"/>
        <v>0</v>
      </c>
      <c r="AL80">
        <f t="shared" si="45"/>
        <v>0</v>
      </c>
      <c r="AM80">
        <f t="shared" si="45"/>
        <v>0</v>
      </c>
      <c r="AN80">
        <f t="shared" si="45"/>
        <v>0</v>
      </c>
      <c r="AO80">
        <f t="shared" si="45"/>
        <v>0</v>
      </c>
      <c r="AP80">
        <f t="shared" si="45"/>
        <v>0</v>
      </c>
      <c r="AQ80">
        <f t="shared" si="46"/>
        <v>0</v>
      </c>
      <c r="AR80">
        <f t="shared" si="46"/>
        <v>0</v>
      </c>
      <c r="AS80">
        <f t="shared" si="46"/>
        <v>0</v>
      </c>
      <c r="AT80">
        <f t="shared" si="46"/>
        <v>0</v>
      </c>
      <c r="AU80">
        <f t="shared" si="46"/>
        <v>0</v>
      </c>
      <c r="AV80">
        <f t="shared" si="46"/>
        <v>0</v>
      </c>
      <c r="AW80">
        <f t="shared" si="46"/>
        <v>0</v>
      </c>
      <c r="AX80">
        <f t="shared" si="46"/>
        <v>0</v>
      </c>
      <c r="AY80">
        <f t="shared" si="46"/>
        <v>0</v>
      </c>
      <c r="AZ80">
        <f t="shared" si="46"/>
        <v>0</v>
      </c>
      <c r="BA80">
        <f t="shared" si="47"/>
        <v>0</v>
      </c>
      <c r="BB80">
        <f t="shared" si="47"/>
        <v>0</v>
      </c>
      <c r="BC80">
        <f t="shared" si="47"/>
        <v>0</v>
      </c>
    </row>
    <row r="81" spans="1:55" x14ac:dyDescent="0.25">
      <c r="A81" s="2">
        <v>43359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f>SUM(B81:Y81)</f>
        <v>0</v>
      </c>
      <c r="AB81" s="4">
        <f t="shared" si="42"/>
        <v>0</v>
      </c>
      <c r="AC81">
        <f t="shared" si="43"/>
        <v>0</v>
      </c>
      <c r="AE81">
        <f t="shared" si="13"/>
        <v>24</v>
      </c>
      <c r="AF81">
        <f t="shared" si="44"/>
        <v>0</v>
      </c>
      <c r="AG81">
        <f t="shared" si="45"/>
        <v>0</v>
      </c>
      <c r="AH81">
        <f t="shared" si="45"/>
        <v>0</v>
      </c>
      <c r="AI81">
        <f t="shared" si="45"/>
        <v>0</v>
      </c>
      <c r="AJ81">
        <f t="shared" si="45"/>
        <v>0</v>
      </c>
      <c r="AK81">
        <f t="shared" si="45"/>
        <v>0</v>
      </c>
      <c r="AL81">
        <f t="shared" si="45"/>
        <v>0</v>
      </c>
      <c r="AM81">
        <f t="shared" si="45"/>
        <v>0</v>
      </c>
      <c r="AN81">
        <f t="shared" si="45"/>
        <v>0</v>
      </c>
      <c r="AO81">
        <f t="shared" si="45"/>
        <v>0</v>
      </c>
      <c r="AP81">
        <f t="shared" si="45"/>
        <v>0</v>
      </c>
      <c r="AQ81">
        <f t="shared" si="46"/>
        <v>0</v>
      </c>
      <c r="AR81">
        <f t="shared" si="46"/>
        <v>0</v>
      </c>
      <c r="AS81">
        <f t="shared" si="46"/>
        <v>0</v>
      </c>
      <c r="AT81">
        <f t="shared" si="46"/>
        <v>0</v>
      </c>
      <c r="AU81">
        <f t="shared" si="46"/>
        <v>0</v>
      </c>
      <c r="AV81">
        <f t="shared" si="46"/>
        <v>0</v>
      </c>
      <c r="AW81">
        <f t="shared" si="46"/>
        <v>0</v>
      </c>
      <c r="AX81">
        <f t="shared" si="46"/>
        <v>0</v>
      </c>
      <c r="AY81">
        <f t="shared" si="46"/>
        <v>0</v>
      </c>
      <c r="AZ81">
        <f t="shared" si="46"/>
        <v>0</v>
      </c>
      <c r="BA81">
        <f t="shared" si="47"/>
        <v>0</v>
      </c>
      <c r="BB81">
        <f t="shared" si="47"/>
        <v>0</v>
      </c>
      <c r="BC81">
        <f t="shared" si="47"/>
        <v>0</v>
      </c>
    </row>
    <row r="82" spans="1:55" x14ac:dyDescent="0.25">
      <c r="B82" s="6">
        <f t="shared" ref="B82:Y82" si="48">SUM(B7:B81)</f>
        <v>0</v>
      </c>
      <c r="C82" s="6">
        <f t="shared" si="48"/>
        <v>0</v>
      </c>
      <c r="D82" s="6">
        <f t="shared" si="48"/>
        <v>0</v>
      </c>
      <c r="E82" s="6">
        <f t="shared" si="48"/>
        <v>6</v>
      </c>
      <c r="F82" s="6">
        <f t="shared" si="48"/>
        <v>0</v>
      </c>
      <c r="G82" s="6">
        <f t="shared" si="48"/>
        <v>3</v>
      </c>
      <c r="H82" s="6">
        <f t="shared" si="48"/>
        <v>3</v>
      </c>
      <c r="I82" s="6">
        <f t="shared" si="48"/>
        <v>6</v>
      </c>
      <c r="J82" s="6">
        <f t="shared" si="48"/>
        <v>6</v>
      </c>
      <c r="K82" s="6">
        <f t="shared" si="48"/>
        <v>9</v>
      </c>
      <c r="L82" s="6">
        <f t="shared" si="48"/>
        <v>3</v>
      </c>
      <c r="M82" s="6">
        <f t="shared" si="48"/>
        <v>3</v>
      </c>
      <c r="N82" s="6">
        <f t="shared" si="48"/>
        <v>3</v>
      </c>
      <c r="O82" s="6">
        <f t="shared" si="48"/>
        <v>6</v>
      </c>
      <c r="P82" s="6">
        <f t="shared" si="48"/>
        <v>0</v>
      </c>
      <c r="Q82" s="6">
        <f t="shared" si="48"/>
        <v>6</v>
      </c>
      <c r="R82" s="6">
        <f t="shared" si="48"/>
        <v>0</v>
      </c>
      <c r="S82" s="6">
        <f t="shared" si="48"/>
        <v>0</v>
      </c>
      <c r="T82" s="6">
        <f t="shared" si="48"/>
        <v>6</v>
      </c>
      <c r="U82" s="6">
        <f t="shared" si="48"/>
        <v>3</v>
      </c>
      <c r="V82" s="6">
        <f t="shared" si="48"/>
        <v>3</v>
      </c>
      <c r="W82" s="6">
        <f t="shared" si="48"/>
        <v>-3</v>
      </c>
      <c r="X82" s="6">
        <f t="shared" si="48"/>
        <v>18</v>
      </c>
      <c r="Y82" s="6">
        <f t="shared" si="48"/>
        <v>6</v>
      </c>
      <c r="Z82">
        <f>SUM(Z7:Z77)</f>
        <v>87</v>
      </c>
      <c r="AB82" t="s">
        <v>6</v>
      </c>
      <c r="AC82" t="s">
        <v>33</v>
      </c>
      <c r="AD82" t="s">
        <v>34</v>
      </c>
    </row>
    <row r="84" spans="1:55" x14ac:dyDescent="0.25">
      <c r="B84" s="5">
        <f t="shared" ref="B84:X84" si="49">B82/$Z$82</f>
        <v>0</v>
      </c>
      <c r="C84" s="5">
        <f t="shared" si="49"/>
        <v>0</v>
      </c>
      <c r="D84" s="5">
        <f t="shared" si="49"/>
        <v>0</v>
      </c>
      <c r="E84" s="5">
        <f t="shared" si="49"/>
        <v>6.8965517241379309E-2</v>
      </c>
      <c r="F84" s="5">
        <f t="shared" si="49"/>
        <v>0</v>
      </c>
      <c r="G84" s="5">
        <f t="shared" si="49"/>
        <v>3.4482758620689655E-2</v>
      </c>
      <c r="H84" s="5">
        <f t="shared" si="49"/>
        <v>3.4482758620689655E-2</v>
      </c>
      <c r="I84" s="5">
        <f t="shared" si="49"/>
        <v>6.8965517241379309E-2</v>
      </c>
      <c r="J84" s="5">
        <f t="shared" si="49"/>
        <v>6.8965517241379309E-2</v>
      </c>
      <c r="K84" s="5">
        <f t="shared" si="49"/>
        <v>0.10344827586206896</v>
      </c>
      <c r="L84" s="5">
        <f t="shared" si="49"/>
        <v>3.4482758620689655E-2</v>
      </c>
      <c r="M84" s="5">
        <f t="shared" si="49"/>
        <v>3.4482758620689655E-2</v>
      </c>
      <c r="N84" s="5">
        <f t="shared" si="49"/>
        <v>3.4482758620689655E-2</v>
      </c>
      <c r="O84" s="5">
        <f t="shared" si="49"/>
        <v>6.8965517241379309E-2</v>
      </c>
      <c r="P84" s="5">
        <f t="shared" si="49"/>
        <v>0</v>
      </c>
      <c r="Q84" s="5">
        <f t="shared" si="49"/>
        <v>6.8965517241379309E-2</v>
      </c>
      <c r="R84" s="5">
        <f t="shared" si="49"/>
        <v>0</v>
      </c>
      <c r="S84" s="5">
        <f t="shared" si="49"/>
        <v>0</v>
      </c>
      <c r="T84" s="5">
        <f t="shared" si="49"/>
        <v>6.8965517241379309E-2</v>
      </c>
      <c r="U84" s="5">
        <f t="shared" si="49"/>
        <v>3.4482758620689655E-2</v>
      </c>
      <c r="V84" s="5">
        <f t="shared" si="49"/>
        <v>3.4482758620689655E-2</v>
      </c>
      <c r="W84" s="5">
        <f t="shared" si="49"/>
        <v>-3.4482758620689655E-2</v>
      </c>
      <c r="X84" s="5">
        <f t="shared" si="49"/>
        <v>0.20689655172413793</v>
      </c>
      <c r="Y84" s="5">
        <f>Y82/$Z$82</f>
        <v>6.8965517241379309E-2</v>
      </c>
      <c r="AB84">
        <f>SUM(AB7:AB77)</f>
        <v>87</v>
      </c>
      <c r="AC84">
        <f>SUM(AC7:AC77)</f>
        <v>237.91304347826107</v>
      </c>
      <c r="AD84">
        <f>SQRT(AC84)</f>
        <v>15.424430086011641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4712-4C50-4BFC-9E88-98B1729C6B88}">
  <dimension ref="A1:BC84"/>
  <sheetViews>
    <sheetView zoomScale="70" zoomScaleNormal="70" workbookViewId="0">
      <pane ySplit="6" topLeftCell="A25" activePane="bottomLeft" state="frozen"/>
      <selection pane="bottomLeft" activeCell="F39" sqref="F39:F40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5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43285</v>
      </c>
      <c r="B7">
        <v>1041</v>
      </c>
      <c r="C7">
        <v>243</v>
      </c>
      <c r="D7">
        <v>1227</v>
      </c>
      <c r="E7">
        <v>531</v>
      </c>
      <c r="F7">
        <v>243</v>
      </c>
      <c r="G7">
        <v>159</v>
      </c>
      <c r="H7">
        <v>12</v>
      </c>
      <c r="I7">
        <v>6</v>
      </c>
      <c r="J7">
        <v>0</v>
      </c>
      <c r="K7">
        <v>-3</v>
      </c>
      <c r="L7">
        <v>6</v>
      </c>
      <c r="M7">
        <v>0</v>
      </c>
      <c r="N7">
        <v>0</v>
      </c>
      <c r="O7">
        <v>0</v>
      </c>
      <c r="P7">
        <v>6</v>
      </c>
      <c r="Q7">
        <v>3</v>
      </c>
      <c r="R7">
        <v>9</v>
      </c>
      <c r="S7">
        <v>3</v>
      </c>
      <c r="T7">
        <v>99</v>
      </c>
      <c r="U7">
        <v>3</v>
      </c>
      <c r="V7">
        <v>9</v>
      </c>
      <c r="W7">
        <v>87</v>
      </c>
      <c r="X7">
        <v>180</v>
      </c>
      <c r="Y7">
        <v>150</v>
      </c>
      <c r="Z7">
        <f t="shared" ref="Z7:Z19" si="0">SUM(B7:Y7)</f>
        <v>4014</v>
      </c>
      <c r="AB7" s="4">
        <f t="shared" ref="AB7:AB51" si="1">ROUND(SUM(B7:Y7),0)</f>
        <v>4014</v>
      </c>
      <c r="AC7">
        <f t="shared" ref="AC7:AC51" si="2">(1-AE7/72)*72^2*(AF7/AE7)</f>
        <v>777565.56521739135</v>
      </c>
      <c r="AE7">
        <f t="shared" ref="AE7:AE51" si="3">$AE$1</f>
        <v>24</v>
      </c>
      <c r="AF7">
        <f t="shared" ref="AF7:AF45" si="4">SUM(AG7:BC7)/(2*(AE7-1))</f>
        <v>5399.760869565217</v>
      </c>
      <c r="AG7">
        <f t="shared" ref="AG7:AU20" si="5">(B7/3-C7/3)^2</f>
        <v>70756</v>
      </c>
      <c r="AH7">
        <f t="shared" si="5"/>
        <v>107584</v>
      </c>
      <c r="AI7">
        <f t="shared" si="5"/>
        <v>53824</v>
      </c>
      <c r="AJ7">
        <f t="shared" si="5"/>
        <v>9216</v>
      </c>
      <c r="AK7">
        <f t="shared" si="5"/>
        <v>784</v>
      </c>
      <c r="AL7">
        <f t="shared" si="5"/>
        <v>2401</v>
      </c>
      <c r="AM7">
        <f t="shared" si="5"/>
        <v>4</v>
      </c>
      <c r="AN7">
        <f t="shared" si="5"/>
        <v>4</v>
      </c>
      <c r="AO7">
        <f t="shared" si="5"/>
        <v>1</v>
      </c>
      <c r="AP7">
        <f t="shared" si="5"/>
        <v>9</v>
      </c>
      <c r="AQ7">
        <f t="shared" si="5"/>
        <v>4</v>
      </c>
      <c r="AR7">
        <f t="shared" si="5"/>
        <v>0</v>
      </c>
      <c r="AS7">
        <f t="shared" si="5"/>
        <v>0</v>
      </c>
      <c r="AT7">
        <f t="shared" si="5"/>
        <v>4</v>
      </c>
      <c r="AU7">
        <f t="shared" si="5"/>
        <v>1</v>
      </c>
      <c r="AV7">
        <f t="shared" ref="AV7:BC34" si="6">(Q7/3-R7/3)^2</f>
        <v>4</v>
      </c>
      <c r="AW7">
        <f t="shared" si="6"/>
        <v>4</v>
      </c>
      <c r="AX7">
        <f t="shared" si="6"/>
        <v>1024</v>
      </c>
      <c r="AY7">
        <f t="shared" si="6"/>
        <v>1024</v>
      </c>
      <c r="AZ7">
        <f t="shared" si="6"/>
        <v>4</v>
      </c>
      <c r="BA7">
        <f t="shared" si="6"/>
        <v>676</v>
      </c>
      <c r="BB7">
        <f t="shared" si="6"/>
        <v>961</v>
      </c>
      <c r="BC7">
        <f t="shared" si="6"/>
        <v>100</v>
      </c>
    </row>
    <row r="8" spans="1:55" x14ac:dyDescent="0.25">
      <c r="A8" s="2">
        <v>43286</v>
      </c>
      <c r="B8">
        <v>144</v>
      </c>
      <c r="C8">
        <v>1275</v>
      </c>
      <c r="D8">
        <v>927</v>
      </c>
      <c r="E8">
        <v>294</v>
      </c>
      <c r="F8">
        <v>48</v>
      </c>
      <c r="G8">
        <v>27</v>
      </c>
      <c r="H8">
        <v>6</v>
      </c>
      <c r="I8">
        <v>12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9</v>
      </c>
      <c r="R8">
        <v>9</v>
      </c>
      <c r="S8">
        <v>12</v>
      </c>
      <c r="T8">
        <v>21</v>
      </c>
      <c r="U8">
        <v>21</v>
      </c>
      <c r="V8">
        <v>12</v>
      </c>
      <c r="W8">
        <v>30</v>
      </c>
      <c r="X8">
        <v>99</v>
      </c>
      <c r="Y8">
        <v>1623</v>
      </c>
      <c r="Z8">
        <f t="shared" si="0"/>
        <v>4578</v>
      </c>
      <c r="AB8" s="4">
        <f t="shared" si="1"/>
        <v>4578</v>
      </c>
      <c r="AC8">
        <f t="shared" si="2"/>
        <v>1457552.3478260871</v>
      </c>
      <c r="AE8">
        <f t="shared" si="3"/>
        <v>24</v>
      </c>
      <c r="AF8">
        <f t="shared" si="4"/>
        <v>10121.891304347826</v>
      </c>
      <c r="AG8">
        <f t="shared" si="5"/>
        <v>142129</v>
      </c>
      <c r="AH8">
        <f t="shared" si="5"/>
        <v>13456</v>
      </c>
      <c r="AI8">
        <f t="shared" si="5"/>
        <v>44521</v>
      </c>
      <c r="AJ8">
        <f t="shared" si="5"/>
        <v>6724</v>
      </c>
      <c r="AK8">
        <f t="shared" si="5"/>
        <v>49</v>
      </c>
      <c r="AL8">
        <f t="shared" si="5"/>
        <v>49</v>
      </c>
      <c r="AM8">
        <f t="shared" si="5"/>
        <v>4</v>
      </c>
      <c r="AN8">
        <f t="shared" si="5"/>
        <v>9</v>
      </c>
      <c r="AO8">
        <f t="shared" si="5"/>
        <v>1</v>
      </c>
      <c r="AP8">
        <f t="shared" si="5"/>
        <v>0</v>
      </c>
      <c r="AQ8">
        <f t="shared" si="5"/>
        <v>4</v>
      </c>
      <c r="AR8">
        <f t="shared" si="5"/>
        <v>4</v>
      </c>
      <c r="AS8">
        <f t="shared" si="5"/>
        <v>0</v>
      </c>
      <c r="AT8">
        <f t="shared" si="5"/>
        <v>0</v>
      </c>
      <c r="AU8">
        <f t="shared" si="5"/>
        <v>9</v>
      </c>
      <c r="AV8">
        <f t="shared" si="6"/>
        <v>0</v>
      </c>
      <c r="AW8">
        <f t="shared" si="6"/>
        <v>1</v>
      </c>
      <c r="AX8">
        <f t="shared" si="6"/>
        <v>9</v>
      </c>
      <c r="AY8">
        <f t="shared" si="6"/>
        <v>0</v>
      </c>
      <c r="AZ8">
        <f t="shared" si="6"/>
        <v>9</v>
      </c>
      <c r="BA8">
        <f t="shared" si="6"/>
        <v>36</v>
      </c>
      <c r="BB8">
        <f t="shared" si="6"/>
        <v>529</v>
      </c>
      <c r="BC8">
        <f t="shared" si="6"/>
        <v>258064</v>
      </c>
    </row>
    <row r="9" spans="1:55" x14ac:dyDescent="0.25">
      <c r="A9" s="2">
        <v>43287</v>
      </c>
      <c r="B9">
        <v>825</v>
      </c>
      <c r="C9">
        <v>72</v>
      </c>
      <c r="D9">
        <v>78</v>
      </c>
      <c r="E9">
        <v>99</v>
      </c>
      <c r="F9">
        <v>72</v>
      </c>
      <c r="G9">
        <v>132</v>
      </c>
      <c r="H9">
        <v>165</v>
      </c>
      <c r="I9">
        <v>15</v>
      </c>
      <c r="J9">
        <v>111</v>
      </c>
      <c r="K9">
        <v>33</v>
      </c>
      <c r="L9">
        <v>12</v>
      </c>
      <c r="M9">
        <v>6</v>
      </c>
      <c r="N9">
        <v>3</v>
      </c>
      <c r="O9">
        <v>21</v>
      </c>
      <c r="P9">
        <v>21</v>
      </c>
      <c r="Q9">
        <v>36</v>
      </c>
      <c r="R9">
        <v>45</v>
      </c>
      <c r="S9">
        <v>831</v>
      </c>
      <c r="T9">
        <v>801</v>
      </c>
      <c r="U9">
        <v>1050</v>
      </c>
      <c r="V9">
        <v>864</v>
      </c>
      <c r="W9">
        <v>1155</v>
      </c>
      <c r="X9">
        <v>483</v>
      </c>
      <c r="Y9">
        <v>30</v>
      </c>
      <c r="Z9">
        <f t="shared" si="0"/>
        <v>6960</v>
      </c>
      <c r="AB9" s="4">
        <f t="shared" si="1"/>
        <v>6960</v>
      </c>
      <c r="AC9">
        <f t="shared" si="2"/>
        <v>719508.52173913049</v>
      </c>
      <c r="AE9">
        <f t="shared" si="3"/>
        <v>24</v>
      </c>
      <c r="AF9">
        <f t="shared" si="4"/>
        <v>4996.586956521739</v>
      </c>
      <c r="AG9">
        <f t="shared" si="5"/>
        <v>63001</v>
      </c>
      <c r="AH9">
        <f t="shared" si="5"/>
        <v>4</v>
      </c>
      <c r="AI9">
        <f t="shared" si="5"/>
        <v>49</v>
      </c>
      <c r="AJ9">
        <f t="shared" si="5"/>
        <v>81</v>
      </c>
      <c r="AK9">
        <f t="shared" si="5"/>
        <v>400</v>
      </c>
      <c r="AL9">
        <f t="shared" si="5"/>
        <v>121</v>
      </c>
      <c r="AM9">
        <f t="shared" si="5"/>
        <v>2500</v>
      </c>
      <c r="AN9">
        <f t="shared" si="5"/>
        <v>1024</v>
      </c>
      <c r="AO9">
        <f t="shared" si="5"/>
        <v>676</v>
      </c>
      <c r="AP9">
        <f t="shared" si="5"/>
        <v>49</v>
      </c>
      <c r="AQ9">
        <f t="shared" si="5"/>
        <v>4</v>
      </c>
      <c r="AR9">
        <f t="shared" si="5"/>
        <v>1</v>
      </c>
      <c r="AS9">
        <f t="shared" si="5"/>
        <v>36</v>
      </c>
      <c r="AT9">
        <f t="shared" si="5"/>
        <v>0</v>
      </c>
      <c r="AU9">
        <f t="shared" si="5"/>
        <v>25</v>
      </c>
      <c r="AV9">
        <f t="shared" si="6"/>
        <v>9</v>
      </c>
      <c r="AW9">
        <f t="shared" si="6"/>
        <v>68644</v>
      </c>
      <c r="AX9">
        <f t="shared" si="6"/>
        <v>100</v>
      </c>
      <c r="AY9">
        <f t="shared" si="6"/>
        <v>6889</v>
      </c>
      <c r="AZ9">
        <f t="shared" si="6"/>
        <v>3844</v>
      </c>
      <c r="BA9">
        <f t="shared" si="6"/>
        <v>9409</v>
      </c>
      <c r="BB9">
        <f t="shared" si="6"/>
        <v>50176</v>
      </c>
      <c r="BC9">
        <f t="shared" si="6"/>
        <v>22801</v>
      </c>
    </row>
    <row r="10" spans="1:55" x14ac:dyDescent="0.25">
      <c r="A10" s="2">
        <v>43288</v>
      </c>
      <c r="B10">
        <v>69</v>
      </c>
      <c r="C10">
        <v>387</v>
      </c>
      <c r="D10">
        <v>69</v>
      </c>
      <c r="E10">
        <v>141</v>
      </c>
      <c r="F10">
        <v>147</v>
      </c>
      <c r="G10">
        <v>63</v>
      </c>
      <c r="H10">
        <v>93</v>
      </c>
      <c r="I10">
        <v>33</v>
      </c>
      <c r="J10">
        <v>24</v>
      </c>
      <c r="K10">
        <v>9</v>
      </c>
      <c r="L10">
        <v>12</v>
      </c>
      <c r="M10">
        <v>27</v>
      </c>
      <c r="N10">
        <v>48</v>
      </c>
      <c r="O10">
        <v>177</v>
      </c>
      <c r="P10">
        <v>102</v>
      </c>
      <c r="Q10">
        <v>96</v>
      </c>
      <c r="R10">
        <v>336</v>
      </c>
      <c r="S10">
        <v>147</v>
      </c>
      <c r="T10">
        <v>555</v>
      </c>
      <c r="U10">
        <v>906</v>
      </c>
      <c r="V10">
        <v>369</v>
      </c>
      <c r="W10">
        <v>141</v>
      </c>
      <c r="X10">
        <v>93</v>
      </c>
      <c r="Y10">
        <v>336</v>
      </c>
      <c r="Z10">
        <f t="shared" si="0"/>
        <v>4380</v>
      </c>
      <c r="AB10" s="4">
        <f t="shared" si="1"/>
        <v>4380</v>
      </c>
      <c r="AC10">
        <f t="shared" si="2"/>
        <v>357217.04347826092</v>
      </c>
      <c r="AE10">
        <f t="shared" si="3"/>
        <v>24</v>
      </c>
      <c r="AF10">
        <f t="shared" si="4"/>
        <v>2480.6739130434785</v>
      </c>
      <c r="AG10">
        <f t="shared" si="5"/>
        <v>11236</v>
      </c>
      <c r="AH10">
        <f t="shared" si="5"/>
        <v>11236</v>
      </c>
      <c r="AI10">
        <f t="shared" si="5"/>
        <v>576</v>
      </c>
      <c r="AJ10">
        <f t="shared" si="5"/>
        <v>4</v>
      </c>
      <c r="AK10">
        <f t="shared" si="5"/>
        <v>784</v>
      </c>
      <c r="AL10">
        <f t="shared" si="5"/>
        <v>100</v>
      </c>
      <c r="AM10">
        <f t="shared" si="5"/>
        <v>400</v>
      </c>
      <c r="AN10">
        <f t="shared" si="5"/>
        <v>9</v>
      </c>
      <c r="AO10">
        <f t="shared" si="5"/>
        <v>25</v>
      </c>
      <c r="AP10">
        <f t="shared" si="5"/>
        <v>1</v>
      </c>
      <c r="AQ10">
        <f t="shared" si="5"/>
        <v>25</v>
      </c>
      <c r="AR10">
        <f t="shared" si="5"/>
        <v>49</v>
      </c>
      <c r="AS10">
        <f t="shared" si="5"/>
        <v>1849</v>
      </c>
      <c r="AT10">
        <f t="shared" si="5"/>
        <v>625</v>
      </c>
      <c r="AU10">
        <f t="shared" si="5"/>
        <v>4</v>
      </c>
      <c r="AV10">
        <f t="shared" si="6"/>
        <v>6400</v>
      </c>
      <c r="AW10">
        <f t="shared" si="6"/>
        <v>3969</v>
      </c>
      <c r="AX10">
        <f t="shared" si="6"/>
        <v>18496</v>
      </c>
      <c r="AY10">
        <f t="shared" si="6"/>
        <v>13689</v>
      </c>
      <c r="AZ10">
        <f t="shared" si="6"/>
        <v>32041</v>
      </c>
      <c r="BA10">
        <f t="shared" si="6"/>
        <v>5776</v>
      </c>
      <c r="BB10">
        <f t="shared" si="6"/>
        <v>256</v>
      </c>
      <c r="BC10">
        <f t="shared" si="6"/>
        <v>6561</v>
      </c>
    </row>
    <row r="11" spans="1:55" x14ac:dyDescent="0.25">
      <c r="A11" s="2">
        <v>43289</v>
      </c>
      <c r="B11">
        <v>162</v>
      </c>
      <c r="C11">
        <v>105</v>
      </c>
      <c r="D11">
        <v>15</v>
      </c>
      <c r="E11">
        <v>0</v>
      </c>
      <c r="F11">
        <v>12</v>
      </c>
      <c r="G11">
        <v>3</v>
      </c>
      <c r="H11">
        <v>3</v>
      </c>
      <c r="I11">
        <v>30</v>
      </c>
      <c r="J11">
        <v>63</v>
      </c>
      <c r="K11">
        <v>54</v>
      </c>
      <c r="L11">
        <v>24</v>
      </c>
      <c r="M11">
        <v>30</v>
      </c>
      <c r="N11">
        <v>-6</v>
      </c>
      <c r="O11">
        <v>18</v>
      </c>
      <c r="P11">
        <v>42</v>
      </c>
      <c r="Q11">
        <v>39</v>
      </c>
      <c r="R11">
        <v>105</v>
      </c>
      <c r="S11">
        <v>156</v>
      </c>
      <c r="T11">
        <v>150</v>
      </c>
      <c r="U11">
        <v>258</v>
      </c>
      <c r="V11">
        <v>147</v>
      </c>
      <c r="W11">
        <v>492</v>
      </c>
      <c r="X11">
        <v>303</v>
      </c>
      <c r="Y11">
        <v>12</v>
      </c>
      <c r="Z11">
        <f t="shared" si="0"/>
        <v>2217</v>
      </c>
      <c r="AB11" s="4">
        <f t="shared" si="1"/>
        <v>2217</v>
      </c>
      <c r="AC11">
        <f t="shared" si="2"/>
        <v>99998.60869565219</v>
      </c>
      <c r="AE11">
        <f t="shared" si="3"/>
        <v>24</v>
      </c>
      <c r="AF11">
        <f t="shared" si="4"/>
        <v>694.43478260869563</v>
      </c>
      <c r="AG11">
        <f t="shared" si="5"/>
        <v>361</v>
      </c>
      <c r="AH11">
        <f t="shared" si="5"/>
        <v>900</v>
      </c>
      <c r="AI11">
        <f t="shared" si="5"/>
        <v>25</v>
      </c>
      <c r="AJ11">
        <f t="shared" si="5"/>
        <v>16</v>
      </c>
      <c r="AK11">
        <f t="shared" si="5"/>
        <v>9</v>
      </c>
      <c r="AL11">
        <f t="shared" si="5"/>
        <v>0</v>
      </c>
      <c r="AM11">
        <f t="shared" si="5"/>
        <v>81</v>
      </c>
      <c r="AN11">
        <f t="shared" si="5"/>
        <v>121</v>
      </c>
      <c r="AO11">
        <f t="shared" si="5"/>
        <v>9</v>
      </c>
      <c r="AP11">
        <f t="shared" si="5"/>
        <v>100</v>
      </c>
      <c r="AQ11">
        <f t="shared" si="5"/>
        <v>4</v>
      </c>
      <c r="AR11">
        <f t="shared" si="5"/>
        <v>144</v>
      </c>
      <c r="AS11">
        <f t="shared" si="5"/>
        <v>64</v>
      </c>
      <c r="AT11">
        <f t="shared" si="5"/>
        <v>64</v>
      </c>
      <c r="AU11">
        <f t="shared" si="5"/>
        <v>1</v>
      </c>
      <c r="AV11">
        <f t="shared" si="6"/>
        <v>484</v>
      </c>
      <c r="AW11">
        <f t="shared" si="6"/>
        <v>289</v>
      </c>
      <c r="AX11">
        <f t="shared" si="6"/>
        <v>4</v>
      </c>
      <c r="AY11">
        <f t="shared" si="6"/>
        <v>1296</v>
      </c>
      <c r="AZ11">
        <f t="shared" si="6"/>
        <v>1369</v>
      </c>
      <c r="BA11">
        <f t="shared" si="6"/>
        <v>13225</v>
      </c>
      <c r="BB11">
        <f t="shared" si="6"/>
        <v>3969</v>
      </c>
      <c r="BC11">
        <f t="shared" si="6"/>
        <v>9409</v>
      </c>
    </row>
    <row r="12" spans="1:55" x14ac:dyDescent="0.25">
      <c r="A12" s="2">
        <v>43290</v>
      </c>
      <c r="B12">
        <v>3</v>
      </c>
      <c r="C12">
        <v>-6</v>
      </c>
      <c r="D12">
        <v>-27</v>
      </c>
      <c r="E12">
        <v>-3</v>
      </c>
      <c r="F12">
        <v>-12</v>
      </c>
      <c r="G12">
        <v>-3</v>
      </c>
      <c r="H12">
        <v>-81</v>
      </c>
      <c r="I12">
        <v>-30</v>
      </c>
      <c r="J12">
        <v>0</v>
      </c>
      <c r="K12">
        <v>-12</v>
      </c>
      <c r="L12">
        <v>-45</v>
      </c>
      <c r="M12">
        <v>-6</v>
      </c>
      <c r="N12">
        <v>9</v>
      </c>
      <c r="O12">
        <v>-3</v>
      </c>
      <c r="P12">
        <v>3</v>
      </c>
      <c r="Q12">
        <v>3</v>
      </c>
      <c r="R12">
        <v>3</v>
      </c>
      <c r="S12">
        <v>18</v>
      </c>
      <c r="T12">
        <v>51</v>
      </c>
      <c r="U12">
        <v>108</v>
      </c>
      <c r="V12">
        <v>66</v>
      </c>
      <c r="W12">
        <v>12</v>
      </c>
      <c r="X12">
        <v>126</v>
      </c>
      <c r="Y12">
        <v>21</v>
      </c>
      <c r="Z12">
        <f t="shared" si="0"/>
        <v>195</v>
      </c>
      <c r="AB12" s="4">
        <f t="shared" si="1"/>
        <v>195</v>
      </c>
      <c r="AC12">
        <f t="shared" si="2"/>
        <v>16441.043478260872</v>
      </c>
      <c r="AE12">
        <f t="shared" si="3"/>
        <v>24</v>
      </c>
      <c r="AF12">
        <f t="shared" si="4"/>
        <v>114.17391304347827</v>
      </c>
      <c r="AG12">
        <f t="shared" si="5"/>
        <v>9</v>
      </c>
      <c r="AH12">
        <f t="shared" si="5"/>
        <v>49</v>
      </c>
      <c r="AI12">
        <f t="shared" si="5"/>
        <v>64</v>
      </c>
      <c r="AJ12">
        <f t="shared" si="5"/>
        <v>9</v>
      </c>
      <c r="AK12">
        <f t="shared" si="5"/>
        <v>9</v>
      </c>
      <c r="AL12">
        <f t="shared" si="5"/>
        <v>676</v>
      </c>
      <c r="AM12">
        <f t="shared" si="5"/>
        <v>289</v>
      </c>
      <c r="AN12">
        <f t="shared" si="5"/>
        <v>100</v>
      </c>
      <c r="AO12">
        <f t="shared" si="5"/>
        <v>16</v>
      </c>
      <c r="AP12">
        <f t="shared" si="5"/>
        <v>121</v>
      </c>
      <c r="AQ12">
        <f t="shared" si="5"/>
        <v>169</v>
      </c>
      <c r="AR12">
        <f t="shared" si="5"/>
        <v>25</v>
      </c>
      <c r="AS12">
        <f t="shared" si="5"/>
        <v>16</v>
      </c>
      <c r="AT12">
        <f t="shared" si="5"/>
        <v>4</v>
      </c>
      <c r="AU12">
        <f t="shared" si="5"/>
        <v>0</v>
      </c>
      <c r="AV12">
        <f t="shared" si="6"/>
        <v>0</v>
      </c>
      <c r="AW12">
        <f t="shared" si="6"/>
        <v>25</v>
      </c>
      <c r="AX12">
        <f t="shared" si="6"/>
        <v>121</v>
      </c>
      <c r="AY12">
        <f t="shared" si="6"/>
        <v>361</v>
      </c>
      <c r="AZ12">
        <f t="shared" si="6"/>
        <v>196</v>
      </c>
      <c r="BA12">
        <f t="shared" si="6"/>
        <v>324</v>
      </c>
      <c r="BB12">
        <f t="shared" si="6"/>
        <v>1444</v>
      </c>
      <c r="BC12">
        <f t="shared" si="6"/>
        <v>1225</v>
      </c>
    </row>
    <row r="13" spans="1:55" x14ac:dyDescent="0.25">
      <c r="A13" s="2">
        <v>43291</v>
      </c>
      <c r="B13">
        <v>0</v>
      </c>
      <c r="C13">
        <v>0</v>
      </c>
      <c r="D13">
        <v>0</v>
      </c>
      <c r="E13">
        <v>-3</v>
      </c>
      <c r="F13">
        <v>-9</v>
      </c>
      <c r="G13">
        <v>-6</v>
      </c>
      <c r="H13">
        <v>3</v>
      </c>
      <c r="I13">
        <v>-9</v>
      </c>
      <c r="J13">
        <v>12</v>
      </c>
      <c r="K13">
        <v>-18</v>
      </c>
      <c r="L13">
        <v>0</v>
      </c>
      <c r="M13">
        <v>6</v>
      </c>
      <c r="N13">
        <v>9</v>
      </c>
      <c r="O13">
        <v>15</v>
      </c>
      <c r="P13">
        <v>9</v>
      </c>
      <c r="Q13">
        <v>0</v>
      </c>
      <c r="R13">
        <v>9</v>
      </c>
      <c r="S13">
        <v>24</v>
      </c>
      <c r="T13">
        <v>30</v>
      </c>
      <c r="U13">
        <v>21</v>
      </c>
      <c r="V13">
        <v>93</v>
      </c>
      <c r="W13">
        <v>90</v>
      </c>
      <c r="X13">
        <v>69</v>
      </c>
      <c r="Y13">
        <v>93</v>
      </c>
      <c r="Z13">
        <f t="shared" si="0"/>
        <v>438</v>
      </c>
      <c r="AB13" s="4">
        <f t="shared" si="1"/>
        <v>438</v>
      </c>
      <c r="AC13">
        <f t="shared" si="2"/>
        <v>3052.1739130434785</v>
      </c>
      <c r="AE13">
        <f t="shared" si="3"/>
        <v>24</v>
      </c>
      <c r="AF13">
        <f t="shared" si="4"/>
        <v>21.195652173913043</v>
      </c>
      <c r="AG13">
        <f t="shared" si="5"/>
        <v>0</v>
      </c>
      <c r="AH13">
        <f t="shared" si="5"/>
        <v>0</v>
      </c>
      <c r="AI13">
        <f t="shared" si="5"/>
        <v>1</v>
      </c>
      <c r="AJ13">
        <f t="shared" si="5"/>
        <v>4</v>
      </c>
      <c r="AK13">
        <f t="shared" si="5"/>
        <v>1</v>
      </c>
      <c r="AL13">
        <f t="shared" si="5"/>
        <v>9</v>
      </c>
      <c r="AM13">
        <f t="shared" si="5"/>
        <v>16</v>
      </c>
      <c r="AN13">
        <f t="shared" si="5"/>
        <v>49</v>
      </c>
      <c r="AO13">
        <f t="shared" si="5"/>
        <v>100</v>
      </c>
      <c r="AP13">
        <f t="shared" si="5"/>
        <v>36</v>
      </c>
      <c r="AQ13">
        <f t="shared" si="5"/>
        <v>4</v>
      </c>
      <c r="AR13">
        <f t="shared" si="5"/>
        <v>1</v>
      </c>
      <c r="AS13">
        <f t="shared" si="5"/>
        <v>4</v>
      </c>
      <c r="AT13">
        <f t="shared" si="5"/>
        <v>4</v>
      </c>
      <c r="AU13">
        <f t="shared" si="5"/>
        <v>9</v>
      </c>
      <c r="AV13">
        <f t="shared" si="6"/>
        <v>9</v>
      </c>
      <c r="AW13">
        <f t="shared" si="6"/>
        <v>25</v>
      </c>
      <c r="AX13">
        <f t="shared" si="6"/>
        <v>4</v>
      </c>
      <c r="AY13">
        <f t="shared" si="6"/>
        <v>9</v>
      </c>
      <c r="AZ13">
        <f t="shared" si="6"/>
        <v>576</v>
      </c>
      <c r="BA13">
        <f t="shared" si="6"/>
        <v>1</v>
      </c>
      <c r="BB13">
        <f t="shared" si="6"/>
        <v>49</v>
      </c>
      <c r="BC13">
        <f t="shared" si="6"/>
        <v>64</v>
      </c>
    </row>
    <row r="14" spans="1:55" x14ac:dyDescent="0.25">
      <c r="A14" s="2">
        <v>43292</v>
      </c>
      <c r="B14">
        <v>9</v>
      </c>
      <c r="C14">
        <v>6</v>
      </c>
      <c r="D14">
        <v>42</v>
      </c>
      <c r="E14">
        <v>6</v>
      </c>
      <c r="F14">
        <v>12</v>
      </c>
      <c r="G14">
        <v>6</v>
      </c>
      <c r="H14">
        <v>12</v>
      </c>
      <c r="I14">
        <v>0</v>
      </c>
      <c r="J14">
        <v>15</v>
      </c>
      <c r="K14">
        <v>21</v>
      </c>
      <c r="L14">
        <v>18</v>
      </c>
      <c r="M14">
        <v>6</v>
      </c>
      <c r="N14">
        <v>6</v>
      </c>
      <c r="O14">
        <v>18</v>
      </c>
      <c r="P14">
        <v>6</v>
      </c>
      <c r="Q14">
        <v>75</v>
      </c>
      <c r="R14">
        <v>12</v>
      </c>
      <c r="S14">
        <v>27</v>
      </c>
      <c r="T14">
        <v>27</v>
      </c>
      <c r="U14">
        <v>45</v>
      </c>
      <c r="V14">
        <v>42</v>
      </c>
      <c r="W14">
        <v>141</v>
      </c>
      <c r="X14">
        <v>75</v>
      </c>
      <c r="Y14">
        <v>33</v>
      </c>
      <c r="Z14">
        <f t="shared" si="0"/>
        <v>660</v>
      </c>
      <c r="AB14" s="4">
        <f t="shared" si="1"/>
        <v>660</v>
      </c>
      <c r="AC14">
        <f t="shared" si="2"/>
        <v>10004.869565217394</v>
      </c>
      <c r="AE14">
        <f t="shared" si="3"/>
        <v>24</v>
      </c>
      <c r="AF14">
        <f t="shared" si="4"/>
        <v>69.478260869565219</v>
      </c>
      <c r="AG14">
        <f t="shared" si="5"/>
        <v>1</v>
      </c>
      <c r="AH14">
        <f t="shared" si="5"/>
        <v>144</v>
      </c>
      <c r="AI14">
        <f t="shared" si="5"/>
        <v>144</v>
      </c>
      <c r="AJ14">
        <f t="shared" si="5"/>
        <v>4</v>
      </c>
      <c r="AK14">
        <f t="shared" si="5"/>
        <v>4</v>
      </c>
      <c r="AL14">
        <f t="shared" si="5"/>
        <v>4</v>
      </c>
      <c r="AM14">
        <f t="shared" si="5"/>
        <v>16</v>
      </c>
      <c r="AN14">
        <f t="shared" si="5"/>
        <v>25</v>
      </c>
      <c r="AO14">
        <f t="shared" si="5"/>
        <v>4</v>
      </c>
      <c r="AP14">
        <f t="shared" si="5"/>
        <v>1</v>
      </c>
      <c r="AQ14">
        <f t="shared" si="5"/>
        <v>16</v>
      </c>
      <c r="AR14">
        <f t="shared" si="5"/>
        <v>0</v>
      </c>
      <c r="AS14">
        <f t="shared" si="5"/>
        <v>16</v>
      </c>
      <c r="AT14">
        <f t="shared" si="5"/>
        <v>16</v>
      </c>
      <c r="AU14">
        <f t="shared" si="5"/>
        <v>529</v>
      </c>
      <c r="AV14">
        <f t="shared" si="6"/>
        <v>441</v>
      </c>
      <c r="AW14">
        <f t="shared" si="6"/>
        <v>25</v>
      </c>
      <c r="AX14">
        <f t="shared" si="6"/>
        <v>0</v>
      </c>
      <c r="AY14">
        <f t="shared" si="6"/>
        <v>36</v>
      </c>
      <c r="AZ14">
        <f t="shared" si="6"/>
        <v>1</v>
      </c>
      <c r="BA14">
        <f t="shared" si="6"/>
        <v>1089</v>
      </c>
      <c r="BB14">
        <f t="shared" si="6"/>
        <v>484</v>
      </c>
      <c r="BC14">
        <f t="shared" si="6"/>
        <v>196</v>
      </c>
    </row>
    <row r="15" spans="1:55" x14ac:dyDescent="0.25">
      <c r="A15" s="2">
        <v>43293</v>
      </c>
      <c r="B15">
        <v>0</v>
      </c>
      <c r="C15">
        <v>-27</v>
      </c>
      <c r="D15">
        <v>0</v>
      </c>
      <c r="E15">
        <v>-6</v>
      </c>
      <c r="F15">
        <v>0</v>
      </c>
      <c r="G15">
        <v>3</v>
      </c>
      <c r="H15">
        <v>6</v>
      </c>
      <c r="I15">
        <v>18</v>
      </c>
      <c r="J15">
        <v>6</v>
      </c>
      <c r="K15">
        <v>3</v>
      </c>
      <c r="L15">
        <v>-6</v>
      </c>
      <c r="M15">
        <v>-75</v>
      </c>
      <c r="N15">
        <v>-3</v>
      </c>
      <c r="O15">
        <v>3</v>
      </c>
      <c r="P15">
        <v>6</v>
      </c>
      <c r="Q15">
        <v>-9</v>
      </c>
      <c r="R15">
        <v>3</v>
      </c>
      <c r="S15">
        <v>-6</v>
      </c>
      <c r="T15">
        <v>3</v>
      </c>
      <c r="U15">
        <v>9</v>
      </c>
      <c r="V15">
        <v>27</v>
      </c>
      <c r="W15">
        <v>483</v>
      </c>
      <c r="X15">
        <v>318</v>
      </c>
      <c r="Y15">
        <v>411</v>
      </c>
      <c r="Z15">
        <f t="shared" si="0"/>
        <v>1167</v>
      </c>
      <c r="AB15" s="4">
        <f t="shared" si="1"/>
        <v>1167</v>
      </c>
      <c r="AC15">
        <f t="shared" si="2"/>
        <v>89258.086956521744</v>
      </c>
      <c r="AE15">
        <f t="shared" si="3"/>
        <v>24</v>
      </c>
      <c r="AF15">
        <f t="shared" si="4"/>
        <v>619.8478260869565</v>
      </c>
      <c r="AG15">
        <f t="shared" si="5"/>
        <v>81</v>
      </c>
      <c r="AH15">
        <f t="shared" si="5"/>
        <v>81</v>
      </c>
      <c r="AI15">
        <f t="shared" si="5"/>
        <v>4</v>
      </c>
      <c r="AJ15">
        <f t="shared" si="5"/>
        <v>4</v>
      </c>
      <c r="AK15">
        <f t="shared" si="5"/>
        <v>1</v>
      </c>
      <c r="AL15">
        <f t="shared" si="5"/>
        <v>1</v>
      </c>
      <c r="AM15">
        <f t="shared" si="5"/>
        <v>16</v>
      </c>
      <c r="AN15">
        <f t="shared" si="5"/>
        <v>16</v>
      </c>
      <c r="AO15">
        <f t="shared" si="5"/>
        <v>1</v>
      </c>
      <c r="AP15">
        <f t="shared" si="5"/>
        <v>9</v>
      </c>
      <c r="AQ15">
        <f t="shared" si="5"/>
        <v>529</v>
      </c>
      <c r="AR15">
        <f t="shared" si="5"/>
        <v>576</v>
      </c>
      <c r="AS15">
        <f t="shared" si="5"/>
        <v>4</v>
      </c>
      <c r="AT15">
        <f t="shared" si="5"/>
        <v>1</v>
      </c>
      <c r="AU15">
        <f t="shared" si="5"/>
        <v>25</v>
      </c>
      <c r="AV15">
        <f t="shared" si="6"/>
        <v>16</v>
      </c>
      <c r="AW15">
        <f t="shared" si="6"/>
        <v>9</v>
      </c>
      <c r="AX15">
        <f t="shared" si="6"/>
        <v>9</v>
      </c>
      <c r="AY15">
        <f t="shared" si="6"/>
        <v>4</v>
      </c>
      <c r="AZ15">
        <f t="shared" si="6"/>
        <v>36</v>
      </c>
      <c r="BA15">
        <f t="shared" si="6"/>
        <v>23104</v>
      </c>
      <c r="BB15">
        <f t="shared" si="6"/>
        <v>3025</v>
      </c>
      <c r="BC15">
        <f t="shared" si="6"/>
        <v>961</v>
      </c>
    </row>
    <row r="16" spans="1:55" x14ac:dyDescent="0.25">
      <c r="A16" s="2">
        <v>43294</v>
      </c>
      <c r="B16">
        <v>192</v>
      </c>
      <c r="C16">
        <v>300</v>
      </c>
      <c r="D16">
        <v>225</v>
      </c>
      <c r="E16">
        <v>192</v>
      </c>
      <c r="F16">
        <v>48</v>
      </c>
      <c r="G16">
        <v>81</v>
      </c>
      <c r="H16">
        <v>42</v>
      </c>
      <c r="I16">
        <v>9</v>
      </c>
      <c r="J16">
        <v>6</v>
      </c>
      <c r="K16">
        <v>-3</v>
      </c>
      <c r="L16">
        <v>0</v>
      </c>
      <c r="M16">
        <v>9</v>
      </c>
      <c r="N16">
        <v>-3</v>
      </c>
      <c r="O16">
        <v>0</v>
      </c>
      <c r="P16">
        <v>6</v>
      </c>
      <c r="Q16">
        <v>54</v>
      </c>
      <c r="R16">
        <v>12</v>
      </c>
      <c r="S16">
        <v>87</v>
      </c>
      <c r="T16">
        <v>69</v>
      </c>
      <c r="U16">
        <v>177</v>
      </c>
      <c r="V16">
        <v>222</v>
      </c>
      <c r="W16">
        <v>141</v>
      </c>
      <c r="X16">
        <v>96</v>
      </c>
      <c r="Y16">
        <v>69</v>
      </c>
      <c r="Z16">
        <f t="shared" si="0"/>
        <v>2031</v>
      </c>
      <c r="AB16" s="4">
        <f t="shared" si="1"/>
        <v>2031</v>
      </c>
      <c r="AC16">
        <f t="shared" si="2"/>
        <v>26505.391304347831</v>
      </c>
      <c r="AE16">
        <f t="shared" si="3"/>
        <v>24</v>
      </c>
      <c r="AF16">
        <f t="shared" si="4"/>
        <v>184.06521739130434</v>
      </c>
      <c r="AG16">
        <f t="shared" si="5"/>
        <v>1296</v>
      </c>
      <c r="AH16">
        <f t="shared" si="5"/>
        <v>625</v>
      </c>
      <c r="AI16">
        <f t="shared" si="5"/>
        <v>121</v>
      </c>
      <c r="AJ16">
        <f t="shared" si="5"/>
        <v>2304</v>
      </c>
      <c r="AK16">
        <f t="shared" si="5"/>
        <v>121</v>
      </c>
      <c r="AL16">
        <f t="shared" si="5"/>
        <v>169</v>
      </c>
      <c r="AM16">
        <f t="shared" si="5"/>
        <v>121</v>
      </c>
      <c r="AN16">
        <f t="shared" si="5"/>
        <v>1</v>
      </c>
      <c r="AO16">
        <f t="shared" si="5"/>
        <v>9</v>
      </c>
      <c r="AP16">
        <f t="shared" si="5"/>
        <v>1</v>
      </c>
      <c r="AQ16">
        <f t="shared" si="5"/>
        <v>9</v>
      </c>
      <c r="AR16">
        <f t="shared" si="5"/>
        <v>16</v>
      </c>
      <c r="AS16">
        <f t="shared" si="5"/>
        <v>1</v>
      </c>
      <c r="AT16">
        <f t="shared" si="5"/>
        <v>4</v>
      </c>
      <c r="AU16">
        <f t="shared" si="5"/>
        <v>256</v>
      </c>
      <c r="AV16">
        <f t="shared" si="6"/>
        <v>196</v>
      </c>
      <c r="AW16">
        <f t="shared" si="6"/>
        <v>625</v>
      </c>
      <c r="AX16">
        <f t="shared" si="6"/>
        <v>36</v>
      </c>
      <c r="AY16">
        <f t="shared" si="6"/>
        <v>1296</v>
      </c>
      <c r="AZ16">
        <f t="shared" si="6"/>
        <v>225</v>
      </c>
      <c r="BA16">
        <f t="shared" si="6"/>
        <v>729</v>
      </c>
      <c r="BB16">
        <f t="shared" si="6"/>
        <v>225</v>
      </c>
      <c r="BC16">
        <f t="shared" si="6"/>
        <v>81</v>
      </c>
    </row>
    <row r="17" spans="1:55" x14ac:dyDescent="0.25">
      <c r="A17" s="2">
        <v>43295</v>
      </c>
      <c r="B17">
        <v>3</v>
      </c>
      <c r="C17">
        <v>3</v>
      </c>
      <c r="D17">
        <v>12</v>
      </c>
      <c r="E17">
        <v>51</v>
      </c>
      <c r="F17">
        <v>9</v>
      </c>
      <c r="G17">
        <v>24</v>
      </c>
      <c r="H17">
        <v>42</v>
      </c>
      <c r="I17">
        <v>42</v>
      </c>
      <c r="J17">
        <v>21</v>
      </c>
      <c r="K17">
        <v>15</v>
      </c>
      <c r="L17">
        <v>24</v>
      </c>
      <c r="M17">
        <v>6</v>
      </c>
      <c r="N17">
        <v>9</v>
      </c>
      <c r="O17">
        <v>15</v>
      </c>
      <c r="P17">
        <v>12</v>
      </c>
      <c r="Q17">
        <v>36</v>
      </c>
      <c r="R17">
        <v>3</v>
      </c>
      <c r="S17">
        <v>60</v>
      </c>
      <c r="T17">
        <v>507</v>
      </c>
      <c r="U17">
        <v>900</v>
      </c>
      <c r="V17">
        <v>207</v>
      </c>
      <c r="W17">
        <v>204</v>
      </c>
      <c r="X17">
        <v>33</v>
      </c>
      <c r="Y17">
        <v>30</v>
      </c>
      <c r="Z17">
        <f t="shared" si="0"/>
        <v>2268</v>
      </c>
      <c r="AB17" s="4">
        <f t="shared" si="1"/>
        <v>2268</v>
      </c>
      <c r="AC17">
        <f t="shared" si="2"/>
        <v>303836.86956521741</v>
      </c>
      <c r="AE17">
        <f t="shared" si="3"/>
        <v>24</v>
      </c>
      <c r="AF17">
        <f t="shared" si="4"/>
        <v>2109.978260869565</v>
      </c>
      <c r="AG17">
        <f t="shared" si="5"/>
        <v>0</v>
      </c>
      <c r="AH17">
        <f t="shared" si="5"/>
        <v>9</v>
      </c>
      <c r="AI17">
        <f t="shared" si="5"/>
        <v>169</v>
      </c>
      <c r="AJ17">
        <f t="shared" si="5"/>
        <v>196</v>
      </c>
      <c r="AK17">
        <f t="shared" si="5"/>
        <v>25</v>
      </c>
      <c r="AL17">
        <f t="shared" si="5"/>
        <v>36</v>
      </c>
      <c r="AM17">
        <f t="shared" si="5"/>
        <v>0</v>
      </c>
      <c r="AN17">
        <f t="shared" si="5"/>
        <v>49</v>
      </c>
      <c r="AO17">
        <f t="shared" si="5"/>
        <v>4</v>
      </c>
      <c r="AP17">
        <f t="shared" si="5"/>
        <v>9</v>
      </c>
      <c r="AQ17">
        <f t="shared" si="5"/>
        <v>36</v>
      </c>
      <c r="AR17">
        <f t="shared" si="5"/>
        <v>1</v>
      </c>
      <c r="AS17">
        <f t="shared" si="5"/>
        <v>4</v>
      </c>
      <c r="AT17">
        <f t="shared" si="5"/>
        <v>1</v>
      </c>
      <c r="AU17">
        <f t="shared" si="5"/>
        <v>64</v>
      </c>
      <c r="AV17">
        <f t="shared" si="6"/>
        <v>121</v>
      </c>
      <c r="AW17">
        <f t="shared" si="6"/>
        <v>361</v>
      </c>
      <c r="AX17">
        <f t="shared" si="6"/>
        <v>22201</v>
      </c>
      <c r="AY17">
        <f t="shared" si="6"/>
        <v>17161</v>
      </c>
      <c r="AZ17">
        <f t="shared" si="6"/>
        <v>53361</v>
      </c>
      <c r="BA17">
        <f t="shared" si="6"/>
        <v>1</v>
      </c>
      <c r="BB17">
        <f t="shared" si="6"/>
        <v>3249</v>
      </c>
      <c r="BC17">
        <f t="shared" si="6"/>
        <v>1</v>
      </c>
    </row>
    <row r="18" spans="1:55" x14ac:dyDescent="0.25">
      <c r="A18" s="2">
        <v>43296</v>
      </c>
      <c r="B18">
        <v>9</v>
      </c>
      <c r="C18">
        <v>-3</v>
      </c>
      <c r="D18">
        <v>3</v>
      </c>
      <c r="E18">
        <v>0</v>
      </c>
      <c r="F18">
        <v>0</v>
      </c>
      <c r="G18">
        <v>0</v>
      </c>
      <c r="H18">
        <v>3</v>
      </c>
      <c r="I18">
        <v>15</v>
      </c>
      <c r="J18">
        <v>3</v>
      </c>
      <c r="K18">
        <v>3</v>
      </c>
      <c r="L18">
        <v>3</v>
      </c>
      <c r="M18">
        <v>9</v>
      </c>
      <c r="N18">
        <v>3</v>
      </c>
      <c r="O18">
        <v>9</v>
      </c>
      <c r="P18">
        <v>15</v>
      </c>
      <c r="Q18">
        <v>6</v>
      </c>
      <c r="R18">
        <v>0</v>
      </c>
      <c r="S18">
        <v>12</v>
      </c>
      <c r="T18">
        <v>9</v>
      </c>
      <c r="U18">
        <v>24</v>
      </c>
      <c r="V18">
        <v>9</v>
      </c>
      <c r="W18">
        <v>18</v>
      </c>
      <c r="X18">
        <v>9</v>
      </c>
      <c r="Y18">
        <v>21</v>
      </c>
      <c r="Z18">
        <f t="shared" si="0"/>
        <v>180</v>
      </c>
      <c r="AB18" s="4">
        <f t="shared" si="1"/>
        <v>180</v>
      </c>
      <c r="AC18">
        <f t="shared" si="2"/>
        <v>576</v>
      </c>
      <c r="AE18">
        <f t="shared" si="3"/>
        <v>24</v>
      </c>
      <c r="AF18">
        <f t="shared" si="4"/>
        <v>4</v>
      </c>
      <c r="AG18">
        <f t="shared" si="5"/>
        <v>16</v>
      </c>
      <c r="AH18">
        <f t="shared" si="5"/>
        <v>4</v>
      </c>
      <c r="AI18">
        <f t="shared" si="5"/>
        <v>1</v>
      </c>
      <c r="AJ18">
        <f t="shared" si="5"/>
        <v>0</v>
      </c>
      <c r="AK18">
        <f t="shared" si="5"/>
        <v>0</v>
      </c>
      <c r="AL18">
        <f t="shared" si="5"/>
        <v>1</v>
      </c>
      <c r="AM18">
        <f t="shared" si="5"/>
        <v>16</v>
      </c>
      <c r="AN18">
        <f t="shared" si="5"/>
        <v>16</v>
      </c>
      <c r="AO18">
        <f t="shared" si="5"/>
        <v>0</v>
      </c>
      <c r="AP18">
        <f t="shared" si="5"/>
        <v>0</v>
      </c>
      <c r="AQ18">
        <f t="shared" si="5"/>
        <v>4</v>
      </c>
      <c r="AR18">
        <f t="shared" si="5"/>
        <v>4</v>
      </c>
      <c r="AS18">
        <f t="shared" si="5"/>
        <v>4</v>
      </c>
      <c r="AT18">
        <f t="shared" si="5"/>
        <v>4</v>
      </c>
      <c r="AU18">
        <f t="shared" si="5"/>
        <v>9</v>
      </c>
      <c r="AV18">
        <f t="shared" si="6"/>
        <v>4</v>
      </c>
      <c r="AW18">
        <f t="shared" si="6"/>
        <v>16</v>
      </c>
      <c r="AX18">
        <f t="shared" si="6"/>
        <v>1</v>
      </c>
      <c r="AY18">
        <f t="shared" si="6"/>
        <v>25</v>
      </c>
      <c r="AZ18">
        <f t="shared" si="6"/>
        <v>25</v>
      </c>
      <c r="BA18">
        <f t="shared" si="6"/>
        <v>9</v>
      </c>
      <c r="BB18">
        <f t="shared" si="6"/>
        <v>9</v>
      </c>
      <c r="BC18">
        <f t="shared" si="6"/>
        <v>16</v>
      </c>
    </row>
    <row r="19" spans="1:55" x14ac:dyDescent="0.25">
      <c r="A19" s="2">
        <v>43297</v>
      </c>
      <c r="B19">
        <v>12</v>
      </c>
      <c r="C19">
        <v>0</v>
      </c>
      <c r="D19">
        <v>-15</v>
      </c>
      <c r="E19">
        <v>-3</v>
      </c>
      <c r="F19">
        <v>-6</v>
      </c>
      <c r="G19">
        <v>-15</v>
      </c>
      <c r="H19">
        <v>-36</v>
      </c>
      <c r="I19">
        <v>-39</v>
      </c>
      <c r="J19">
        <v>-54</v>
      </c>
      <c r="K19">
        <v>0</v>
      </c>
      <c r="L19">
        <v>0</v>
      </c>
      <c r="M19">
        <v>-6</v>
      </c>
      <c r="N19">
        <v>-12</v>
      </c>
      <c r="O19">
        <v>-45</v>
      </c>
      <c r="P19">
        <v>-9</v>
      </c>
      <c r="Q19">
        <v>-15</v>
      </c>
      <c r="R19">
        <v>-18</v>
      </c>
      <c r="S19">
        <v>3</v>
      </c>
      <c r="T19">
        <v>0</v>
      </c>
      <c r="U19">
        <v>9</v>
      </c>
      <c r="V19">
        <v>-15</v>
      </c>
      <c r="W19">
        <v>3</v>
      </c>
      <c r="X19">
        <v>6</v>
      </c>
      <c r="Y19">
        <v>42</v>
      </c>
      <c r="Z19">
        <f t="shared" si="0"/>
        <v>-213</v>
      </c>
      <c r="AB19" s="4">
        <f t="shared" si="1"/>
        <v>-213</v>
      </c>
      <c r="AC19">
        <f t="shared" si="2"/>
        <v>3280.6956521739139</v>
      </c>
      <c r="AE19">
        <f t="shared" si="3"/>
        <v>24</v>
      </c>
      <c r="AF19">
        <f t="shared" si="4"/>
        <v>22.782608695652176</v>
      </c>
      <c r="AG19">
        <f t="shared" si="5"/>
        <v>16</v>
      </c>
      <c r="AH19">
        <f t="shared" si="5"/>
        <v>25</v>
      </c>
      <c r="AI19">
        <f t="shared" si="5"/>
        <v>16</v>
      </c>
      <c r="AJ19">
        <f t="shared" si="5"/>
        <v>1</v>
      </c>
      <c r="AK19">
        <f t="shared" si="5"/>
        <v>9</v>
      </c>
      <c r="AL19">
        <f t="shared" si="5"/>
        <v>49</v>
      </c>
      <c r="AM19">
        <f t="shared" si="5"/>
        <v>1</v>
      </c>
      <c r="AN19">
        <f t="shared" si="5"/>
        <v>25</v>
      </c>
      <c r="AO19">
        <f t="shared" si="5"/>
        <v>324</v>
      </c>
      <c r="AP19">
        <f t="shared" si="5"/>
        <v>0</v>
      </c>
      <c r="AQ19">
        <f t="shared" si="5"/>
        <v>4</v>
      </c>
      <c r="AR19">
        <f t="shared" si="5"/>
        <v>4</v>
      </c>
      <c r="AS19">
        <f t="shared" si="5"/>
        <v>121</v>
      </c>
      <c r="AT19">
        <f t="shared" si="5"/>
        <v>144</v>
      </c>
      <c r="AU19">
        <f t="shared" si="5"/>
        <v>4</v>
      </c>
      <c r="AV19">
        <f t="shared" si="6"/>
        <v>1</v>
      </c>
      <c r="AW19">
        <f t="shared" si="6"/>
        <v>49</v>
      </c>
      <c r="AX19">
        <f t="shared" si="6"/>
        <v>1</v>
      </c>
      <c r="AY19">
        <f t="shared" si="6"/>
        <v>9</v>
      </c>
      <c r="AZ19">
        <f t="shared" si="6"/>
        <v>64</v>
      </c>
      <c r="BA19">
        <f t="shared" si="6"/>
        <v>36</v>
      </c>
      <c r="BB19">
        <f t="shared" si="6"/>
        <v>1</v>
      </c>
      <c r="BC19">
        <f t="shared" si="6"/>
        <v>144</v>
      </c>
    </row>
    <row r="20" spans="1:55" x14ac:dyDescent="0.25">
      <c r="A20" s="2">
        <v>43298</v>
      </c>
      <c r="B20">
        <v>144</v>
      </c>
      <c r="C20">
        <v>69</v>
      </c>
      <c r="D20">
        <v>54</v>
      </c>
      <c r="E20">
        <v>9</v>
      </c>
      <c r="F20">
        <v>3</v>
      </c>
      <c r="G20">
        <v>3</v>
      </c>
      <c r="H20">
        <v>0</v>
      </c>
      <c r="I20">
        <v>3</v>
      </c>
      <c r="J20">
        <v>33</v>
      </c>
      <c r="K20">
        <v>-3</v>
      </c>
      <c r="L20">
        <v>-3</v>
      </c>
      <c r="M20">
        <v>12</v>
      </c>
      <c r="N20">
        <v>6</v>
      </c>
      <c r="O20">
        <v>3</v>
      </c>
      <c r="P20">
        <v>6</v>
      </c>
      <c r="Q20">
        <v>9</v>
      </c>
      <c r="R20">
        <v>9</v>
      </c>
      <c r="S20">
        <v>18</v>
      </c>
      <c r="T20">
        <v>3</v>
      </c>
      <c r="U20">
        <v>135</v>
      </c>
      <c r="V20">
        <v>228</v>
      </c>
      <c r="W20">
        <v>237</v>
      </c>
      <c r="X20">
        <v>153</v>
      </c>
      <c r="Y20">
        <v>498</v>
      </c>
      <c r="Z20">
        <f t="shared" ref="Z20:Z51" si="7">SUM(B20:Y20)</f>
        <v>1629</v>
      </c>
      <c r="AB20" s="4">
        <f t="shared" si="1"/>
        <v>1629</v>
      </c>
      <c r="AC20">
        <f t="shared" si="2"/>
        <v>56679.652173913055</v>
      </c>
      <c r="AE20">
        <f t="shared" si="3"/>
        <v>24</v>
      </c>
      <c r="AF20">
        <f t="shared" si="4"/>
        <v>393.60869565217394</v>
      </c>
      <c r="AG20">
        <f t="shared" si="5"/>
        <v>625</v>
      </c>
      <c r="AH20">
        <f t="shared" si="5"/>
        <v>25</v>
      </c>
      <c r="AI20">
        <f t="shared" si="5"/>
        <v>225</v>
      </c>
      <c r="AJ20">
        <f t="shared" si="5"/>
        <v>4</v>
      </c>
      <c r="AK20">
        <f t="shared" si="5"/>
        <v>0</v>
      </c>
      <c r="AL20">
        <f t="shared" si="5"/>
        <v>1</v>
      </c>
      <c r="AM20">
        <f t="shared" si="5"/>
        <v>1</v>
      </c>
      <c r="AN20">
        <f t="shared" si="5"/>
        <v>100</v>
      </c>
      <c r="AO20">
        <f t="shared" si="5"/>
        <v>144</v>
      </c>
      <c r="AP20">
        <f t="shared" si="5"/>
        <v>0</v>
      </c>
      <c r="AQ20">
        <f t="shared" si="5"/>
        <v>25</v>
      </c>
      <c r="AR20">
        <f t="shared" si="5"/>
        <v>4</v>
      </c>
      <c r="AS20">
        <f t="shared" si="5"/>
        <v>1</v>
      </c>
      <c r="AT20">
        <f t="shared" si="5"/>
        <v>1</v>
      </c>
      <c r="AU20">
        <f t="shared" si="5"/>
        <v>1</v>
      </c>
      <c r="AV20">
        <f t="shared" si="6"/>
        <v>0</v>
      </c>
      <c r="AW20">
        <f t="shared" si="6"/>
        <v>9</v>
      </c>
      <c r="AX20">
        <f t="shared" si="6"/>
        <v>25</v>
      </c>
      <c r="AY20">
        <f t="shared" si="6"/>
        <v>1936</v>
      </c>
      <c r="AZ20">
        <f t="shared" si="6"/>
        <v>961</v>
      </c>
      <c r="BA20">
        <f t="shared" si="6"/>
        <v>9</v>
      </c>
      <c r="BB20">
        <f t="shared" si="6"/>
        <v>784</v>
      </c>
      <c r="BC20">
        <f t="shared" si="6"/>
        <v>13225</v>
      </c>
    </row>
    <row r="21" spans="1:55" x14ac:dyDescent="0.25">
      <c r="A21" s="2">
        <v>43299</v>
      </c>
      <c r="B21">
        <v>303</v>
      </c>
      <c r="C21">
        <v>21</v>
      </c>
      <c r="D21">
        <v>15</v>
      </c>
      <c r="E21">
        <v>-3</v>
      </c>
      <c r="F21">
        <v>0</v>
      </c>
      <c r="G21">
        <v>6</v>
      </c>
      <c r="H21">
        <v>3</v>
      </c>
      <c r="I21">
        <v>0</v>
      </c>
      <c r="J21">
        <v>3</v>
      </c>
      <c r="K21">
        <v>0</v>
      </c>
      <c r="L21">
        <v>-6</v>
      </c>
      <c r="M21">
        <v>9</v>
      </c>
      <c r="N21">
        <v>0</v>
      </c>
      <c r="O21">
        <v>0</v>
      </c>
      <c r="P21">
        <v>-3</v>
      </c>
      <c r="Q21">
        <v>-54</v>
      </c>
      <c r="R21">
        <v>3</v>
      </c>
      <c r="S21">
        <v>-3</v>
      </c>
      <c r="T21">
        <v>15</v>
      </c>
      <c r="U21">
        <v>-9</v>
      </c>
      <c r="V21">
        <v>-15</v>
      </c>
      <c r="W21">
        <v>-12</v>
      </c>
      <c r="X21">
        <v>66</v>
      </c>
      <c r="Y21">
        <v>237</v>
      </c>
      <c r="Z21">
        <f t="shared" si="7"/>
        <v>576</v>
      </c>
      <c r="AB21" s="4">
        <f t="shared" si="1"/>
        <v>576</v>
      </c>
      <c r="AC21">
        <f t="shared" si="2"/>
        <v>42598.956521739143</v>
      </c>
      <c r="AE21">
        <f t="shared" si="3"/>
        <v>24</v>
      </c>
      <c r="AF21">
        <f t="shared" si="4"/>
        <v>295.82608695652175</v>
      </c>
      <c r="AG21">
        <f t="shared" ref="AG21:AV37" si="8">(B21/3-C21/3)^2</f>
        <v>8836</v>
      </c>
      <c r="AH21">
        <f t="shared" si="8"/>
        <v>4</v>
      </c>
      <c r="AI21">
        <f t="shared" si="8"/>
        <v>36</v>
      </c>
      <c r="AJ21">
        <f t="shared" si="8"/>
        <v>1</v>
      </c>
      <c r="AK21">
        <f t="shared" si="8"/>
        <v>4</v>
      </c>
      <c r="AL21">
        <f t="shared" si="8"/>
        <v>1</v>
      </c>
      <c r="AM21">
        <f t="shared" si="8"/>
        <v>1</v>
      </c>
      <c r="AN21">
        <f t="shared" si="8"/>
        <v>1</v>
      </c>
      <c r="AO21">
        <f t="shared" si="8"/>
        <v>1</v>
      </c>
      <c r="AP21">
        <f t="shared" si="8"/>
        <v>4</v>
      </c>
      <c r="AQ21">
        <f t="shared" si="8"/>
        <v>25</v>
      </c>
      <c r="AR21">
        <f t="shared" si="8"/>
        <v>9</v>
      </c>
      <c r="AS21">
        <f t="shared" si="8"/>
        <v>0</v>
      </c>
      <c r="AT21">
        <f t="shared" si="8"/>
        <v>1</v>
      </c>
      <c r="AU21">
        <f t="shared" si="8"/>
        <v>289</v>
      </c>
      <c r="AV21">
        <f t="shared" si="6"/>
        <v>361</v>
      </c>
      <c r="AW21">
        <f t="shared" si="6"/>
        <v>4</v>
      </c>
      <c r="AX21">
        <f t="shared" si="6"/>
        <v>36</v>
      </c>
      <c r="AY21">
        <f t="shared" si="6"/>
        <v>64</v>
      </c>
      <c r="AZ21">
        <f t="shared" si="6"/>
        <v>4</v>
      </c>
      <c r="BA21">
        <f t="shared" si="6"/>
        <v>1</v>
      </c>
      <c r="BB21">
        <f t="shared" si="6"/>
        <v>676</v>
      </c>
      <c r="BC21">
        <f t="shared" si="6"/>
        <v>3249</v>
      </c>
    </row>
    <row r="22" spans="1:55" x14ac:dyDescent="0.25">
      <c r="A22" s="2">
        <v>43300</v>
      </c>
      <c r="B22">
        <v>144</v>
      </c>
      <c r="C22">
        <v>45</v>
      </c>
      <c r="D22">
        <v>-36</v>
      </c>
      <c r="E22">
        <v>-3</v>
      </c>
      <c r="F22">
        <v>-3</v>
      </c>
      <c r="G22">
        <v>-6</v>
      </c>
      <c r="H22">
        <v>-6</v>
      </c>
      <c r="I22">
        <v>0</v>
      </c>
      <c r="J22">
        <v>0</v>
      </c>
      <c r="K22">
        <v>3</v>
      </c>
      <c r="L22">
        <v>-3</v>
      </c>
      <c r="M22">
        <v>3</v>
      </c>
      <c r="N22">
        <v>0</v>
      </c>
      <c r="O22">
        <v>-6</v>
      </c>
      <c r="P22">
        <v>-6</v>
      </c>
      <c r="Q22">
        <v>6</v>
      </c>
      <c r="R22">
        <v>12</v>
      </c>
      <c r="S22">
        <v>18</v>
      </c>
      <c r="T22">
        <v>24</v>
      </c>
      <c r="U22">
        <v>0</v>
      </c>
      <c r="V22">
        <v>0</v>
      </c>
      <c r="W22">
        <v>15</v>
      </c>
      <c r="X22">
        <v>6</v>
      </c>
      <c r="Y22">
        <v>30</v>
      </c>
      <c r="Z22">
        <f t="shared" si="7"/>
        <v>237</v>
      </c>
      <c r="AB22" s="4">
        <f t="shared" si="1"/>
        <v>237</v>
      </c>
      <c r="AC22">
        <f t="shared" si="2"/>
        <v>6724.1739130434798</v>
      </c>
      <c r="AE22">
        <f t="shared" si="3"/>
        <v>24</v>
      </c>
      <c r="AF22">
        <f t="shared" si="4"/>
        <v>46.695652173913047</v>
      </c>
      <c r="AG22">
        <f t="shared" si="8"/>
        <v>1089</v>
      </c>
      <c r="AH22">
        <f t="shared" si="8"/>
        <v>729</v>
      </c>
      <c r="AI22">
        <f t="shared" si="8"/>
        <v>121</v>
      </c>
      <c r="AJ22">
        <f t="shared" si="8"/>
        <v>0</v>
      </c>
      <c r="AK22">
        <f t="shared" si="8"/>
        <v>1</v>
      </c>
      <c r="AL22">
        <f t="shared" si="8"/>
        <v>0</v>
      </c>
      <c r="AM22">
        <f t="shared" si="8"/>
        <v>4</v>
      </c>
      <c r="AN22">
        <f t="shared" si="8"/>
        <v>0</v>
      </c>
      <c r="AO22">
        <f t="shared" si="8"/>
        <v>1</v>
      </c>
      <c r="AP22">
        <f t="shared" si="8"/>
        <v>4</v>
      </c>
      <c r="AQ22">
        <f t="shared" si="8"/>
        <v>4</v>
      </c>
      <c r="AR22">
        <f t="shared" si="8"/>
        <v>1</v>
      </c>
      <c r="AS22">
        <f t="shared" si="8"/>
        <v>4</v>
      </c>
      <c r="AT22">
        <f t="shared" si="8"/>
        <v>0</v>
      </c>
      <c r="AU22">
        <f t="shared" si="8"/>
        <v>16</v>
      </c>
      <c r="AV22">
        <f t="shared" si="6"/>
        <v>4</v>
      </c>
      <c r="AW22">
        <f t="shared" si="6"/>
        <v>4</v>
      </c>
      <c r="AX22">
        <f t="shared" si="6"/>
        <v>4</v>
      </c>
      <c r="AY22">
        <f t="shared" si="6"/>
        <v>64</v>
      </c>
      <c r="AZ22">
        <f t="shared" si="6"/>
        <v>0</v>
      </c>
      <c r="BA22">
        <f t="shared" si="6"/>
        <v>25</v>
      </c>
      <c r="BB22">
        <f t="shared" si="6"/>
        <v>9</v>
      </c>
      <c r="BC22">
        <f t="shared" si="6"/>
        <v>64</v>
      </c>
    </row>
    <row r="23" spans="1:55" x14ac:dyDescent="0.25">
      <c r="A23" s="2">
        <v>43301</v>
      </c>
      <c r="B23">
        <v>93</v>
      </c>
      <c r="C23">
        <v>72</v>
      </c>
      <c r="D23">
        <v>24</v>
      </c>
      <c r="E23">
        <v>9</v>
      </c>
      <c r="F23">
        <v>-3</v>
      </c>
      <c r="G23">
        <v>0</v>
      </c>
      <c r="H23">
        <v>51</v>
      </c>
      <c r="I23">
        <v>18</v>
      </c>
      <c r="J23">
        <v>12</v>
      </c>
      <c r="K23">
        <v>3</v>
      </c>
      <c r="L23">
        <v>-3</v>
      </c>
      <c r="M23">
        <v>-3</v>
      </c>
      <c r="N23">
        <v>15</v>
      </c>
      <c r="O23">
        <v>12</v>
      </c>
      <c r="P23">
        <v>9</v>
      </c>
      <c r="Q23">
        <v>30</v>
      </c>
      <c r="R23">
        <v>6</v>
      </c>
      <c r="S23">
        <v>93</v>
      </c>
      <c r="T23">
        <v>387</v>
      </c>
      <c r="U23">
        <v>741</v>
      </c>
      <c r="V23">
        <v>777</v>
      </c>
      <c r="W23">
        <v>249</v>
      </c>
      <c r="X23">
        <v>270</v>
      </c>
      <c r="Y23">
        <v>42</v>
      </c>
      <c r="Z23">
        <f t="shared" si="7"/>
        <v>2904</v>
      </c>
      <c r="AB23" s="4">
        <f t="shared" si="1"/>
        <v>2904</v>
      </c>
      <c r="AC23">
        <f t="shared" si="2"/>
        <v>194835.13043478262</v>
      </c>
      <c r="AE23">
        <f t="shared" si="3"/>
        <v>24</v>
      </c>
      <c r="AF23">
        <f t="shared" si="4"/>
        <v>1353.0217391304348</v>
      </c>
      <c r="AG23">
        <f t="shared" si="8"/>
        <v>49</v>
      </c>
      <c r="AH23">
        <f t="shared" si="8"/>
        <v>256</v>
      </c>
      <c r="AI23">
        <f t="shared" si="8"/>
        <v>25</v>
      </c>
      <c r="AJ23">
        <f t="shared" si="8"/>
        <v>16</v>
      </c>
      <c r="AK23">
        <f t="shared" si="8"/>
        <v>1</v>
      </c>
      <c r="AL23">
        <f t="shared" si="8"/>
        <v>289</v>
      </c>
      <c r="AM23">
        <f t="shared" si="8"/>
        <v>121</v>
      </c>
      <c r="AN23">
        <f t="shared" si="8"/>
        <v>4</v>
      </c>
      <c r="AO23">
        <f t="shared" si="8"/>
        <v>9</v>
      </c>
      <c r="AP23">
        <f t="shared" si="8"/>
        <v>4</v>
      </c>
      <c r="AQ23">
        <f t="shared" si="8"/>
        <v>0</v>
      </c>
      <c r="AR23">
        <f t="shared" si="8"/>
        <v>36</v>
      </c>
      <c r="AS23">
        <f t="shared" si="8"/>
        <v>1</v>
      </c>
      <c r="AT23">
        <f t="shared" si="8"/>
        <v>1</v>
      </c>
      <c r="AU23">
        <f t="shared" si="8"/>
        <v>49</v>
      </c>
      <c r="AV23">
        <f t="shared" si="6"/>
        <v>64</v>
      </c>
      <c r="AW23">
        <f t="shared" si="6"/>
        <v>841</v>
      </c>
      <c r="AX23">
        <f t="shared" si="6"/>
        <v>9604</v>
      </c>
      <c r="AY23">
        <f t="shared" si="6"/>
        <v>13924</v>
      </c>
      <c r="AZ23">
        <f t="shared" si="6"/>
        <v>144</v>
      </c>
      <c r="BA23">
        <f t="shared" si="6"/>
        <v>30976</v>
      </c>
      <c r="BB23">
        <f t="shared" si="6"/>
        <v>49</v>
      </c>
      <c r="BC23">
        <f t="shared" si="6"/>
        <v>5776</v>
      </c>
    </row>
    <row r="24" spans="1:55" x14ac:dyDescent="0.25">
      <c r="A24" s="2">
        <v>43302</v>
      </c>
      <c r="B24">
        <v>519</v>
      </c>
      <c r="C24">
        <v>534</v>
      </c>
      <c r="D24">
        <v>198</v>
      </c>
      <c r="E24">
        <v>3</v>
      </c>
      <c r="F24">
        <v>-3</v>
      </c>
      <c r="G24">
        <v>9</v>
      </c>
      <c r="H24">
        <v>138</v>
      </c>
      <c r="I24">
        <v>24</v>
      </c>
      <c r="J24">
        <v>237</v>
      </c>
      <c r="K24">
        <v>3</v>
      </c>
      <c r="L24">
        <v>21</v>
      </c>
      <c r="M24">
        <v>3</v>
      </c>
      <c r="N24">
        <v>9</v>
      </c>
      <c r="O24">
        <v>18</v>
      </c>
      <c r="P24">
        <v>24</v>
      </c>
      <c r="Q24">
        <v>45</v>
      </c>
      <c r="R24">
        <v>48</v>
      </c>
      <c r="S24">
        <v>282</v>
      </c>
      <c r="T24">
        <v>141</v>
      </c>
      <c r="U24">
        <v>54</v>
      </c>
      <c r="V24">
        <v>12</v>
      </c>
      <c r="W24">
        <v>0</v>
      </c>
      <c r="X24">
        <v>3</v>
      </c>
      <c r="Y24">
        <v>15</v>
      </c>
      <c r="Z24">
        <f t="shared" si="7"/>
        <v>2337</v>
      </c>
      <c r="AB24" s="4">
        <f t="shared" si="1"/>
        <v>2337</v>
      </c>
      <c r="AC24">
        <f t="shared" si="2"/>
        <v>127515.13043478262</v>
      </c>
      <c r="AE24">
        <f t="shared" si="3"/>
        <v>24</v>
      </c>
      <c r="AF24">
        <f t="shared" si="4"/>
        <v>885.52173913043475</v>
      </c>
      <c r="AG24">
        <f t="shared" si="8"/>
        <v>25</v>
      </c>
      <c r="AH24">
        <f t="shared" si="8"/>
        <v>12544</v>
      </c>
      <c r="AI24">
        <f t="shared" si="8"/>
        <v>4225</v>
      </c>
      <c r="AJ24">
        <f t="shared" si="8"/>
        <v>4</v>
      </c>
      <c r="AK24">
        <f t="shared" si="8"/>
        <v>16</v>
      </c>
      <c r="AL24">
        <f t="shared" si="8"/>
        <v>1849</v>
      </c>
      <c r="AM24">
        <f t="shared" si="8"/>
        <v>1444</v>
      </c>
      <c r="AN24">
        <f t="shared" si="8"/>
        <v>5041</v>
      </c>
      <c r="AO24">
        <f t="shared" si="8"/>
        <v>6084</v>
      </c>
      <c r="AP24">
        <f t="shared" si="8"/>
        <v>36</v>
      </c>
      <c r="AQ24">
        <f t="shared" si="8"/>
        <v>36</v>
      </c>
      <c r="AR24">
        <f t="shared" si="8"/>
        <v>4</v>
      </c>
      <c r="AS24">
        <f t="shared" si="8"/>
        <v>9</v>
      </c>
      <c r="AT24">
        <f t="shared" si="8"/>
        <v>4</v>
      </c>
      <c r="AU24">
        <f t="shared" si="8"/>
        <v>49</v>
      </c>
      <c r="AV24">
        <f t="shared" si="6"/>
        <v>1</v>
      </c>
      <c r="AW24">
        <f t="shared" si="6"/>
        <v>6084</v>
      </c>
      <c r="AX24">
        <f t="shared" si="6"/>
        <v>2209</v>
      </c>
      <c r="AY24">
        <f t="shared" si="6"/>
        <v>841</v>
      </c>
      <c r="AZ24">
        <f t="shared" si="6"/>
        <v>196</v>
      </c>
      <c r="BA24">
        <f t="shared" si="6"/>
        <v>16</v>
      </c>
      <c r="BB24">
        <f t="shared" si="6"/>
        <v>1</v>
      </c>
      <c r="BC24">
        <f t="shared" si="6"/>
        <v>16</v>
      </c>
    </row>
    <row r="25" spans="1:55" x14ac:dyDescent="0.25">
      <c r="A25" s="2">
        <v>43303</v>
      </c>
      <c r="B25">
        <v>0</v>
      </c>
      <c r="C25">
        <v>3</v>
      </c>
      <c r="D25">
        <v>-3</v>
      </c>
      <c r="E25">
        <v>3</v>
      </c>
      <c r="F25">
        <v>0</v>
      </c>
      <c r="G25">
        <v>0</v>
      </c>
      <c r="H25">
        <v>3</v>
      </c>
      <c r="I25">
        <v>9</v>
      </c>
      <c r="J25">
        <v>-6</v>
      </c>
      <c r="K25">
        <v>3</v>
      </c>
      <c r="L25">
        <v>9</v>
      </c>
      <c r="M25">
        <v>9</v>
      </c>
      <c r="N25">
        <v>12</v>
      </c>
      <c r="O25">
        <v>24</v>
      </c>
      <c r="P25">
        <v>27</v>
      </c>
      <c r="Q25">
        <v>30</v>
      </c>
      <c r="R25">
        <v>240</v>
      </c>
      <c r="S25">
        <v>117</v>
      </c>
      <c r="T25">
        <v>222</v>
      </c>
      <c r="U25">
        <v>54</v>
      </c>
      <c r="V25">
        <v>9</v>
      </c>
      <c r="W25">
        <v>51</v>
      </c>
      <c r="X25">
        <v>93</v>
      </c>
      <c r="Y25">
        <v>102</v>
      </c>
      <c r="Z25">
        <f t="shared" si="7"/>
        <v>1011</v>
      </c>
      <c r="AB25" s="4">
        <f t="shared" si="1"/>
        <v>1011</v>
      </c>
      <c r="AC25">
        <f t="shared" si="2"/>
        <v>36438.260869565223</v>
      </c>
      <c r="AE25">
        <f t="shared" si="3"/>
        <v>24</v>
      </c>
      <c r="AF25">
        <f t="shared" si="4"/>
        <v>253.04347826086956</v>
      </c>
      <c r="AG25">
        <f t="shared" si="8"/>
        <v>1</v>
      </c>
      <c r="AH25">
        <f t="shared" si="8"/>
        <v>4</v>
      </c>
      <c r="AI25">
        <f t="shared" si="8"/>
        <v>4</v>
      </c>
      <c r="AJ25">
        <f t="shared" si="8"/>
        <v>1</v>
      </c>
      <c r="AK25">
        <f t="shared" si="8"/>
        <v>0</v>
      </c>
      <c r="AL25">
        <f t="shared" si="8"/>
        <v>1</v>
      </c>
      <c r="AM25">
        <f t="shared" si="8"/>
        <v>4</v>
      </c>
      <c r="AN25">
        <f t="shared" si="8"/>
        <v>25</v>
      </c>
      <c r="AO25">
        <f t="shared" si="8"/>
        <v>9</v>
      </c>
      <c r="AP25">
        <f t="shared" si="8"/>
        <v>4</v>
      </c>
      <c r="AQ25">
        <f t="shared" si="8"/>
        <v>0</v>
      </c>
      <c r="AR25">
        <f t="shared" si="8"/>
        <v>1</v>
      </c>
      <c r="AS25">
        <f t="shared" si="8"/>
        <v>16</v>
      </c>
      <c r="AT25">
        <f t="shared" si="8"/>
        <v>1</v>
      </c>
      <c r="AU25">
        <f t="shared" si="8"/>
        <v>1</v>
      </c>
      <c r="AV25">
        <f t="shared" si="6"/>
        <v>4900</v>
      </c>
      <c r="AW25">
        <f t="shared" si="6"/>
        <v>1681</v>
      </c>
      <c r="AX25">
        <f t="shared" si="6"/>
        <v>1225</v>
      </c>
      <c r="AY25">
        <f t="shared" si="6"/>
        <v>3136</v>
      </c>
      <c r="AZ25">
        <f t="shared" si="6"/>
        <v>225</v>
      </c>
      <c r="BA25">
        <f t="shared" si="6"/>
        <v>196</v>
      </c>
      <c r="BB25">
        <f t="shared" si="6"/>
        <v>196</v>
      </c>
      <c r="BC25">
        <f t="shared" si="6"/>
        <v>9</v>
      </c>
    </row>
    <row r="26" spans="1:55" x14ac:dyDescent="0.25">
      <c r="A26" s="2">
        <v>43304</v>
      </c>
      <c r="B26">
        <v>27</v>
      </c>
      <c r="C26">
        <v>3</v>
      </c>
      <c r="D26">
        <v>-12</v>
      </c>
      <c r="E26">
        <v>-3</v>
      </c>
      <c r="F26">
        <v>6</v>
      </c>
      <c r="G26">
        <v>6</v>
      </c>
      <c r="H26">
        <v>18</v>
      </c>
      <c r="I26">
        <v>6</v>
      </c>
      <c r="J26">
        <v>36</v>
      </c>
      <c r="K26">
        <v>63</v>
      </c>
      <c r="L26">
        <v>39</v>
      </c>
      <c r="M26">
        <v>3</v>
      </c>
      <c r="N26">
        <v>9</v>
      </c>
      <c r="O26">
        <v>3</v>
      </c>
      <c r="P26">
        <v>30</v>
      </c>
      <c r="Q26">
        <v>33</v>
      </c>
      <c r="R26">
        <v>27</v>
      </c>
      <c r="S26">
        <v>15</v>
      </c>
      <c r="T26">
        <v>15</v>
      </c>
      <c r="U26">
        <v>48</v>
      </c>
      <c r="V26">
        <v>24</v>
      </c>
      <c r="W26">
        <v>42</v>
      </c>
      <c r="X26">
        <v>54</v>
      </c>
      <c r="Y26">
        <v>81</v>
      </c>
      <c r="Z26">
        <f t="shared" si="7"/>
        <v>573</v>
      </c>
      <c r="AB26" s="4">
        <f t="shared" si="1"/>
        <v>573</v>
      </c>
      <c r="AC26">
        <f t="shared" si="2"/>
        <v>2992.6956521739135</v>
      </c>
      <c r="AE26">
        <f t="shared" si="3"/>
        <v>24</v>
      </c>
      <c r="AF26">
        <f t="shared" si="4"/>
        <v>20.782608695652176</v>
      </c>
      <c r="AG26">
        <f t="shared" si="8"/>
        <v>64</v>
      </c>
      <c r="AH26">
        <f t="shared" si="8"/>
        <v>25</v>
      </c>
      <c r="AI26">
        <f t="shared" si="8"/>
        <v>9</v>
      </c>
      <c r="AJ26">
        <f t="shared" si="8"/>
        <v>9</v>
      </c>
      <c r="AK26">
        <f t="shared" si="8"/>
        <v>0</v>
      </c>
      <c r="AL26">
        <f t="shared" si="8"/>
        <v>16</v>
      </c>
      <c r="AM26">
        <f t="shared" si="8"/>
        <v>16</v>
      </c>
      <c r="AN26">
        <f t="shared" si="8"/>
        <v>100</v>
      </c>
      <c r="AO26">
        <f t="shared" si="8"/>
        <v>81</v>
      </c>
      <c r="AP26">
        <f t="shared" si="8"/>
        <v>64</v>
      </c>
      <c r="AQ26">
        <f t="shared" si="8"/>
        <v>144</v>
      </c>
      <c r="AR26">
        <f t="shared" si="8"/>
        <v>4</v>
      </c>
      <c r="AS26">
        <f t="shared" si="8"/>
        <v>4</v>
      </c>
      <c r="AT26">
        <f t="shared" si="8"/>
        <v>81</v>
      </c>
      <c r="AU26">
        <f t="shared" si="8"/>
        <v>1</v>
      </c>
      <c r="AV26">
        <f t="shared" si="6"/>
        <v>4</v>
      </c>
      <c r="AW26">
        <f t="shared" si="6"/>
        <v>16</v>
      </c>
      <c r="AX26">
        <f t="shared" si="6"/>
        <v>0</v>
      </c>
      <c r="AY26">
        <f t="shared" si="6"/>
        <v>121</v>
      </c>
      <c r="AZ26">
        <f t="shared" si="6"/>
        <v>64</v>
      </c>
      <c r="BA26">
        <f t="shared" si="6"/>
        <v>36</v>
      </c>
      <c r="BB26">
        <f t="shared" si="6"/>
        <v>16</v>
      </c>
      <c r="BC26">
        <f t="shared" si="6"/>
        <v>81</v>
      </c>
    </row>
    <row r="27" spans="1:55" x14ac:dyDescent="0.25">
      <c r="A27" s="2">
        <v>43305</v>
      </c>
      <c r="B27">
        <v>78</v>
      </c>
      <c r="C27">
        <v>30</v>
      </c>
      <c r="D27">
        <v>0</v>
      </c>
      <c r="E27">
        <v>0</v>
      </c>
      <c r="F27">
        <v>0</v>
      </c>
      <c r="G27">
        <v>6</v>
      </c>
      <c r="H27">
        <v>18</v>
      </c>
      <c r="I27">
        <v>6</v>
      </c>
      <c r="J27">
        <v>33</v>
      </c>
      <c r="K27">
        <v>9</v>
      </c>
      <c r="L27">
        <v>9</v>
      </c>
      <c r="M27">
        <v>12</v>
      </c>
      <c r="N27">
        <v>9</v>
      </c>
      <c r="O27">
        <v>27</v>
      </c>
      <c r="P27">
        <v>30</v>
      </c>
      <c r="Q27">
        <v>45</v>
      </c>
      <c r="R27">
        <v>84</v>
      </c>
      <c r="S27">
        <v>15</v>
      </c>
      <c r="T27">
        <v>12</v>
      </c>
      <c r="U27">
        <v>12</v>
      </c>
      <c r="V27">
        <v>0</v>
      </c>
      <c r="W27">
        <v>9</v>
      </c>
      <c r="X27">
        <v>60</v>
      </c>
      <c r="Y27">
        <v>150</v>
      </c>
      <c r="Z27">
        <f t="shared" si="7"/>
        <v>654</v>
      </c>
      <c r="AB27" s="4">
        <f t="shared" si="1"/>
        <v>654</v>
      </c>
      <c r="AC27">
        <f t="shared" si="2"/>
        <v>7869.913043478261</v>
      </c>
      <c r="AE27">
        <f t="shared" si="3"/>
        <v>24</v>
      </c>
      <c r="AF27">
        <f t="shared" si="4"/>
        <v>54.652173913043477</v>
      </c>
      <c r="AG27">
        <f t="shared" si="8"/>
        <v>256</v>
      </c>
      <c r="AH27">
        <f t="shared" si="8"/>
        <v>100</v>
      </c>
      <c r="AI27">
        <f t="shared" si="8"/>
        <v>0</v>
      </c>
      <c r="AJ27">
        <f t="shared" si="8"/>
        <v>0</v>
      </c>
      <c r="AK27">
        <f t="shared" si="8"/>
        <v>4</v>
      </c>
      <c r="AL27">
        <f t="shared" si="8"/>
        <v>16</v>
      </c>
      <c r="AM27">
        <f t="shared" si="8"/>
        <v>16</v>
      </c>
      <c r="AN27">
        <f t="shared" si="8"/>
        <v>81</v>
      </c>
      <c r="AO27">
        <f t="shared" si="8"/>
        <v>64</v>
      </c>
      <c r="AP27">
        <f t="shared" si="8"/>
        <v>0</v>
      </c>
      <c r="AQ27">
        <f t="shared" si="8"/>
        <v>1</v>
      </c>
      <c r="AR27">
        <f t="shared" si="8"/>
        <v>1</v>
      </c>
      <c r="AS27">
        <f t="shared" si="8"/>
        <v>36</v>
      </c>
      <c r="AT27">
        <f t="shared" si="8"/>
        <v>1</v>
      </c>
      <c r="AU27">
        <f t="shared" si="8"/>
        <v>25</v>
      </c>
      <c r="AV27">
        <f t="shared" si="6"/>
        <v>169</v>
      </c>
      <c r="AW27">
        <f t="shared" si="6"/>
        <v>529</v>
      </c>
      <c r="AX27">
        <f t="shared" si="6"/>
        <v>1</v>
      </c>
      <c r="AY27">
        <f t="shared" si="6"/>
        <v>0</v>
      </c>
      <c r="AZ27">
        <f t="shared" si="6"/>
        <v>16</v>
      </c>
      <c r="BA27">
        <f t="shared" si="6"/>
        <v>9</v>
      </c>
      <c r="BB27">
        <f t="shared" si="6"/>
        <v>289</v>
      </c>
      <c r="BC27">
        <f t="shared" si="6"/>
        <v>900</v>
      </c>
    </row>
    <row r="28" spans="1:55" x14ac:dyDescent="0.25">
      <c r="A28" s="2">
        <v>43306</v>
      </c>
      <c r="B28">
        <v>15</v>
      </c>
      <c r="C28">
        <v>6</v>
      </c>
      <c r="D28">
        <v>15</v>
      </c>
      <c r="E28">
        <v>0</v>
      </c>
      <c r="F28">
        <v>3</v>
      </c>
      <c r="G28">
        <v>3</v>
      </c>
      <c r="H28">
        <v>27</v>
      </c>
      <c r="I28">
        <v>21</v>
      </c>
      <c r="J28">
        <v>12</v>
      </c>
      <c r="K28">
        <v>3</v>
      </c>
      <c r="L28">
        <v>0</v>
      </c>
      <c r="M28">
        <v>0</v>
      </c>
      <c r="N28">
        <v>3</v>
      </c>
      <c r="O28">
        <v>9</v>
      </c>
      <c r="P28">
        <v>45</v>
      </c>
      <c r="Q28">
        <v>48</v>
      </c>
      <c r="R28">
        <v>54</v>
      </c>
      <c r="S28">
        <v>30</v>
      </c>
      <c r="T28">
        <v>24</v>
      </c>
      <c r="U28">
        <v>6</v>
      </c>
      <c r="V28">
        <v>0</v>
      </c>
      <c r="W28">
        <v>0</v>
      </c>
      <c r="X28">
        <v>6</v>
      </c>
      <c r="Y28">
        <v>81</v>
      </c>
      <c r="Z28">
        <f t="shared" si="7"/>
        <v>411</v>
      </c>
      <c r="AB28" s="4">
        <f t="shared" si="1"/>
        <v>411</v>
      </c>
      <c r="AC28">
        <f t="shared" si="2"/>
        <v>3199.304347826087</v>
      </c>
      <c r="AE28">
        <f t="shared" si="3"/>
        <v>24</v>
      </c>
      <c r="AF28">
        <f t="shared" si="4"/>
        <v>22.217391304347824</v>
      </c>
      <c r="AG28">
        <f t="shared" si="8"/>
        <v>9</v>
      </c>
      <c r="AH28">
        <f t="shared" si="8"/>
        <v>9</v>
      </c>
      <c r="AI28">
        <f t="shared" si="8"/>
        <v>25</v>
      </c>
      <c r="AJ28">
        <f t="shared" si="8"/>
        <v>1</v>
      </c>
      <c r="AK28">
        <f t="shared" si="8"/>
        <v>0</v>
      </c>
      <c r="AL28">
        <f t="shared" si="8"/>
        <v>64</v>
      </c>
      <c r="AM28">
        <f t="shared" si="8"/>
        <v>4</v>
      </c>
      <c r="AN28">
        <f t="shared" si="8"/>
        <v>9</v>
      </c>
      <c r="AO28">
        <f t="shared" si="8"/>
        <v>9</v>
      </c>
      <c r="AP28">
        <f t="shared" si="8"/>
        <v>1</v>
      </c>
      <c r="AQ28">
        <f t="shared" si="8"/>
        <v>0</v>
      </c>
      <c r="AR28">
        <f t="shared" si="8"/>
        <v>1</v>
      </c>
      <c r="AS28">
        <f t="shared" si="8"/>
        <v>4</v>
      </c>
      <c r="AT28">
        <f t="shared" si="8"/>
        <v>144</v>
      </c>
      <c r="AU28">
        <f t="shared" si="8"/>
        <v>1</v>
      </c>
      <c r="AV28">
        <f t="shared" si="6"/>
        <v>4</v>
      </c>
      <c r="AW28">
        <f t="shared" si="6"/>
        <v>64</v>
      </c>
      <c r="AX28">
        <f t="shared" si="6"/>
        <v>4</v>
      </c>
      <c r="AY28">
        <f t="shared" si="6"/>
        <v>36</v>
      </c>
      <c r="AZ28">
        <f t="shared" si="6"/>
        <v>4</v>
      </c>
      <c r="BA28">
        <f t="shared" si="6"/>
        <v>0</v>
      </c>
      <c r="BB28">
        <f t="shared" si="6"/>
        <v>4</v>
      </c>
      <c r="BC28">
        <f t="shared" si="6"/>
        <v>625</v>
      </c>
    </row>
    <row r="29" spans="1:55" x14ac:dyDescent="0.25">
      <c r="A29" s="2">
        <v>43307</v>
      </c>
      <c r="B29">
        <v>87</v>
      </c>
      <c r="C29">
        <v>15</v>
      </c>
      <c r="D29">
        <v>3</v>
      </c>
      <c r="E29">
        <v>3</v>
      </c>
      <c r="F29">
        <v>0</v>
      </c>
      <c r="G29">
        <v>15</v>
      </c>
      <c r="H29">
        <v>102</v>
      </c>
      <c r="I29">
        <v>84</v>
      </c>
      <c r="J29">
        <v>51</v>
      </c>
      <c r="K29">
        <v>6</v>
      </c>
      <c r="L29">
        <v>0</v>
      </c>
      <c r="M29">
        <v>0</v>
      </c>
      <c r="N29">
        <v>6</v>
      </c>
      <c r="O29">
        <v>183</v>
      </c>
      <c r="P29">
        <v>3</v>
      </c>
      <c r="Q29">
        <v>18</v>
      </c>
      <c r="R29">
        <v>123</v>
      </c>
      <c r="S29">
        <v>99</v>
      </c>
      <c r="T29">
        <v>0</v>
      </c>
      <c r="U29">
        <v>0</v>
      </c>
      <c r="V29">
        <v>3</v>
      </c>
      <c r="W29">
        <v>27</v>
      </c>
      <c r="X29">
        <v>39</v>
      </c>
      <c r="Y29">
        <v>3</v>
      </c>
      <c r="Z29">
        <f t="shared" si="7"/>
        <v>870</v>
      </c>
      <c r="AB29" s="4">
        <f t="shared" si="1"/>
        <v>870</v>
      </c>
      <c r="AC29">
        <f t="shared" si="2"/>
        <v>36181.565217391311</v>
      </c>
      <c r="AE29">
        <f t="shared" si="3"/>
        <v>24</v>
      </c>
      <c r="AF29">
        <f t="shared" si="4"/>
        <v>251.2608695652174</v>
      </c>
      <c r="AG29">
        <f t="shared" si="8"/>
        <v>576</v>
      </c>
      <c r="AH29">
        <f t="shared" si="8"/>
        <v>16</v>
      </c>
      <c r="AI29">
        <f t="shared" si="8"/>
        <v>0</v>
      </c>
      <c r="AJ29">
        <f t="shared" si="8"/>
        <v>1</v>
      </c>
      <c r="AK29">
        <f t="shared" si="8"/>
        <v>25</v>
      </c>
      <c r="AL29">
        <f t="shared" si="8"/>
        <v>841</v>
      </c>
      <c r="AM29">
        <f t="shared" si="8"/>
        <v>36</v>
      </c>
      <c r="AN29">
        <f t="shared" si="8"/>
        <v>121</v>
      </c>
      <c r="AO29">
        <f t="shared" si="8"/>
        <v>225</v>
      </c>
      <c r="AP29">
        <f t="shared" si="8"/>
        <v>4</v>
      </c>
      <c r="AQ29">
        <f t="shared" si="8"/>
        <v>0</v>
      </c>
      <c r="AR29">
        <f t="shared" si="8"/>
        <v>4</v>
      </c>
      <c r="AS29">
        <f t="shared" si="8"/>
        <v>3481</v>
      </c>
      <c r="AT29">
        <f t="shared" si="8"/>
        <v>3600</v>
      </c>
      <c r="AU29">
        <f t="shared" si="8"/>
        <v>25</v>
      </c>
      <c r="AV29">
        <f t="shared" si="6"/>
        <v>1225</v>
      </c>
      <c r="AW29">
        <f t="shared" si="6"/>
        <v>64</v>
      </c>
      <c r="AX29">
        <f t="shared" si="6"/>
        <v>1089</v>
      </c>
      <c r="AY29">
        <f t="shared" si="6"/>
        <v>0</v>
      </c>
      <c r="AZ29">
        <f t="shared" si="6"/>
        <v>1</v>
      </c>
      <c r="BA29">
        <f t="shared" si="6"/>
        <v>64</v>
      </c>
      <c r="BB29">
        <f t="shared" si="6"/>
        <v>16</v>
      </c>
      <c r="BC29">
        <f t="shared" si="6"/>
        <v>144</v>
      </c>
    </row>
    <row r="30" spans="1:55" x14ac:dyDescent="0.25">
      <c r="A30" s="2">
        <v>43308</v>
      </c>
      <c r="B30">
        <v>0</v>
      </c>
      <c r="C30">
        <v>0</v>
      </c>
      <c r="D30">
        <v>0</v>
      </c>
      <c r="E30">
        <v>3</v>
      </c>
      <c r="F30">
        <v>0</v>
      </c>
      <c r="G30">
        <v>9</v>
      </c>
      <c r="H30">
        <v>15</v>
      </c>
      <c r="I30">
        <v>21</v>
      </c>
      <c r="J30">
        <v>9</v>
      </c>
      <c r="K30">
        <v>15</v>
      </c>
      <c r="L30">
        <v>18</v>
      </c>
      <c r="M30">
        <v>63</v>
      </c>
      <c r="N30">
        <v>15</v>
      </c>
      <c r="O30">
        <v>0</v>
      </c>
      <c r="P30">
        <v>0</v>
      </c>
      <c r="Q30">
        <v>-3</v>
      </c>
      <c r="R30">
        <v>6</v>
      </c>
      <c r="S30">
        <v>6</v>
      </c>
      <c r="T30">
        <v>12</v>
      </c>
      <c r="U30">
        <v>12</v>
      </c>
      <c r="V30">
        <v>21</v>
      </c>
      <c r="W30">
        <v>66</v>
      </c>
      <c r="X30">
        <v>33</v>
      </c>
      <c r="Y30">
        <v>39</v>
      </c>
      <c r="Z30">
        <f>SUM(B30:Y30)</f>
        <v>360</v>
      </c>
      <c r="AB30" s="4">
        <f>ROUND(SUM(B31:Y31),0)</f>
        <v>366</v>
      </c>
      <c r="AC30">
        <f t="shared" si="2"/>
        <v>3268.1739130434785</v>
      </c>
      <c r="AE30">
        <f t="shared" si="3"/>
        <v>24</v>
      </c>
      <c r="AF30">
        <f t="shared" si="4"/>
        <v>22.695652173913043</v>
      </c>
      <c r="AG30">
        <f t="shared" ref="AG30:BC30" si="9">(B31/3-C31/3)^2</f>
        <v>196</v>
      </c>
      <c r="AH30">
        <f t="shared" si="9"/>
        <v>49</v>
      </c>
      <c r="AI30">
        <f t="shared" si="9"/>
        <v>1</v>
      </c>
      <c r="AJ30">
        <f t="shared" si="9"/>
        <v>0</v>
      </c>
      <c r="AK30">
        <f t="shared" si="9"/>
        <v>1</v>
      </c>
      <c r="AL30">
        <f t="shared" si="9"/>
        <v>16</v>
      </c>
      <c r="AM30">
        <f t="shared" si="9"/>
        <v>9</v>
      </c>
      <c r="AN30">
        <f t="shared" si="9"/>
        <v>4</v>
      </c>
      <c r="AO30">
        <f t="shared" si="9"/>
        <v>4</v>
      </c>
      <c r="AP30">
        <f t="shared" si="9"/>
        <v>4</v>
      </c>
      <c r="AQ30">
        <f t="shared" si="9"/>
        <v>0</v>
      </c>
      <c r="AR30">
        <f t="shared" si="9"/>
        <v>25</v>
      </c>
      <c r="AS30">
        <f t="shared" si="9"/>
        <v>1</v>
      </c>
      <c r="AT30">
        <f t="shared" si="9"/>
        <v>4</v>
      </c>
      <c r="AU30">
        <f t="shared" si="9"/>
        <v>9</v>
      </c>
      <c r="AV30">
        <f t="shared" si="9"/>
        <v>1</v>
      </c>
      <c r="AW30">
        <f t="shared" si="9"/>
        <v>25</v>
      </c>
      <c r="AX30">
        <f t="shared" si="9"/>
        <v>121</v>
      </c>
      <c r="AY30">
        <f t="shared" si="9"/>
        <v>49</v>
      </c>
      <c r="AZ30">
        <f t="shared" si="9"/>
        <v>400</v>
      </c>
      <c r="BA30">
        <f t="shared" si="9"/>
        <v>9</v>
      </c>
      <c r="BB30">
        <f t="shared" si="9"/>
        <v>16</v>
      </c>
      <c r="BC30">
        <f t="shared" si="9"/>
        <v>100</v>
      </c>
    </row>
    <row r="31" spans="1:55" x14ac:dyDescent="0.25">
      <c r="A31" s="2">
        <v>43309</v>
      </c>
      <c r="B31">
        <v>66</v>
      </c>
      <c r="C31">
        <v>24</v>
      </c>
      <c r="D31">
        <v>3</v>
      </c>
      <c r="E31">
        <v>0</v>
      </c>
      <c r="F31">
        <v>0</v>
      </c>
      <c r="G31">
        <v>3</v>
      </c>
      <c r="H31">
        <v>15</v>
      </c>
      <c r="I31">
        <v>6</v>
      </c>
      <c r="J31">
        <v>0</v>
      </c>
      <c r="K31">
        <v>6</v>
      </c>
      <c r="L31">
        <v>0</v>
      </c>
      <c r="M31">
        <v>0</v>
      </c>
      <c r="N31">
        <v>15</v>
      </c>
      <c r="O31">
        <v>18</v>
      </c>
      <c r="P31">
        <v>12</v>
      </c>
      <c r="Q31">
        <v>3</v>
      </c>
      <c r="R31">
        <v>0</v>
      </c>
      <c r="S31">
        <v>15</v>
      </c>
      <c r="T31">
        <v>48</v>
      </c>
      <c r="U31">
        <v>69</v>
      </c>
      <c r="V31">
        <v>9</v>
      </c>
      <c r="W31">
        <v>0</v>
      </c>
      <c r="X31">
        <v>12</v>
      </c>
      <c r="Y31">
        <v>42</v>
      </c>
      <c r="Z31">
        <f>SUM(B31:Y31)</f>
        <v>366</v>
      </c>
      <c r="AB31" s="4">
        <f>ROUND(SUM(B32:Y32),0)</f>
        <v>207</v>
      </c>
      <c r="AC31">
        <f t="shared" si="2"/>
        <v>1101.9130434782612</v>
      </c>
      <c r="AE31">
        <f t="shared" si="3"/>
        <v>24</v>
      </c>
      <c r="AF31">
        <f t="shared" si="4"/>
        <v>7.6521739130434785</v>
      </c>
      <c r="AG31">
        <f t="shared" ref="AG31" si="10">(B32/3-C32/3)^2</f>
        <v>1</v>
      </c>
      <c r="AH31">
        <f t="shared" ref="AH31" si="11">(C32/3-D32/3)^2</f>
        <v>16</v>
      </c>
      <c r="AI31">
        <f t="shared" ref="AI31" si="12">(D32/3-E32/3)^2</f>
        <v>1</v>
      </c>
      <c r="AJ31">
        <f t="shared" ref="AJ31" si="13">(E32/3-F32/3)^2</f>
        <v>0</v>
      </c>
      <c r="AK31">
        <f t="shared" ref="AK31" si="14">(F32/3-G32/3)^2</f>
        <v>9</v>
      </c>
      <c r="AL31">
        <f t="shared" ref="AL31" si="15">(G32/3-H32/3)^2</f>
        <v>0</v>
      </c>
      <c r="AM31">
        <f t="shared" ref="AM31" si="16">(H32/3-I32/3)^2</f>
        <v>1</v>
      </c>
      <c r="AN31">
        <f t="shared" ref="AN31" si="17">(I32/3-J32/3)^2</f>
        <v>4</v>
      </c>
      <c r="AO31">
        <f t="shared" ref="AO31" si="18">(J32/3-K32/3)^2</f>
        <v>1</v>
      </c>
      <c r="AP31">
        <f t="shared" ref="AP31" si="19">(K32/3-L32/3)^2</f>
        <v>1</v>
      </c>
      <c r="AQ31">
        <f t="shared" ref="AQ31" si="20">(L32/3-M32/3)^2</f>
        <v>0</v>
      </c>
      <c r="AR31">
        <f t="shared" ref="AR31" si="21">(M32/3-N32/3)^2</f>
        <v>0</v>
      </c>
      <c r="AS31">
        <f t="shared" ref="AS31" si="22">(N32/3-O32/3)^2</f>
        <v>9</v>
      </c>
      <c r="AT31">
        <f t="shared" ref="AT31" si="23">(O32/3-P32/3)^2</f>
        <v>9</v>
      </c>
      <c r="AU31">
        <f t="shared" ref="AU31" si="24">(P32/3-Q32/3)^2</f>
        <v>1</v>
      </c>
      <c r="AV31">
        <f t="shared" ref="AV31" si="25">(Q32/3-R32/3)^2</f>
        <v>4</v>
      </c>
      <c r="AW31">
        <f t="shared" ref="AW31" si="26">(R32/3-S32/3)^2</f>
        <v>4</v>
      </c>
      <c r="AX31">
        <f t="shared" ref="AX31" si="27">(S32/3-T32/3)^2</f>
        <v>0</v>
      </c>
      <c r="AY31">
        <f t="shared" ref="AY31" si="28">(T32/3-U32/3)^2</f>
        <v>25</v>
      </c>
      <c r="AZ31">
        <f t="shared" ref="AZ31" si="29">(U32/3-V32/3)^2</f>
        <v>81</v>
      </c>
      <c r="BA31">
        <f t="shared" ref="BA31" si="30">(V32/3-W32/3)^2</f>
        <v>25</v>
      </c>
      <c r="BB31">
        <f t="shared" ref="BB31" si="31">(W32/3-X32/3)^2</f>
        <v>144</v>
      </c>
      <c r="BC31">
        <f t="shared" ref="BC31" si="32">(X32/3-Y32/3)^2</f>
        <v>16</v>
      </c>
    </row>
    <row r="32" spans="1:55" x14ac:dyDescent="0.25">
      <c r="A32" s="2">
        <v>43310</v>
      </c>
      <c r="B32">
        <v>18</v>
      </c>
      <c r="C32">
        <v>15</v>
      </c>
      <c r="D32">
        <v>3</v>
      </c>
      <c r="E32">
        <v>0</v>
      </c>
      <c r="F32">
        <v>0</v>
      </c>
      <c r="G32">
        <v>9</v>
      </c>
      <c r="H32">
        <v>9</v>
      </c>
      <c r="I32">
        <v>6</v>
      </c>
      <c r="J32">
        <v>0</v>
      </c>
      <c r="K32">
        <v>3</v>
      </c>
      <c r="L32">
        <v>0</v>
      </c>
      <c r="M32">
        <v>0</v>
      </c>
      <c r="N32">
        <v>0</v>
      </c>
      <c r="O32">
        <v>9</v>
      </c>
      <c r="P32">
        <v>0</v>
      </c>
      <c r="Q32">
        <v>3</v>
      </c>
      <c r="R32">
        <v>9</v>
      </c>
      <c r="S32">
        <v>15</v>
      </c>
      <c r="T32">
        <v>15</v>
      </c>
      <c r="U32">
        <v>0</v>
      </c>
      <c r="V32">
        <v>27</v>
      </c>
      <c r="W32">
        <v>42</v>
      </c>
      <c r="X32">
        <v>6</v>
      </c>
      <c r="Y32">
        <v>18</v>
      </c>
      <c r="Z32">
        <f t="shared" si="7"/>
        <v>207</v>
      </c>
      <c r="AB32" s="4">
        <f t="shared" si="1"/>
        <v>207</v>
      </c>
      <c r="AC32">
        <f t="shared" si="2"/>
        <v>1101.9130434782612</v>
      </c>
      <c r="AE32">
        <f t="shared" si="3"/>
        <v>24</v>
      </c>
      <c r="AF32">
        <f t="shared" si="4"/>
        <v>7.6521739130434785</v>
      </c>
      <c r="AG32">
        <f t="shared" si="8"/>
        <v>1</v>
      </c>
      <c r="AH32">
        <f t="shared" si="8"/>
        <v>16</v>
      </c>
      <c r="AI32">
        <f t="shared" si="8"/>
        <v>1</v>
      </c>
      <c r="AJ32">
        <f t="shared" si="8"/>
        <v>0</v>
      </c>
      <c r="AK32">
        <f t="shared" si="8"/>
        <v>9</v>
      </c>
      <c r="AL32">
        <f t="shared" si="8"/>
        <v>0</v>
      </c>
      <c r="AM32">
        <f t="shared" si="8"/>
        <v>1</v>
      </c>
      <c r="AN32">
        <f t="shared" si="8"/>
        <v>4</v>
      </c>
      <c r="AO32">
        <f t="shared" si="8"/>
        <v>1</v>
      </c>
      <c r="AP32">
        <f t="shared" si="8"/>
        <v>1</v>
      </c>
      <c r="AQ32">
        <f t="shared" si="8"/>
        <v>0</v>
      </c>
      <c r="AR32">
        <f t="shared" si="8"/>
        <v>0</v>
      </c>
      <c r="AS32">
        <f t="shared" si="8"/>
        <v>9</v>
      </c>
      <c r="AT32">
        <f t="shared" si="8"/>
        <v>9</v>
      </c>
      <c r="AU32">
        <f t="shared" si="8"/>
        <v>1</v>
      </c>
      <c r="AV32">
        <f t="shared" si="6"/>
        <v>4</v>
      </c>
      <c r="AW32">
        <f t="shared" si="6"/>
        <v>4</v>
      </c>
      <c r="AX32">
        <f t="shared" si="6"/>
        <v>0</v>
      </c>
      <c r="AY32">
        <f t="shared" si="6"/>
        <v>25</v>
      </c>
      <c r="AZ32">
        <f t="shared" si="6"/>
        <v>81</v>
      </c>
      <c r="BA32">
        <f t="shared" si="6"/>
        <v>25</v>
      </c>
      <c r="BB32">
        <f t="shared" si="6"/>
        <v>144</v>
      </c>
      <c r="BC32">
        <f t="shared" si="6"/>
        <v>16</v>
      </c>
    </row>
    <row r="33" spans="1:55" x14ac:dyDescent="0.25">
      <c r="A33" s="2">
        <v>43311</v>
      </c>
      <c r="B33">
        <v>12</v>
      </c>
      <c r="C33">
        <v>6</v>
      </c>
      <c r="D33">
        <v>0</v>
      </c>
      <c r="E33">
        <v>0</v>
      </c>
      <c r="F33">
        <v>0</v>
      </c>
      <c r="G33">
        <v>0</v>
      </c>
      <c r="H33">
        <v>3</v>
      </c>
      <c r="I33">
        <v>12</v>
      </c>
      <c r="J33">
        <v>0</v>
      </c>
      <c r="K33">
        <v>0</v>
      </c>
      <c r="L33">
        <v>3</v>
      </c>
      <c r="M33">
        <v>-6</v>
      </c>
      <c r="N33">
        <v>3</v>
      </c>
      <c r="O33">
        <v>15</v>
      </c>
      <c r="P33">
        <v>0</v>
      </c>
      <c r="Q33">
        <v>18</v>
      </c>
      <c r="R33">
        <v>21</v>
      </c>
      <c r="S33">
        <v>12</v>
      </c>
      <c r="T33">
        <v>15</v>
      </c>
      <c r="U33">
        <v>3</v>
      </c>
      <c r="V33">
        <v>3</v>
      </c>
      <c r="W33">
        <v>3</v>
      </c>
      <c r="X33">
        <v>6</v>
      </c>
      <c r="Y33">
        <v>3</v>
      </c>
      <c r="Z33">
        <f t="shared" si="7"/>
        <v>132</v>
      </c>
      <c r="AB33" s="4">
        <f t="shared" si="1"/>
        <v>132</v>
      </c>
      <c r="AC33">
        <f t="shared" si="2"/>
        <v>497.73913043478268</v>
      </c>
      <c r="AE33">
        <f t="shared" si="3"/>
        <v>24</v>
      </c>
      <c r="AF33">
        <f t="shared" si="4"/>
        <v>3.4565217391304346</v>
      </c>
      <c r="AG33">
        <f t="shared" si="8"/>
        <v>4</v>
      </c>
      <c r="AH33">
        <f t="shared" si="8"/>
        <v>4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1</v>
      </c>
      <c r="AM33">
        <f t="shared" si="8"/>
        <v>9</v>
      </c>
      <c r="AN33">
        <f t="shared" si="8"/>
        <v>16</v>
      </c>
      <c r="AO33">
        <f t="shared" si="8"/>
        <v>0</v>
      </c>
      <c r="AP33">
        <f t="shared" si="8"/>
        <v>1</v>
      </c>
      <c r="AQ33">
        <f t="shared" si="8"/>
        <v>9</v>
      </c>
      <c r="AR33">
        <f t="shared" si="8"/>
        <v>9</v>
      </c>
      <c r="AS33">
        <f t="shared" si="8"/>
        <v>16</v>
      </c>
      <c r="AT33">
        <f t="shared" si="8"/>
        <v>25</v>
      </c>
      <c r="AU33">
        <f t="shared" si="8"/>
        <v>36</v>
      </c>
      <c r="AV33">
        <f t="shared" si="6"/>
        <v>1</v>
      </c>
      <c r="AW33">
        <f t="shared" si="6"/>
        <v>9</v>
      </c>
      <c r="AX33">
        <f t="shared" si="6"/>
        <v>1</v>
      </c>
      <c r="AY33">
        <f t="shared" si="6"/>
        <v>16</v>
      </c>
      <c r="AZ33">
        <f t="shared" si="6"/>
        <v>0</v>
      </c>
      <c r="BA33">
        <f t="shared" si="6"/>
        <v>0</v>
      </c>
      <c r="BB33">
        <f t="shared" si="6"/>
        <v>1</v>
      </c>
      <c r="BC33">
        <f t="shared" si="6"/>
        <v>1</v>
      </c>
    </row>
    <row r="34" spans="1:55" x14ac:dyDescent="0.25">
      <c r="A34" s="2">
        <v>43312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-3</v>
      </c>
      <c r="Q34">
        <v>6</v>
      </c>
      <c r="R34">
        <v>9</v>
      </c>
      <c r="S34">
        <v>6</v>
      </c>
      <c r="T34">
        <v>6</v>
      </c>
      <c r="U34">
        <v>0</v>
      </c>
      <c r="V34">
        <v>9</v>
      </c>
      <c r="W34">
        <v>3</v>
      </c>
      <c r="X34">
        <v>27</v>
      </c>
      <c r="Y34">
        <v>12</v>
      </c>
      <c r="Z34">
        <f t="shared" si="7"/>
        <v>84</v>
      </c>
      <c r="AB34" s="4">
        <f t="shared" si="1"/>
        <v>84</v>
      </c>
      <c r="AC34">
        <f t="shared" si="2"/>
        <v>388.17391304347831</v>
      </c>
      <c r="AE34">
        <f t="shared" si="3"/>
        <v>24</v>
      </c>
      <c r="AF34">
        <f t="shared" si="4"/>
        <v>2.6956521739130435</v>
      </c>
      <c r="AG34">
        <f t="shared" si="8"/>
        <v>0</v>
      </c>
      <c r="AH34">
        <f t="shared" si="8"/>
        <v>0</v>
      </c>
      <c r="AI34">
        <f t="shared" si="8"/>
        <v>0</v>
      </c>
      <c r="AJ34">
        <f t="shared" si="8"/>
        <v>0</v>
      </c>
      <c r="AK34">
        <f t="shared" si="8"/>
        <v>0</v>
      </c>
      <c r="AL34">
        <f t="shared" si="8"/>
        <v>0</v>
      </c>
      <c r="AM34">
        <f t="shared" si="8"/>
        <v>4</v>
      </c>
      <c r="AN34">
        <f t="shared" si="8"/>
        <v>1</v>
      </c>
      <c r="AO34">
        <f t="shared" si="8"/>
        <v>1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1</v>
      </c>
      <c r="AU34">
        <f t="shared" si="8"/>
        <v>9</v>
      </c>
      <c r="AV34">
        <f t="shared" si="6"/>
        <v>1</v>
      </c>
      <c r="AW34">
        <f t="shared" si="6"/>
        <v>1</v>
      </c>
      <c r="AX34">
        <f t="shared" si="6"/>
        <v>0</v>
      </c>
      <c r="AY34">
        <f t="shared" si="6"/>
        <v>4</v>
      </c>
      <c r="AZ34">
        <f t="shared" si="6"/>
        <v>9</v>
      </c>
      <c r="BA34">
        <f t="shared" si="6"/>
        <v>4</v>
      </c>
      <c r="BB34">
        <f t="shared" si="6"/>
        <v>64</v>
      </c>
      <c r="BC34">
        <f t="shared" ref="BB34:BC49" si="33">(X34/3-Y34/3)^2</f>
        <v>25</v>
      </c>
    </row>
    <row r="35" spans="1:55" x14ac:dyDescent="0.25">
      <c r="A35" s="2">
        <v>43313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12</v>
      </c>
      <c r="I35">
        <v>9</v>
      </c>
      <c r="J35">
        <v>0</v>
      </c>
      <c r="K35">
        <v>3</v>
      </c>
      <c r="L35">
        <v>3</v>
      </c>
      <c r="M35">
        <v>3</v>
      </c>
      <c r="N35">
        <v>0</v>
      </c>
      <c r="O35">
        <v>-6</v>
      </c>
      <c r="P35">
        <v>9</v>
      </c>
      <c r="Q35">
        <v>-3</v>
      </c>
      <c r="R35">
        <v>3</v>
      </c>
      <c r="S35">
        <v>15</v>
      </c>
      <c r="T35">
        <v>24</v>
      </c>
      <c r="U35">
        <v>-3</v>
      </c>
      <c r="V35">
        <v>6</v>
      </c>
      <c r="W35">
        <v>15</v>
      </c>
      <c r="X35">
        <v>3</v>
      </c>
      <c r="Y35">
        <v>0</v>
      </c>
      <c r="Z35">
        <f t="shared" si="7"/>
        <v>96</v>
      </c>
      <c r="AB35" s="4">
        <f t="shared" si="1"/>
        <v>96</v>
      </c>
      <c r="AC35">
        <f t="shared" si="2"/>
        <v>685.56521739130449</v>
      </c>
      <c r="AE35">
        <f t="shared" si="3"/>
        <v>24</v>
      </c>
      <c r="AF35">
        <f t="shared" si="4"/>
        <v>4.7608695652173916</v>
      </c>
      <c r="AG35">
        <f t="shared" si="8"/>
        <v>1</v>
      </c>
      <c r="AH35">
        <f t="shared" si="8"/>
        <v>0</v>
      </c>
      <c r="AI35">
        <f t="shared" si="8"/>
        <v>0</v>
      </c>
      <c r="AJ35">
        <f t="shared" si="8"/>
        <v>0</v>
      </c>
      <c r="AK35">
        <f t="shared" si="8"/>
        <v>0</v>
      </c>
      <c r="AL35">
        <f t="shared" si="8"/>
        <v>16</v>
      </c>
      <c r="AM35">
        <f t="shared" si="8"/>
        <v>1</v>
      </c>
      <c r="AN35">
        <f t="shared" si="8"/>
        <v>9</v>
      </c>
      <c r="AO35">
        <f t="shared" si="8"/>
        <v>1</v>
      </c>
      <c r="AP35">
        <f t="shared" si="8"/>
        <v>0</v>
      </c>
      <c r="AQ35">
        <f t="shared" si="8"/>
        <v>0</v>
      </c>
      <c r="AR35">
        <f t="shared" si="8"/>
        <v>1</v>
      </c>
      <c r="AS35">
        <f t="shared" si="8"/>
        <v>4</v>
      </c>
      <c r="AT35">
        <f t="shared" si="8"/>
        <v>25</v>
      </c>
      <c r="AU35">
        <f t="shared" si="8"/>
        <v>16</v>
      </c>
      <c r="AV35">
        <f t="shared" si="8"/>
        <v>4</v>
      </c>
      <c r="AW35">
        <f t="shared" ref="AW35:BC50" si="34">(R35/3-S35/3)^2</f>
        <v>16</v>
      </c>
      <c r="AX35">
        <f t="shared" si="34"/>
        <v>9</v>
      </c>
      <c r="AY35">
        <f t="shared" si="34"/>
        <v>81</v>
      </c>
      <c r="AZ35">
        <f t="shared" si="34"/>
        <v>9</v>
      </c>
      <c r="BA35">
        <f t="shared" si="34"/>
        <v>9</v>
      </c>
      <c r="BB35">
        <f t="shared" si="33"/>
        <v>16</v>
      </c>
      <c r="BC35">
        <f t="shared" si="33"/>
        <v>1</v>
      </c>
    </row>
    <row r="36" spans="1:55" x14ac:dyDescent="0.25">
      <c r="A36" s="2">
        <v>43314</v>
      </c>
      <c r="B36">
        <v>3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6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15</v>
      </c>
      <c r="S36">
        <v>6</v>
      </c>
      <c r="T36">
        <v>3</v>
      </c>
      <c r="U36">
        <v>6</v>
      </c>
      <c r="V36">
        <v>12</v>
      </c>
      <c r="W36">
        <v>3</v>
      </c>
      <c r="X36">
        <v>12</v>
      </c>
      <c r="Y36">
        <v>12</v>
      </c>
      <c r="Z36">
        <f t="shared" si="7"/>
        <v>84</v>
      </c>
      <c r="AB36" s="4">
        <f t="shared" si="1"/>
        <v>84</v>
      </c>
      <c r="AC36">
        <f t="shared" si="2"/>
        <v>209.73913043478262</v>
      </c>
      <c r="AE36">
        <f t="shared" si="3"/>
        <v>24</v>
      </c>
      <c r="AF36">
        <f t="shared" si="4"/>
        <v>1.4565217391304348</v>
      </c>
      <c r="AG36">
        <f t="shared" si="8"/>
        <v>1</v>
      </c>
      <c r="AH36">
        <f t="shared" si="8"/>
        <v>0</v>
      </c>
      <c r="AI36">
        <f t="shared" si="8"/>
        <v>1</v>
      </c>
      <c r="AJ36">
        <f t="shared" si="8"/>
        <v>1</v>
      </c>
      <c r="AK36">
        <f t="shared" si="8"/>
        <v>0</v>
      </c>
      <c r="AL36">
        <f t="shared" si="8"/>
        <v>0</v>
      </c>
      <c r="AM36">
        <f t="shared" si="8"/>
        <v>4</v>
      </c>
      <c r="AN36">
        <f t="shared" si="8"/>
        <v>1</v>
      </c>
      <c r="AO36">
        <f t="shared" si="8"/>
        <v>1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0</v>
      </c>
      <c r="AV36">
        <f t="shared" si="8"/>
        <v>25</v>
      </c>
      <c r="AW36">
        <f t="shared" si="34"/>
        <v>9</v>
      </c>
      <c r="AX36">
        <f t="shared" si="34"/>
        <v>1</v>
      </c>
      <c r="AY36">
        <f t="shared" si="34"/>
        <v>1</v>
      </c>
      <c r="AZ36">
        <f t="shared" si="34"/>
        <v>4</v>
      </c>
      <c r="BA36">
        <f t="shared" si="34"/>
        <v>9</v>
      </c>
      <c r="BB36">
        <f t="shared" si="33"/>
        <v>9</v>
      </c>
      <c r="BC36">
        <f t="shared" si="33"/>
        <v>0</v>
      </c>
    </row>
    <row r="37" spans="1:55" x14ac:dyDescent="0.25">
      <c r="A37" s="2">
        <v>43315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3</v>
      </c>
      <c r="R37">
        <v>9</v>
      </c>
      <c r="S37">
        <v>-3</v>
      </c>
      <c r="T37">
        <v>3</v>
      </c>
      <c r="U37">
        <v>0</v>
      </c>
      <c r="V37">
        <v>3</v>
      </c>
      <c r="W37">
        <v>3</v>
      </c>
      <c r="X37">
        <v>3</v>
      </c>
      <c r="Y37">
        <v>0</v>
      </c>
      <c r="Z37">
        <f t="shared" si="7"/>
        <v>24</v>
      </c>
      <c r="AB37" s="4">
        <f t="shared" si="1"/>
        <v>24</v>
      </c>
      <c r="AC37">
        <f t="shared" si="2"/>
        <v>87.652173913043498</v>
      </c>
      <c r="AE37">
        <f t="shared" si="3"/>
        <v>24</v>
      </c>
      <c r="AF37">
        <f t="shared" si="4"/>
        <v>0.60869565217391308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ref="AG37:AV52" si="35">(O37/3-P37/3)^2</f>
        <v>1</v>
      </c>
      <c r="AU37">
        <f t="shared" si="35"/>
        <v>0</v>
      </c>
      <c r="AV37">
        <f t="shared" si="35"/>
        <v>4</v>
      </c>
      <c r="AW37">
        <f t="shared" si="34"/>
        <v>16</v>
      </c>
      <c r="AX37">
        <f t="shared" si="34"/>
        <v>4</v>
      </c>
      <c r="AY37">
        <f t="shared" si="34"/>
        <v>1</v>
      </c>
      <c r="AZ37">
        <f t="shared" si="34"/>
        <v>1</v>
      </c>
      <c r="BA37">
        <f t="shared" si="34"/>
        <v>0</v>
      </c>
      <c r="BB37">
        <f t="shared" si="33"/>
        <v>0</v>
      </c>
      <c r="BC37">
        <f t="shared" si="33"/>
        <v>1</v>
      </c>
    </row>
    <row r="38" spans="1:55" x14ac:dyDescent="0.25">
      <c r="A38" s="2">
        <v>43316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</v>
      </c>
      <c r="S38">
        <v>0</v>
      </c>
      <c r="T38">
        <v>3</v>
      </c>
      <c r="U38">
        <v>0</v>
      </c>
      <c r="V38">
        <v>12</v>
      </c>
      <c r="W38">
        <v>0</v>
      </c>
      <c r="X38">
        <v>0</v>
      </c>
      <c r="Y38">
        <v>12</v>
      </c>
      <c r="Z38">
        <f t="shared" si="7"/>
        <v>33</v>
      </c>
      <c r="AB38" s="4">
        <f t="shared" si="1"/>
        <v>33</v>
      </c>
      <c r="AC38">
        <f t="shared" si="2"/>
        <v>181.56521739130437</v>
      </c>
      <c r="AE38">
        <f t="shared" si="3"/>
        <v>24</v>
      </c>
      <c r="AF38">
        <f t="shared" si="4"/>
        <v>1.2608695652173914</v>
      </c>
      <c r="AG38">
        <f t="shared" si="35"/>
        <v>0</v>
      </c>
      <c r="AH38">
        <f t="shared" si="35"/>
        <v>0</v>
      </c>
      <c r="AI38">
        <f t="shared" si="35"/>
        <v>0</v>
      </c>
      <c r="AJ38">
        <f t="shared" si="35"/>
        <v>0</v>
      </c>
      <c r="AK38">
        <f t="shared" si="35"/>
        <v>0</v>
      </c>
      <c r="AL38">
        <f t="shared" si="35"/>
        <v>0</v>
      </c>
      <c r="AM38">
        <f t="shared" si="35"/>
        <v>0</v>
      </c>
      <c r="AN38">
        <f t="shared" si="35"/>
        <v>0</v>
      </c>
      <c r="AO38">
        <f t="shared" si="35"/>
        <v>0</v>
      </c>
      <c r="AP38">
        <f t="shared" si="35"/>
        <v>0</v>
      </c>
      <c r="AQ38">
        <f t="shared" si="35"/>
        <v>0</v>
      </c>
      <c r="AR38">
        <f t="shared" si="35"/>
        <v>0</v>
      </c>
      <c r="AS38">
        <f t="shared" si="35"/>
        <v>0</v>
      </c>
      <c r="AT38">
        <f t="shared" si="35"/>
        <v>0</v>
      </c>
      <c r="AU38">
        <f t="shared" si="35"/>
        <v>0</v>
      </c>
      <c r="AV38">
        <f t="shared" si="35"/>
        <v>4</v>
      </c>
      <c r="AW38">
        <f t="shared" si="34"/>
        <v>4</v>
      </c>
      <c r="AX38">
        <f t="shared" si="34"/>
        <v>1</v>
      </c>
      <c r="AY38">
        <f t="shared" si="34"/>
        <v>1</v>
      </c>
      <c r="AZ38">
        <f t="shared" si="34"/>
        <v>16</v>
      </c>
      <c r="BA38">
        <f t="shared" si="34"/>
        <v>16</v>
      </c>
      <c r="BB38">
        <f t="shared" si="33"/>
        <v>0</v>
      </c>
      <c r="BC38">
        <f t="shared" si="33"/>
        <v>16</v>
      </c>
    </row>
    <row r="39" spans="1:55" x14ac:dyDescent="0.25">
      <c r="A39" s="2">
        <v>43317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0</v>
      </c>
      <c r="M39">
        <v>3</v>
      </c>
      <c r="N39">
        <v>-6</v>
      </c>
      <c r="O39">
        <v>3</v>
      </c>
      <c r="P39">
        <v>0</v>
      </c>
      <c r="Q39">
        <v>0</v>
      </c>
      <c r="R39">
        <v>0</v>
      </c>
      <c r="S39">
        <v>0</v>
      </c>
      <c r="T39">
        <v>3</v>
      </c>
      <c r="U39">
        <v>6</v>
      </c>
      <c r="V39">
        <v>12</v>
      </c>
      <c r="W39">
        <v>6</v>
      </c>
      <c r="X39">
        <v>0</v>
      </c>
      <c r="Y39">
        <v>0</v>
      </c>
      <c r="Z39">
        <f t="shared" si="7"/>
        <v>30</v>
      </c>
      <c r="AB39" s="4">
        <f t="shared" si="1"/>
        <v>30</v>
      </c>
      <c r="AC39">
        <f t="shared" si="2"/>
        <v>112.69565217391306</v>
      </c>
      <c r="AE39">
        <f t="shared" si="3"/>
        <v>24</v>
      </c>
      <c r="AF39">
        <f t="shared" si="4"/>
        <v>0.78260869565217395</v>
      </c>
      <c r="AG39">
        <f t="shared" si="35"/>
        <v>0</v>
      </c>
      <c r="AH39">
        <f t="shared" si="35"/>
        <v>0</v>
      </c>
      <c r="AI39">
        <f t="shared" si="35"/>
        <v>0</v>
      </c>
      <c r="AJ39">
        <f t="shared" si="35"/>
        <v>0</v>
      </c>
      <c r="AK39">
        <f t="shared" si="35"/>
        <v>0</v>
      </c>
      <c r="AL39">
        <f t="shared" si="35"/>
        <v>0</v>
      </c>
      <c r="AM39">
        <f t="shared" si="35"/>
        <v>0</v>
      </c>
      <c r="AN39">
        <f t="shared" si="35"/>
        <v>1</v>
      </c>
      <c r="AO39">
        <f t="shared" si="35"/>
        <v>1</v>
      </c>
      <c r="AP39">
        <f t="shared" si="35"/>
        <v>0</v>
      </c>
      <c r="AQ39">
        <f t="shared" si="35"/>
        <v>1</v>
      </c>
      <c r="AR39">
        <f t="shared" si="35"/>
        <v>9</v>
      </c>
      <c r="AS39">
        <f t="shared" si="35"/>
        <v>9</v>
      </c>
      <c r="AT39">
        <f t="shared" si="35"/>
        <v>1</v>
      </c>
      <c r="AU39">
        <f t="shared" si="35"/>
        <v>0</v>
      </c>
      <c r="AV39">
        <f t="shared" si="35"/>
        <v>0</v>
      </c>
      <c r="AW39">
        <f t="shared" si="34"/>
        <v>0</v>
      </c>
      <c r="AX39">
        <f t="shared" si="34"/>
        <v>1</v>
      </c>
      <c r="AY39">
        <f t="shared" si="34"/>
        <v>1</v>
      </c>
      <c r="AZ39">
        <f t="shared" si="34"/>
        <v>4</v>
      </c>
      <c r="BA39">
        <f t="shared" si="34"/>
        <v>4</v>
      </c>
      <c r="BB39">
        <f t="shared" si="33"/>
        <v>4</v>
      </c>
      <c r="BC39">
        <f t="shared" si="33"/>
        <v>0</v>
      </c>
    </row>
    <row r="40" spans="1:55" x14ac:dyDescent="0.25">
      <c r="A40" s="2">
        <v>43318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</v>
      </c>
      <c r="Q40">
        <v>0</v>
      </c>
      <c r="R40">
        <v>3</v>
      </c>
      <c r="S40">
        <v>3</v>
      </c>
      <c r="T40">
        <v>0</v>
      </c>
      <c r="U40">
        <v>0</v>
      </c>
      <c r="V40">
        <v>0</v>
      </c>
      <c r="W40">
        <v>9</v>
      </c>
      <c r="X40">
        <v>0</v>
      </c>
      <c r="Y40">
        <v>0</v>
      </c>
      <c r="Z40">
        <f t="shared" si="7"/>
        <v>24</v>
      </c>
      <c r="AB40" s="4">
        <f t="shared" si="1"/>
        <v>24</v>
      </c>
      <c r="AC40">
        <f>(1-AE40/72)*72^2*(AF40/AE40)</f>
        <v>150.2608695652174</v>
      </c>
      <c r="AE40">
        <f t="shared" si="3"/>
        <v>24</v>
      </c>
      <c r="AF40">
        <f>SUM(AG40:BC40)/(2*(AE40-1))</f>
        <v>1.0434782608695652</v>
      </c>
      <c r="AG40">
        <f t="shared" si="35"/>
        <v>0</v>
      </c>
      <c r="AH40">
        <f t="shared" si="35"/>
        <v>0</v>
      </c>
      <c r="AI40">
        <f t="shared" si="35"/>
        <v>0</v>
      </c>
      <c r="AJ40">
        <f t="shared" si="35"/>
        <v>0</v>
      </c>
      <c r="AK40">
        <f t="shared" si="35"/>
        <v>0</v>
      </c>
      <c r="AL40">
        <f t="shared" si="35"/>
        <v>0</v>
      </c>
      <c r="AM40">
        <f t="shared" si="35"/>
        <v>0</v>
      </c>
      <c r="AN40">
        <f t="shared" si="35"/>
        <v>0</v>
      </c>
      <c r="AO40">
        <f>(J40/3-P40/3)^2</f>
        <v>9</v>
      </c>
      <c r="AP40">
        <f t="shared" ref="AP40:AV40" si="36">(P40/3-Q40/3)^2</f>
        <v>9</v>
      </c>
      <c r="AQ40">
        <f t="shared" si="36"/>
        <v>1</v>
      </c>
      <c r="AR40">
        <f t="shared" si="36"/>
        <v>0</v>
      </c>
      <c r="AS40">
        <f t="shared" si="36"/>
        <v>1</v>
      </c>
      <c r="AT40">
        <f t="shared" si="36"/>
        <v>0</v>
      </c>
      <c r="AU40">
        <f t="shared" si="36"/>
        <v>0</v>
      </c>
      <c r="AV40">
        <f t="shared" si="36"/>
        <v>9</v>
      </c>
      <c r="AW40">
        <f t="shared" ref="AW40" si="37">(R40/3-S40/3)^2</f>
        <v>0</v>
      </c>
      <c r="AX40">
        <f t="shared" ref="AX40" si="38">(S40/3-T40/3)^2</f>
        <v>1</v>
      </c>
      <c r="AY40">
        <f t="shared" ref="AY40" si="39">(T40/3-U40/3)^2</f>
        <v>0</v>
      </c>
      <c r="AZ40">
        <f t="shared" ref="AZ40" si="40">(U40/3-V40/3)^2</f>
        <v>0</v>
      </c>
      <c r="BA40">
        <f t="shared" ref="BA40" si="41">(V40/3-W40/3)^2</f>
        <v>9</v>
      </c>
      <c r="BB40">
        <f t="shared" ref="BB40" si="42">(W40/3-X40/3)^2</f>
        <v>9</v>
      </c>
      <c r="BC40">
        <f t="shared" si="33"/>
        <v>0</v>
      </c>
    </row>
    <row r="41" spans="1:55" x14ac:dyDescent="0.25">
      <c r="A41" s="2">
        <v>43319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0</v>
      </c>
      <c r="S41">
        <v>3</v>
      </c>
      <c r="T41">
        <v>6</v>
      </c>
      <c r="U41">
        <v>6</v>
      </c>
      <c r="V41">
        <v>0</v>
      </c>
      <c r="W41">
        <v>0</v>
      </c>
      <c r="X41">
        <v>0</v>
      </c>
      <c r="Y41">
        <v>0</v>
      </c>
      <c r="Z41">
        <f t="shared" si="7"/>
        <v>18</v>
      </c>
      <c r="AB41" s="4">
        <f t="shared" si="1"/>
        <v>18</v>
      </c>
      <c r="AC41">
        <f t="shared" si="2"/>
        <v>25.04347826086957</v>
      </c>
      <c r="AE41">
        <f t="shared" si="3"/>
        <v>24</v>
      </c>
      <c r="AF41">
        <f t="shared" si="4"/>
        <v>0.17391304347826086</v>
      </c>
      <c r="AG41">
        <f t="shared" si="35"/>
        <v>0</v>
      </c>
      <c r="AH41">
        <f t="shared" si="35"/>
        <v>0</v>
      </c>
      <c r="AI41">
        <f t="shared" si="35"/>
        <v>0</v>
      </c>
      <c r="AJ41">
        <f t="shared" si="35"/>
        <v>0</v>
      </c>
      <c r="AK41">
        <f t="shared" si="35"/>
        <v>0</v>
      </c>
      <c r="AL41">
        <f t="shared" si="35"/>
        <v>0</v>
      </c>
      <c r="AM41">
        <f t="shared" si="35"/>
        <v>0</v>
      </c>
      <c r="AN41">
        <f t="shared" si="35"/>
        <v>0</v>
      </c>
      <c r="AO41">
        <f t="shared" si="35"/>
        <v>0</v>
      </c>
      <c r="AP41">
        <f t="shared" si="35"/>
        <v>0</v>
      </c>
      <c r="AQ41">
        <f t="shared" si="35"/>
        <v>0</v>
      </c>
      <c r="AR41">
        <f t="shared" si="35"/>
        <v>0</v>
      </c>
      <c r="AS41">
        <f t="shared" si="35"/>
        <v>0</v>
      </c>
      <c r="AT41">
        <f t="shared" si="35"/>
        <v>1</v>
      </c>
      <c r="AU41">
        <f t="shared" si="35"/>
        <v>1</v>
      </c>
      <c r="AV41">
        <f t="shared" si="35"/>
        <v>0</v>
      </c>
      <c r="AW41">
        <f t="shared" si="34"/>
        <v>1</v>
      </c>
      <c r="AX41">
        <f t="shared" si="34"/>
        <v>1</v>
      </c>
      <c r="AY41">
        <f t="shared" si="34"/>
        <v>0</v>
      </c>
      <c r="AZ41">
        <f t="shared" si="34"/>
        <v>4</v>
      </c>
      <c r="BA41">
        <f t="shared" si="34"/>
        <v>0</v>
      </c>
      <c r="BB41">
        <f t="shared" si="33"/>
        <v>0</v>
      </c>
      <c r="BC41">
        <f t="shared" si="33"/>
        <v>0</v>
      </c>
    </row>
    <row r="42" spans="1:55" x14ac:dyDescent="0.25">
      <c r="A42" s="2">
        <v>43320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3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7"/>
        <v>9</v>
      </c>
      <c r="AB42" s="4">
        <f t="shared" si="1"/>
        <v>9</v>
      </c>
      <c r="AC42">
        <f t="shared" si="2"/>
        <v>12.521739130434785</v>
      </c>
      <c r="AE42">
        <f t="shared" si="3"/>
        <v>24</v>
      </c>
      <c r="AF42">
        <f t="shared" si="4"/>
        <v>8.6956521739130432E-2</v>
      </c>
      <c r="AG42">
        <f t="shared" si="35"/>
        <v>0</v>
      </c>
      <c r="AH42">
        <f t="shared" si="35"/>
        <v>0</v>
      </c>
      <c r="AI42">
        <f t="shared" si="35"/>
        <v>0</v>
      </c>
      <c r="AJ42">
        <f t="shared" si="35"/>
        <v>0</v>
      </c>
      <c r="AK42">
        <f t="shared" si="35"/>
        <v>0</v>
      </c>
      <c r="AL42">
        <f t="shared" si="35"/>
        <v>0</v>
      </c>
      <c r="AM42">
        <f t="shared" si="35"/>
        <v>0</v>
      </c>
      <c r="AN42">
        <f t="shared" si="35"/>
        <v>0</v>
      </c>
      <c r="AO42">
        <f t="shared" si="35"/>
        <v>0</v>
      </c>
      <c r="AP42">
        <f t="shared" si="35"/>
        <v>0</v>
      </c>
      <c r="AQ42">
        <f t="shared" si="35"/>
        <v>0</v>
      </c>
      <c r="AR42">
        <f t="shared" si="35"/>
        <v>1</v>
      </c>
      <c r="AS42">
        <f t="shared" si="35"/>
        <v>1</v>
      </c>
      <c r="AT42">
        <f t="shared" si="35"/>
        <v>0</v>
      </c>
      <c r="AU42">
        <f t="shared" si="35"/>
        <v>0</v>
      </c>
      <c r="AV42">
        <f t="shared" si="35"/>
        <v>0</v>
      </c>
      <c r="AW42">
        <f t="shared" si="34"/>
        <v>1</v>
      </c>
      <c r="AX42">
        <f t="shared" si="34"/>
        <v>0</v>
      </c>
      <c r="AY42">
        <f t="shared" si="34"/>
        <v>1</v>
      </c>
      <c r="AZ42">
        <f t="shared" si="34"/>
        <v>0</v>
      </c>
      <c r="BA42">
        <f t="shared" si="34"/>
        <v>0</v>
      </c>
      <c r="BB42">
        <f t="shared" si="33"/>
        <v>0</v>
      </c>
      <c r="BC42">
        <f t="shared" si="33"/>
        <v>0</v>
      </c>
    </row>
    <row r="43" spans="1:55" x14ac:dyDescent="0.25">
      <c r="A43" s="2">
        <v>43321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12</v>
      </c>
      <c r="X43">
        <v>6</v>
      </c>
      <c r="Y43">
        <v>0</v>
      </c>
      <c r="Z43">
        <f t="shared" si="7"/>
        <v>27</v>
      </c>
      <c r="AB43" s="4">
        <f t="shared" si="1"/>
        <v>27</v>
      </c>
      <c r="AC43">
        <f t="shared" si="2"/>
        <v>90.782608695652186</v>
      </c>
      <c r="AE43">
        <f t="shared" si="3"/>
        <v>24</v>
      </c>
      <c r="AF43">
        <f t="shared" si="4"/>
        <v>0.63043478260869568</v>
      </c>
      <c r="AG43">
        <f t="shared" si="35"/>
        <v>1</v>
      </c>
      <c r="AH43">
        <f t="shared" si="35"/>
        <v>0</v>
      </c>
      <c r="AI43">
        <f t="shared" si="35"/>
        <v>0</v>
      </c>
      <c r="AJ43">
        <f t="shared" si="35"/>
        <v>0</v>
      </c>
      <c r="AK43">
        <f t="shared" si="35"/>
        <v>0</v>
      </c>
      <c r="AL43">
        <f t="shared" si="35"/>
        <v>0</v>
      </c>
      <c r="AM43">
        <f t="shared" si="35"/>
        <v>1</v>
      </c>
      <c r="AN43">
        <f t="shared" si="35"/>
        <v>1</v>
      </c>
      <c r="AO43">
        <f t="shared" si="35"/>
        <v>0</v>
      </c>
      <c r="AP43">
        <f t="shared" si="35"/>
        <v>0</v>
      </c>
      <c r="AQ43">
        <f t="shared" si="35"/>
        <v>0</v>
      </c>
      <c r="AR43">
        <f t="shared" si="35"/>
        <v>0</v>
      </c>
      <c r="AS43">
        <f t="shared" si="35"/>
        <v>0</v>
      </c>
      <c r="AT43">
        <f t="shared" si="35"/>
        <v>0</v>
      </c>
      <c r="AU43">
        <f t="shared" si="35"/>
        <v>0</v>
      </c>
      <c r="AV43">
        <f t="shared" si="35"/>
        <v>0</v>
      </c>
      <c r="AW43">
        <f t="shared" si="34"/>
        <v>1</v>
      </c>
      <c r="AX43">
        <f t="shared" si="34"/>
        <v>1</v>
      </c>
      <c r="AY43">
        <f t="shared" si="34"/>
        <v>0</v>
      </c>
      <c r="AZ43">
        <f t="shared" si="34"/>
        <v>0</v>
      </c>
      <c r="BA43">
        <f t="shared" si="34"/>
        <v>16</v>
      </c>
      <c r="BB43">
        <f t="shared" si="33"/>
        <v>4</v>
      </c>
      <c r="BC43">
        <f t="shared" si="33"/>
        <v>4</v>
      </c>
    </row>
    <row r="44" spans="1:55" x14ac:dyDescent="0.25">
      <c r="A44" s="2">
        <v>43322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  <c r="Q44">
        <v>3</v>
      </c>
      <c r="R44">
        <v>0</v>
      </c>
      <c r="S44">
        <v>6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7"/>
        <v>18</v>
      </c>
      <c r="AB44" s="4">
        <f t="shared" si="1"/>
        <v>18</v>
      </c>
      <c r="AC44">
        <f t="shared" si="2"/>
        <v>37.565217391304351</v>
      </c>
      <c r="AE44">
        <f t="shared" si="3"/>
        <v>24</v>
      </c>
      <c r="AF44">
        <f t="shared" si="4"/>
        <v>0.2608695652173913</v>
      </c>
      <c r="AG44">
        <f t="shared" si="35"/>
        <v>1</v>
      </c>
      <c r="AH44">
        <f t="shared" si="35"/>
        <v>1</v>
      </c>
      <c r="AI44">
        <f t="shared" si="35"/>
        <v>0</v>
      </c>
      <c r="AJ44">
        <f t="shared" si="35"/>
        <v>0</v>
      </c>
      <c r="AK44">
        <f t="shared" si="35"/>
        <v>0</v>
      </c>
      <c r="AL44">
        <f t="shared" si="35"/>
        <v>0</v>
      </c>
      <c r="AM44">
        <f t="shared" si="35"/>
        <v>0</v>
      </c>
      <c r="AN44">
        <f t="shared" si="35"/>
        <v>0</v>
      </c>
      <c r="AO44">
        <f t="shared" si="35"/>
        <v>0</v>
      </c>
      <c r="AP44">
        <f t="shared" si="35"/>
        <v>0</v>
      </c>
      <c r="AQ44">
        <f t="shared" si="35"/>
        <v>0</v>
      </c>
      <c r="AR44">
        <f t="shared" si="35"/>
        <v>1</v>
      </c>
      <c r="AS44">
        <f t="shared" si="35"/>
        <v>1</v>
      </c>
      <c r="AT44">
        <f t="shared" si="35"/>
        <v>0</v>
      </c>
      <c r="AU44">
        <f t="shared" si="35"/>
        <v>1</v>
      </c>
      <c r="AV44">
        <f t="shared" si="35"/>
        <v>1</v>
      </c>
      <c r="AW44">
        <f t="shared" si="34"/>
        <v>4</v>
      </c>
      <c r="AX44">
        <f t="shared" si="34"/>
        <v>1</v>
      </c>
      <c r="AY44">
        <f t="shared" si="34"/>
        <v>1</v>
      </c>
      <c r="AZ44">
        <f t="shared" si="34"/>
        <v>0</v>
      </c>
      <c r="BA44">
        <f t="shared" si="34"/>
        <v>0</v>
      </c>
      <c r="BB44">
        <f t="shared" si="33"/>
        <v>0</v>
      </c>
      <c r="BC44">
        <f t="shared" si="33"/>
        <v>0</v>
      </c>
    </row>
    <row r="45" spans="1:55" x14ac:dyDescent="0.25">
      <c r="A45" s="2">
        <v>43323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-3</v>
      </c>
      <c r="X45">
        <v>3</v>
      </c>
      <c r="Y45">
        <v>0</v>
      </c>
      <c r="Z45">
        <f t="shared" si="7"/>
        <v>6</v>
      </c>
      <c r="AB45" s="4">
        <f t="shared" si="1"/>
        <v>6</v>
      </c>
      <c r="AC45">
        <f t="shared" si="2"/>
        <v>31.304347826086961</v>
      </c>
      <c r="AE45">
        <f t="shared" si="3"/>
        <v>24</v>
      </c>
      <c r="AF45">
        <f t="shared" si="4"/>
        <v>0.21739130434782608</v>
      </c>
      <c r="AG45">
        <f t="shared" si="35"/>
        <v>0</v>
      </c>
      <c r="AH45">
        <f t="shared" si="35"/>
        <v>0</v>
      </c>
      <c r="AI45">
        <f t="shared" si="35"/>
        <v>0</v>
      </c>
      <c r="AJ45">
        <f t="shared" si="35"/>
        <v>0</v>
      </c>
      <c r="AK45">
        <f t="shared" si="35"/>
        <v>0</v>
      </c>
      <c r="AL45">
        <f t="shared" si="35"/>
        <v>0</v>
      </c>
      <c r="AM45">
        <f t="shared" si="35"/>
        <v>1</v>
      </c>
      <c r="AN45">
        <f t="shared" si="35"/>
        <v>1</v>
      </c>
      <c r="AO45">
        <f t="shared" si="35"/>
        <v>0</v>
      </c>
      <c r="AP45">
        <f t="shared" si="35"/>
        <v>0</v>
      </c>
      <c r="AQ45">
        <f t="shared" si="35"/>
        <v>0</v>
      </c>
      <c r="AR45">
        <f t="shared" si="35"/>
        <v>1</v>
      </c>
      <c r="AS45">
        <f t="shared" si="35"/>
        <v>1</v>
      </c>
      <c r="AT45">
        <f t="shared" si="35"/>
        <v>0</v>
      </c>
      <c r="AU45">
        <f t="shared" si="35"/>
        <v>0</v>
      </c>
      <c r="AV45">
        <f t="shared" si="35"/>
        <v>0</v>
      </c>
      <c r="AW45">
        <f t="shared" si="34"/>
        <v>0</v>
      </c>
      <c r="AX45">
        <f t="shared" si="34"/>
        <v>0</v>
      </c>
      <c r="AY45">
        <f t="shared" si="34"/>
        <v>0</v>
      </c>
      <c r="AZ45">
        <f t="shared" si="34"/>
        <v>0</v>
      </c>
      <c r="BA45">
        <f t="shared" si="34"/>
        <v>1</v>
      </c>
      <c r="BB45">
        <f t="shared" si="33"/>
        <v>4</v>
      </c>
      <c r="BC45">
        <f t="shared" si="33"/>
        <v>1</v>
      </c>
    </row>
    <row r="46" spans="1:55" x14ac:dyDescent="0.25">
      <c r="A46" s="2">
        <v>43324</v>
      </c>
      <c r="B46">
        <v>0</v>
      </c>
      <c r="C46">
        <v>0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3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f t="shared" si="7"/>
        <v>15</v>
      </c>
      <c r="AB46" s="4">
        <f t="shared" si="1"/>
        <v>15</v>
      </c>
      <c r="AC46">
        <f t="shared" si="2"/>
        <v>31.304347826086961</v>
      </c>
      <c r="AE46">
        <f t="shared" si="3"/>
        <v>24</v>
      </c>
      <c r="AF46">
        <f t="shared" ref="AF46:AF77" si="43">SUM(AG46:BC46)/(2*(AE46-1))</f>
        <v>0.21739130434782608</v>
      </c>
      <c r="AG46">
        <f t="shared" si="35"/>
        <v>0</v>
      </c>
      <c r="AH46">
        <f t="shared" si="35"/>
        <v>1</v>
      </c>
      <c r="AI46">
        <f t="shared" si="35"/>
        <v>1</v>
      </c>
      <c r="AJ46">
        <f t="shared" si="35"/>
        <v>0</v>
      </c>
      <c r="AK46">
        <f t="shared" si="35"/>
        <v>0</v>
      </c>
      <c r="AL46">
        <f t="shared" si="35"/>
        <v>0</v>
      </c>
      <c r="AM46">
        <f t="shared" si="35"/>
        <v>0</v>
      </c>
      <c r="AN46">
        <f t="shared" si="35"/>
        <v>1</v>
      </c>
      <c r="AO46">
        <f t="shared" si="35"/>
        <v>1</v>
      </c>
      <c r="AP46">
        <f t="shared" si="35"/>
        <v>0</v>
      </c>
      <c r="AQ46">
        <f t="shared" si="35"/>
        <v>0</v>
      </c>
      <c r="AR46">
        <f t="shared" si="35"/>
        <v>0</v>
      </c>
      <c r="AS46">
        <f t="shared" si="35"/>
        <v>0</v>
      </c>
      <c r="AT46">
        <f t="shared" si="35"/>
        <v>0</v>
      </c>
      <c r="AU46">
        <f t="shared" si="35"/>
        <v>1</v>
      </c>
      <c r="AV46">
        <f t="shared" si="35"/>
        <v>1</v>
      </c>
      <c r="AW46">
        <f t="shared" si="34"/>
        <v>1</v>
      </c>
      <c r="AX46">
        <f t="shared" si="34"/>
        <v>1</v>
      </c>
      <c r="AY46">
        <f t="shared" si="34"/>
        <v>0</v>
      </c>
      <c r="AZ46">
        <f t="shared" si="34"/>
        <v>1</v>
      </c>
      <c r="BA46">
        <f t="shared" si="34"/>
        <v>1</v>
      </c>
      <c r="BB46">
        <f t="shared" si="33"/>
        <v>0</v>
      </c>
      <c r="BC46">
        <f t="shared" si="33"/>
        <v>0</v>
      </c>
    </row>
    <row r="47" spans="1:55" x14ac:dyDescent="0.25">
      <c r="A47" s="2">
        <v>43325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12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7"/>
        <v>18</v>
      </c>
      <c r="AB47" s="4">
        <f t="shared" si="1"/>
        <v>18</v>
      </c>
      <c r="AC47">
        <f t="shared" si="2"/>
        <v>87.652173913043498</v>
      </c>
      <c r="AE47">
        <f t="shared" si="3"/>
        <v>24</v>
      </c>
      <c r="AF47">
        <f t="shared" si="43"/>
        <v>0.60869565217391308</v>
      </c>
      <c r="AG47">
        <f t="shared" si="35"/>
        <v>0</v>
      </c>
      <c r="AH47">
        <f t="shared" si="35"/>
        <v>0</v>
      </c>
      <c r="AI47">
        <f t="shared" si="35"/>
        <v>0</v>
      </c>
      <c r="AJ47">
        <f t="shared" si="35"/>
        <v>0</v>
      </c>
      <c r="AK47">
        <f t="shared" si="35"/>
        <v>0</v>
      </c>
      <c r="AL47">
        <f t="shared" si="35"/>
        <v>0</v>
      </c>
      <c r="AM47">
        <f t="shared" si="35"/>
        <v>0</v>
      </c>
      <c r="AN47">
        <f t="shared" si="35"/>
        <v>1</v>
      </c>
      <c r="AO47">
        <f t="shared" si="35"/>
        <v>1</v>
      </c>
      <c r="AP47">
        <f t="shared" si="35"/>
        <v>0</v>
      </c>
      <c r="AQ47">
        <f t="shared" si="35"/>
        <v>0</v>
      </c>
      <c r="AR47">
        <f t="shared" si="35"/>
        <v>0</v>
      </c>
      <c r="AS47">
        <f t="shared" si="35"/>
        <v>0</v>
      </c>
      <c r="AT47">
        <f t="shared" si="35"/>
        <v>16</v>
      </c>
      <c r="AU47">
        <f t="shared" si="35"/>
        <v>9</v>
      </c>
      <c r="AV47">
        <f t="shared" si="35"/>
        <v>1</v>
      </c>
      <c r="AW47">
        <f t="shared" si="34"/>
        <v>0</v>
      </c>
      <c r="AX47">
        <f t="shared" si="34"/>
        <v>0</v>
      </c>
      <c r="AY47">
        <f t="shared" si="34"/>
        <v>0</v>
      </c>
      <c r="AZ47">
        <f t="shared" si="34"/>
        <v>0</v>
      </c>
      <c r="BA47">
        <f t="shared" si="34"/>
        <v>0</v>
      </c>
      <c r="BB47">
        <f t="shared" si="33"/>
        <v>0</v>
      </c>
      <c r="BC47">
        <f t="shared" si="33"/>
        <v>0</v>
      </c>
    </row>
    <row r="48" spans="1:55" x14ac:dyDescent="0.25">
      <c r="A48" s="2">
        <v>43326</v>
      </c>
      <c r="B48">
        <v>0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7"/>
        <v>3</v>
      </c>
      <c r="AB48" s="4">
        <f t="shared" si="1"/>
        <v>3</v>
      </c>
      <c r="AC48">
        <f t="shared" si="2"/>
        <v>6.2608695652173925</v>
      </c>
      <c r="AE48">
        <f t="shared" si="3"/>
        <v>24</v>
      </c>
      <c r="AF48">
        <f t="shared" si="43"/>
        <v>4.3478260869565216E-2</v>
      </c>
      <c r="AG48">
        <f t="shared" si="35"/>
        <v>1</v>
      </c>
      <c r="AH48">
        <f t="shared" si="35"/>
        <v>1</v>
      </c>
      <c r="AI48">
        <f t="shared" si="35"/>
        <v>0</v>
      </c>
      <c r="AJ48">
        <f t="shared" si="35"/>
        <v>0</v>
      </c>
      <c r="AK48">
        <f t="shared" si="35"/>
        <v>0</v>
      </c>
      <c r="AL48">
        <f t="shared" si="35"/>
        <v>0</v>
      </c>
      <c r="AM48">
        <f t="shared" si="35"/>
        <v>0</v>
      </c>
      <c r="AN48">
        <f t="shared" si="35"/>
        <v>0</v>
      </c>
      <c r="AO48">
        <f t="shared" si="35"/>
        <v>0</v>
      </c>
      <c r="AP48">
        <f t="shared" si="35"/>
        <v>0</v>
      </c>
      <c r="AQ48">
        <f t="shared" si="35"/>
        <v>0</v>
      </c>
      <c r="AR48">
        <f t="shared" si="35"/>
        <v>0</v>
      </c>
      <c r="AS48">
        <f t="shared" si="35"/>
        <v>0</v>
      </c>
      <c r="AT48">
        <f t="shared" si="35"/>
        <v>0</v>
      </c>
      <c r="AU48">
        <f t="shared" si="35"/>
        <v>0</v>
      </c>
      <c r="AV48">
        <f t="shared" si="35"/>
        <v>0</v>
      </c>
      <c r="AW48">
        <f t="shared" si="34"/>
        <v>0</v>
      </c>
      <c r="AX48">
        <f t="shared" si="34"/>
        <v>0</v>
      </c>
      <c r="AY48">
        <f t="shared" si="34"/>
        <v>0</v>
      </c>
      <c r="AZ48">
        <f t="shared" si="34"/>
        <v>0</v>
      </c>
      <c r="BA48">
        <f t="shared" si="34"/>
        <v>0</v>
      </c>
      <c r="BB48">
        <f t="shared" si="33"/>
        <v>0</v>
      </c>
      <c r="BC48">
        <f t="shared" si="33"/>
        <v>0</v>
      </c>
    </row>
    <row r="49" spans="1:55" x14ac:dyDescent="0.25">
      <c r="A49" s="2">
        <v>43327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7"/>
        <v>3</v>
      </c>
      <c r="AB49" s="4">
        <f t="shared" si="1"/>
        <v>3</v>
      </c>
      <c r="AC49">
        <f t="shared" si="2"/>
        <v>6.2608695652173925</v>
      </c>
      <c r="AE49">
        <f t="shared" si="3"/>
        <v>24</v>
      </c>
      <c r="AF49">
        <f t="shared" si="43"/>
        <v>4.3478260869565216E-2</v>
      </c>
      <c r="AG49">
        <f t="shared" si="35"/>
        <v>0</v>
      </c>
      <c r="AH49">
        <f t="shared" si="35"/>
        <v>0</v>
      </c>
      <c r="AI49">
        <f t="shared" si="35"/>
        <v>0</v>
      </c>
      <c r="AJ49">
        <f t="shared" si="35"/>
        <v>0</v>
      </c>
      <c r="AK49">
        <f t="shared" si="35"/>
        <v>0</v>
      </c>
      <c r="AL49">
        <f t="shared" si="35"/>
        <v>1</v>
      </c>
      <c r="AM49">
        <f t="shared" si="35"/>
        <v>1</v>
      </c>
      <c r="AN49">
        <f t="shared" si="35"/>
        <v>0</v>
      </c>
      <c r="AO49">
        <f t="shared" si="35"/>
        <v>0</v>
      </c>
      <c r="AP49">
        <f t="shared" si="35"/>
        <v>0</v>
      </c>
      <c r="AQ49">
        <f t="shared" si="35"/>
        <v>0</v>
      </c>
      <c r="AR49">
        <f t="shared" si="35"/>
        <v>0</v>
      </c>
      <c r="AS49">
        <f t="shared" si="35"/>
        <v>0</v>
      </c>
      <c r="AT49">
        <f t="shared" si="35"/>
        <v>0</v>
      </c>
      <c r="AU49">
        <f t="shared" si="35"/>
        <v>0</v>
      </c>
      <c r="AV49">
        <f t="shared" si="35"/>
        <v>0</v>
      </c>
      <c r="AW49">
        <f t="shared" si="34"/>
        <v>0</v>
      </c>
      <c r="AX49">
        <f t="shared" si="34"/>
        <v>0</v>
      </c>
      <c r="AY49">
        <f t="shared" si="34"/>
        <v>0</v>
      </c>
      <c r="AZ49">
        <f t="shared" si="34"/>
        <v>0</v>
      </c>
      <c r="BA49">
        <f t="shared" si="34"/>
        <v>0</v>
      </c>
      <c r="BB49">
        <f t="shared" si="33"/>
        <v>0</v>
      </c>
      <c r="BC49">
        <f t="shared" si="33"/>
        <v>0</v>
      </c>
    </row>
    <row r="50" spans="1:55" x14ac:dyDescent="0.25">
      <c r="A50" s="2">
        <v>43328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7"/>
        <v>0</v>
      </c>
      <c r="AB50" s="4">
        <f t="shared" si="1"/>
        <v>0</v>
      </c>
      <c r="AC50">
        <f t="shared" si="2"/>
        <v>0</v>
      </c>
      <c r="AE50">
        <f t="shared" si="3"/>
        <v>24</v>
      </c>
      <c r="AF50">
        <f t="shared" si="43"/>
        <v>0</v>
      </c>
      <c r="AG50">
        <f t="shared" si="35"/>
        <v>0</v>
      </c>
      <c r="AH50">
        <f t="shared" si="35"/>
        <v>0</v>
      </c>
      <c r="AI50">
        <f t="shared" si="35"/>
        <v>0</v>
      </c>
      <c r="AJ50">
        <f t="shared" si="35"/>
        <v>0</v>
      </c>
      <c r="AK50">
        <f t="shared" si="35"/>
        <v>0</v>
      </c>
      <c r="AL50">
        <f t="shared" si="35"/>
        <v>0</v>
      </c>
      <c r="AM50">
        <f t="shared" si="35"/>
        <v>0</v>
      </c>
      <c r="AN50">
        <f t="shared" si="35"/>
        <v>0</v>
      </c>
      <c r="AO50">
        <f t="shared" si="35"/>
        <v>0</v>
      </c>
      <c r="AP50">
        <f t="shared" si="35"/>
        <v>0</v>
      </c>
      <c r="AQ50">
        <f t="shared" si="35"/>
        <v>0</v>
      </c>
      <c r="AR50">
        <f t="shared" si="35"/>
        <v>0</v>
      </c>
      <c r="AS50">
        <f t="shared" si="35"/>
        <v>0</v>
      </c>
      <c r="AT50">
        <f t="shared" si="35"/>
        <v>0</v>
      </c>
      <c r="AU50">
        <f t="shared" si="35"/>
        <v>0</v>
      </c>
      <c r="AV50">
        <f t="shared" si="35"/>
        <v>0</v>
      </c>
      <c r="AW50">
        <f t="shared" si="34"/>
        <v>0</v>
      </c>
      <c r="AX50">
        <f t="shared" si="34"/>
        <v>0</v>
      </c>
      <c r="AY50">
        <f t="shared" si="34"/>
        <v>0</v>
      </c>
      <c r="AZ50">
        <f t="shared" si="34"/>
        <v>0</v>
      </c>
      <c r="BA50">
        <f t="shared" si="34"/>
        <v>0</v>
      </c>
      <c r="BB50">
        <f t="shared" si="34"/>
        <v>0</v>
      </c>
      <c r="BC50">
        <f t="shared" si="34"/>
        <v>0</v>
      </c>
    </row>
    <row r="51" spans="1:55" x14ac:dyDescent="0.25">
      <c r="A51" s="2">
        <v>43329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7"/>
        <v>0</v>
      </c>
      <c r="AB51" s="4">
        <f t="shared" si="1"/>
        <v>0</v>
      </c>
      <c r="AC51">
        <f t="shared" si="2"/>
        <v>0</v>
      </c>
      <c r="AE51">
        <f t="shared" si="3"/>
        <v>24</v>
      </c>
      <c r="AF51">
        <f t="shared" si="43"/>
        <v>0</v>
      </c>
      <c r="AG51">
        <f t="shared" si="35"/>
        <v>0</v>
      </c>
      <c r="AH51">
        <f t="shared" si="35"/>
        <v>0</v>
      </c>
      <c r="AI51">
        <f t="shared" si="35"/>
        <v>0</v>
      </c>
      <c r="AJ51">
        <f t="shared" si="35"/>
        <v>0</v>
      </c>
      <c r="AK51">
        <f t="shared" si="35"/>
        <v>0</v>
      </c>
      <c r="AL51">
        <f t="shared" si="35"/>
        <v>0</v>
      </c>
      <c r="AM51">
        <f t="shared" si="35"/>
        <v>0</v>
      </c>
      <c r="AN51">
        <f t="shared" si="35"/>
        <v>0</v>
      </c>
      <c r="AO51">
        <f t="shared" si="35"/>
        <v>0</v>
      </c>
      <c r="AP51">
        <f t="shared" si="35"/>
        <v>0</v>
      </c>
      <c r="AQ51">
        <f t="shared" si="35"/>
        <v>0</v>
      </c>
      <c r="AR51">
        <f t="shared" si="35"/>
        <v>0</v>
      </c>
      <c r="AS51">
        <f t="shared" si="35"/>
        <v>0</v>
      </c>
      <c r="AT51">
        <f t="shared" si="35"/>
        <v>0</v>
      </c>
      <c r="AU51">
        <f t="shared" si="35"/>
        <v>0</v>
      </c>
      <c r="AV51">
        <f t="shared" si="35"/>
        <v>0</v>
      </c>
      <c r="AW51">
        <f t="shared" ref="AW51:BC66" si="44">(R51/3-S51/3)^2</f>
        <v>0</v>
      </c>
      <c r="AX51">
        <f t="shared" si="44"/>
        <v>0</v>
      </c>
      <c r="AY51">
        <f t="shared" si="44"/>
        <v>0</v>
      </c>
      <c r="AZ51">
        <f t="shared" si="44"/>
        <v>0</v>
      </c>
      <c r="BA51">
        <f t="shared" si="44"/>
        <v>0</v>
      </c>
      <c r="BB51">
        <f t="shared" si="44"/>
        <v>0</v>
      </c>
      <c r="BC51">
        <f t="shared" si="44"/>
        <v>0</v>
      </c>
    </row>
    <row r="52" spans="1:55" x14ac:dyDescent="0.25">
      <c r="A52" s="2">
        <v>43330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ref="Z52:Z77" si="45">SUM(B52:Y52)</f>
        <v>9</v>
      </c>
      <c r="AB52" s="4">
        <f t="shared" ref="AB52:AB77" si="46">ROUND(SUM(B52:Y52),0)</f>
        <v>9</v>
      </c>
      <c r="AC52">
        <f t="shared" ref="AC52:AC77" si="47">(1-AE52/72)*72^2*(AF52/AE52)</f>
        <v>31.304347826086961</v>
      </c>
      <c r="AE52">
        <f t="shared" ref="AE52:AE81" si="48">$AE$1</f>
        <v>24</v>
      </c>
      <c r="AF52">
        <f t="shared" si="43"/>
        <v>0.21739130434782608</v>
      </c>
      <c r="AG52">
        <f t="shared" si="35"/>
        <v>0</v>
      </c>
      <c r="AH52">
        <f t="shared" si="35"/>
        <v>0</v>
      </c>
      <c r="AI52">
        <f t="shared" si="35"/>
        <v>0</v>
      </c>
      <c r="AJ52">
        <f t="shared" si="35"/>
        <v>0</v>
      </c>
      <c r="AK52">
        <f t="shared" si="35"/>
        <v>0</v>
      </c>
      <c r="AL52">
        <f t="shared" si="35"/>
        <v>0</v>
      </c>
      <c r="AM52">
        <f t="shared" si="35"/>
        <v>0</v>
      </c>
      <c r="AN52">
        <f t="shared" si="35"/>
        <v>0</v>
      </c>
      <c r="AO52">
        <f t="shared" si="35"/>
        <v>0</v>
      </c>
      <c r="AP52">
        <f t="shared" si="35"/>
        <v>0</v>
      </c>
      <c r="AQ52">
        <f t="shared" si="35"/>
        <v>0</v>
      </c>
      <c r="AR52">
        <f t="shared" si="35"/>
        <v>4</v>
      </c>
      <c r="AS52">
        <f t="shared" si="35"/>
        <v>4</v>
      </c>
      <c r="AT52">
        <f t="shared" si="35"/>
        <v>0</v>
      </c>
      <c r="AU52">
        <f t="shared" si="35"/>
        <v>0</v>
      </c>
      <c r="AV52">
        <f t="shared" si="35"/>
        <v>0</v>
      </c>
      <c r="AW52">
        <f t="shared" si="44"/>
        <v>0</v>
      </c>
      <c r="AX52">
        <f t="shared" si="44"/>
        <v>1</v>
      </c>
      <c r="AY52">
        <f t="shared" si="44"/>
        <v>1</v>
      </c>
      <c r="AZ52">
        <f t="shared" si="44"/>
        <v>0</v>
      </c>
      <c r="BA52">
        <f t="shared" si="44"/>
        <v>0</v>
      </c>
      <c r="BB52">
        <f t="shared" si="44"/>
        <v>0</v>
      </c>
      <c r="BC52">
        <f t="shared" si="44"/>
        <v>0</v>
      </c>
    </row>
    <row r="53" spans="1:55" x14ac:dyDescent="0.25">
      <c r="A53" s="2">
        <v>43331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45"/>
        <v>0</v>
      </c>
      <c r="AB53" s="4">
        <f t="shared" si="46"/>
        <v>0</v>
      </c>
      <c r="AC53">
        <f t="shared" si="47"/>
        <v>0</v>
      </c>
      <c r="AE53">
        <f t="shared" si="48"/>
        <v>24</v>
      </c>
      <c r="AF53">
        <f t="shared" si="43"/>
        <v>0</v>
      </c>
      <c r="AG53">
        <f t="shared" ref="AG53:AV68" si="49">(B53/3-C53/3)^2</f>
        <v>0</v>
      </c>
      <c r="AH53">
        <f t="shared" si="49"/>
        <v>0</v>
      </c>
      <c r="AI53">
        <f t="shared" si="49"/>
        <v>0</v>
      </c>
      <c r="AJ53">
        <f t="shared" si="49"/>
        <v>0</v>
      </c>
      <c r="AK53">
        <f t="shared" si="49"/>
        <v>0</v>
      </c>
      <c r="AL53">
        <f t="shared" si="49"/>
        <v>0</v>
      </c>
      <c r="AM53">
        <f t="shared" si="49"/>
        <v>0</v>
      </c>
      <c r="AN53">
        <f t="shared" si="49"/>
        <v>0</v>
      </c>
      <c r="AO53">
        <f t="shared" si="49"/>
        <v>0</v>
      </c>
      <c r="AP53">
        <f t="shared" si="49"/>
        <v>0</v>
      </c>
      <c r="AQ53">
        <f t="shared" si="49"/>
        <v>0</v>
      </c>
      <c r="AR53">
        <f t="shared" si="49"/>
        <v>0</v>
      </c>
      <c r="AS53">
        <f t="shared" si="49"/>
        <v>0</v>
      </c>
      <c r="AT53">
        <f t="shared" si="49"/>
        <v>0</v>
      </c>
      <c r="AU53">
        <f t="shared" si="49"/>
        <v>0</v>
      </c>
      <c r="AV53">
        <f t="shared" si="49"/>
        <v>0</v>
      </c>
      <c r="AW53">
        <f t="shared" si="44"/>
        <v>0</v>
      </c>
      <c r="AX53">
        <f t="shared" si="44"/>
        <v>0</v>
      </c>
      <c r="AY53">
        <f t="shared" si="44"/>
        <v>0</v>
      </c>
      <c r="AZ53">
        <f t="shared" si="44"/>
        <v>0</v>
      </c>
      <c r="BA53">
        <f t="shared" si="44"/>
        <v>0</v>
      </c>
      <c r="BB53">
        <f t="shared" si="44"/>
        <v>0</v>
      </c>
      <c r="BC53">
        <f t="shared" si="44"/>
        <v>0</v>
      </c>
    </row>
    <row r="54" spans="1:55" x14ac:dyDescent="0.25">
      <c r="A54" s="2">
        <v>43332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45"/>
        <v>0</v>
      </c>
      <c r="AB54" s="4">
        <f t="shared" si="46"/>
        <v>0</v>
      </c>
      <c r="AC54">
        <f t="shared" si="47"/>
        <v>0</v>
      </c>
      <c r="AE54">
        <f t="shared" si="48"/>
        <v>24</v>
      </c>
      <c r="AF54">
        <f t="shared" si="43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si="49"/>
        <v>0</v>
      </c>
      <c r="AK54">
        <f t="shared" si="49"/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0</v>
      </c>
      <c r="AT54">
        <f t="shared" si="49"/>
        <v>0</v>
      </c>
      <c r="AU54">
        <f t="shared" si="49"/>
        <v>0</v>
      </c>
      <c r="AV54">
        <f t="shared" si="49"/>
        <v>0</v>
      </c>
      <c r="AW54">
        <f t="shared" si="44"/>
        <v>0</v>
      </c>
      <c r="AX54">
        <f t="shared" si="44"/>
        <v>0</v>
      </c>
      <c r="AY54">
        <f t="shared" si="44"/>
        <v>0</v>
      </c>
      <c r="AZ54">
        <f t="shared" si="44"/>
        <v>0</v>
      </c>
      <c r="BA54">
        <f t="shared" si="44"/>
        <v>0</v>
      </c>
      <c r="BB54">
        <f t="shared" si="44"/>
        <v>0</v>
      </c>
      <c r="BC54">
        <f t="shared" si="44"/>
        <v>0</v>
      </c>
    </row>
    <row r="55" spans="1:55" x14ac:dyDescent="0.25">
      <c r="A55" s="2">
        <v>43333</v>
      </c>
      <c r="B55">
        <v>0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45"/>
        <v>3</v>
      </c>
      <c r="AB55" s="4">
        <f t="shared" si="46"/>
        <v>3</v>
      </c>
      <c r="AC55">
        <f t="shared" si="47"/>
        <v>6.2608695652173925</v>
      </c>
      <c r="AE55">
        <f t="shared" si="48"/>
        <v>24</v>
      </c>
      <c r="AF55">
        <f t="shared" si="43"/>
        <v>4.3478260869565216E-2</v>
      </c>
      <c r="AG55">
        <f t="shared" si="49"/>
        <v>0</v>
      </c>
      <c r="AH55">
        <f t="shared" si="49"/>
        <v>1</v>
      </c>
      <c r="AI55">
        <f t="shared" si="49"/>
        <v>1</v>
      </c>
      <c r="AJ55">
        <f t="shared" si="49"/>
        <v>0</v>
      </c>
      <c r="AK55">
        <f t="shared" si="49"/>
        <v>0</v>
      </c>
      <c r="AL55">
        <f t="shared" si="49"/>
        <v>0</v>
      </c>
      <c r="AM55">
        <f t="shared" si="49"/>
        <v>0</v>
      </c>
      <c r="AN55">
        <f t="shared" si="49"/>
        <v>0</v>
      </c>
      <c r="AO55">
        <f t="shared" si="49"/>
        <v>0</v>
      </c>
      <c r="AP55">
        <f t="shared" si="49"/>
        <v>0</v>
      </c>
      <c r="AQ55">
        <f t="shared" si="49"/>
        <v>0</v>
      </c>
      <c r="AR55">
        <f t="shared" si="49"/>
        <v>0</v>
      </c>
      <c r="AS55">
        <f t="shared" si="49"/>
        <v>0</v>
      </c>
      <c r="AT55">
        <f t="shared" si="49"/>
        <v>0</v>
      </c>
      <c r="AU55">
        <f t="shared" si="49"/>
        <v>0</v>
      </c>
      <c r="AV55">
        <f t="shared" si="49"/>
        <v>0</v>
      </c>
      <c r="AW55">
        <f t="shared" si="44"/>
        <v>0</v>
      </c>
      <c r="AX55">
        <f t="shared" si="44"/>
        <v>0</v>
      </c>
      <c r="AY55">
        <f t="shared" si="44"/>
        <v>0</v>
      </c>
      <c r="AZ55">
        <f t="shared" si="44"/>
        <v>0</v>
      </c>
      <c r="BA55">
        <f t="shared" si="44"/>
        <v>0</v>
      </c>
      <c r="BB55">
        <f t="shared" si="44"/>
        <v>0</v>
      </c>
      <c r="BC55">
        <f t="shared" si="44"/>
        <v>0</v>
      </c>
    </row>
    <row r="56" spans="1:55" x14ac:dyDescent="0.25">
      <c r="A56" s="2">
        <v>43334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45"/>
        <v>0</v>
      </c>
      <c r="AB56" s="4">
        <f t="shared" si="46"/>
        <v>0</v>
      </c>
      <c r="AC56">
        <f t="shared" si="47"/>
        <v>0</v>
      </c>
      <c r="AE56">
        <f t="shared" si="48"/>
        <v>24</v>
      </c>
      <c r="AF56">
        <f t="shared" si="43"/>
        <v>0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0</v>
      </c>
      <c r="AK56">
        <f t="shared" si="49"/>
        <v>0</v>
      </c>
      <c r="AL56">
        <f t="shared" si="49"/>
        <v>0</v>
      </c>
      <c r="AM56">
        <f t="shared" si="49"/>
        <v>0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0</v>
      </c>
      <c r="AW56">
        <f t="shared" si="44"/>
        <v>0</v>
      </c>
      <c r="AX56">
        <f t="shared" si="44"/>
        <v>0</v>
      </c>
      <c r="AY56">
        <f t="shared" si="44"/>
        <v>0</v>
      </c>
      <c r="AZ56">
        <f t="shared" si="44"/>
        <v>0</v>
      </c>
      <c r="BA56">
        <f t="shared" si="44"/>
        <v>0</v>
      </c>
      <c r="BB56">
        <f t="shared" si="44"/>
        <v>0</v>
      </c>
      <c r="BC56">
        <f t="shared" si="44"/>
        <v>0</v>
      </c>
    </row>
    <row r="57" spans="1:55" x14ac:dyDescent="0.25">
      <c r="A57" s="2">
        <v>43335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45"/>
        <v>0</v>
      </c>
      <c r="AB57" s="4">
        <f t="shared" si="46"/>
        <v>0</v>
      </c>
      <c r="AC57">
        <f t="shared" si="47"/>
        <v>0</v>
      </c>
      <c r="AE57">
        <f t="shared" si="48"/>
        <v>24</v>
      </c>
      <c r="AF57">
        <f t="shared" si="43"/>
        <v>0</v>
      </c>
      <c r="AG57">
        <f t="shared" si="49"/>
        <v>0</v>
      </c>
      <c r="AH57">
        <f t="shared" si="49"/>
        <v>0</v>
      </c>
      <c r="AI57">
        <f t="shared" si="49"/>
        <v>0</v>
      </c>
      <c r="AJ57">
        <f t="shared" si="49"/>
        <v>0</v>
      </c>
      <c r="AK57">
        <f t="shared" si="49"/>
        <v>0</v>
      </c>
      <c r="AL57">
        <f t="shared" si="49"/>
        <v>0</v>
      </c>
      <c r="AM57">
        <f t="shared" si="49"/>
        <v>0</v>
      </c>
      <c r="AN57">
        <f t="shared" si="49"/>
        <v>0</v>
      </c>
      <c r="AO57">
        <f t="shared" si="49"/>
        <v>0</v>
      </c>
      <c r="AP57">
        <f t="shared" si="49"/>
        <v>0</v>
      </c>
      <c r="AQ57">
        <f t="shared" si="49"/>
        <v>0</v>
      </c>
      <c r="AR57">
        <f t="shared" si="49"/>
        <v>0</v>
      </c>
      <c r="AS57">
        <f t="shared" si="49"/>
        <v>0</v>
      </c>
      <c r="AT57">
        <f t="shared" si="49"/>
        <v>0</v>
      </c>
      <c r="AU57">
        <f t="shared" si="49"/>
        <v>0</v>
      </c>
      <c r="AV57">
        <f t="shared" si="49"/>
        <v>0</v>
      </c>
      <c r="AW57">
        <f t="shared" si="44"/>
        <v>0</v>
      </c>
      <c r="AX57">
        <f t="shared" si="44"/>
        <v>0</v>
      </c>
      <c r="AY57">
        <f t="shared" si="44"/>
        <v>0</v>
      </c>
      <c r="AZ57">
        <f t="shared" si="44"/>
        <v>0</v>
      </c>
      <c r="BA57">
        <f t="shared" si="44"/>
        <v>0</v>
      </c>
      <c r="BB57">
        <f t="shared" si="44"/>
        <v>0</v>
      </c>
      <c r="BC57">
        <f t="shared" si="44"/>
        <v>0</v>
      </c>
    </row>
    <row r="58" spans="1:55" x14ac:dyDescent="0.25">
      <c r="A58" s="2">
        <v>43336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45"/>
        <v>0</v>
      </c>
      <c r="AB58" s="4">
        <f t="shared" si="46"/>
        <v>0</v>
      </c>
      <c r="AC58">
        <f t="shared" si="47"/>
        <v>0</v>
      </c>
      <c r="AE58">
        <f t="shared" si="48"/>
        <v>24</v>
      </c>
      <c r="AF58">
        <f t="shared" si="43"/>
        <v>0</v>
      </c>
      <c r="AG58">
        <f t="shared" si="49"/>
        <v>0</v>
      </c>
      <c r="AH58">
        <f t="shared" si="49"/>
        <v>0</v>
      </c>
      <c r="AI58">
        <f t="shared" si="49"/>
        <v>0</v>
      </c>
      <c r="AJ58">
        <f t="shared" si="49"/>
        <v>0</v>
      </c>
      <c r="AK58">
        <f t="shared" si="49"/>
        <v>0</v>
      </c>
      <c r="AL58">
        <f t="shared" si="49"/>
        <v>0</v>
      </c>
      <c r="AM58">
        <f t="shared" si="49"/>
        <v>0</v>
      </c>
      <c r="AN58">
        <f t="shared" si="49"/>
        <v>0</v>
      </c>
      <c r="AO58">
        <f t="shared" si="49"/>
        <v>0</v>
      </c>
      <c r="AP58">
        <f t="shared" si="49"/>
        <v>0</v>
      </c>
      <c r="AQ58">
        <f t="shared" si="49"/>
        <v>0</v>
      </c>
      <c r="AR58">
        <f t="shared" si="49"/>
        <v>0</v>
      </c>
      <c r="AS58">
        <f t="shared" si="49"/>
        <v>0</v>
      </c>
      <c r="AT58">
        <f t="shared" si="49"/>
        <v>0</v>
      </c>
      <c r="AU58">
        <f t="shared" si="49"/>
        <v>0</v>
      </c>
      <c r="AV58">
        <f t="shared" si="49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</row>
    <row r="59" spans="1:55" x14ac:dyDescent="0.25">
      <c r="A59" s="2">
        <v>43337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45"/>
        <v>3</v>
      </c>
      <c r="AB59" s="4">
        <f t="shared" si="46"/>
        <v>3</v>
      </c>
      <c r="AC59">
        <f t="shared" si="47"/>
        <v>6.2608695652173925</v>
      </c>
      <c r="AE59">
        <f t="shared" si="48"/>
        <v>24</v>
      </c>
      <c r="AF59">
        <f t="shared" si="43"/>
        <v>4.3478260869565216E-2</v>
      </c>
      <c r="AG59">
        <f t="shared" si="49"/>
        <v>0</v>
      </c>
      <c r="AH59">
        <f t="shared" si="49"/>
        <v>0</v>
      </c>
      <c r="AI59">
        <f t="shared" si="49"/>
        <v>0</v>
      </c>
      <c r="AJ59">
        <f t="shared" si="49"/>
        <v>0</v>
      </c>
      <c r="AK59">
        <f t="shared" si="49"/>
        <v>1</v>
      </c>
      <c r="AL59">
        <f t="shared" si="49"/>
        <v>1</v>
      </c>
      <c r="AM59">
        <f t="shared" si="49"/>
        <v>0</v>
      </c>
      <c r="AN59">
        <f t="shared" si="49"/>
        <v>0</v>
      </c>
      <c r="AO59">
        <f t="shared" si="49"/>
        <v>0</v>
      </c>
      <c r="AP59">
        <f t="shared" si="49"/>
        <v>0</v>
      </c>
      <c r="AQ59">
        <f t="shared" si="49"/>
        <v>0</v>
      </c>
      <c r="AR59">
        <f t="shared" si="49"/>
        <v>0</v>
      </c>
      <c r="AS59">
        <f t="shared" si="49"/>
        <v>0</v>
      </c>
      <c r="AT59">
        <f t="shared" si="49"/>
        <v>0</v>
      </c>
      <c r="AU59">
        <f t="shared" si="49"/>
        <v>0</v>
      </c>
      <c r="AV59">
        <f t="shared" si="49"/>
        <v>0</v>
      </c>
      <c r="AW59">
        <f t="shared" si="44"/>
        <v>0</v>
      </c>
      <c r="AX59">
        <f t="shared" si="44"/>
        <v>0</v>
      </c>
      <c r="AY59">
        <f t="shared" si="44"/>
        <v>0</v>
      </c>
      <c r="AZ59">
        <f t="shared" si="44"/>
        <v>0</v>
      </c>
      <c r="BA59">
        <f t="shared" si="44"/>
        <v>0</v>
      </c>
      <c r="BB59">
        <f t="shared" si="44"/>
        <v>0</v>
      </c>
      <c r="BC59">
        <f t="shared" si="44"/>
        <v>0</v>
      </c>
    </row>
    <row r="60" spans="1:55" x14ac:dyDescent="0.25">
      <c r="A60" s="2">
        <v>43338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45"/>
        <v>0</v>
      </c>
      <c r="AB60" s="4">
        <f t="shared" si="46"/>
        <v>0</v>
      </c>
      <c r="AC60">
        <f t="shared" si="47"/>
        <v>0</v>
      </c>
      <c r="AE60">
        <f t="shared" si="48"/>
        <v>24</v>
      </c>
      <c r="AF60">
        <f t="shared" si="43"/>
        <v>0</v>
      </c>
      <c r="AG60">
        <f t="shared" si="49"/>
        <v>0</v>
      </c>
      <c r="AH60">
        <f t="shared" si="49"/>
        <v>0</v>
      </c>
      <c r="AI60">
        <f t="shared" si="49"/>
        <v>0</v>
      </c>
      <c r="AJ60">
        <f t="shared" si="49"/>
        <v>0</v>
      </c>
      <c r="AK60">
        <f t="shared" si="49"/>
        <v>0</v>
      </c>
      <c r="AL60">
        <f t="shared" si="49"/>
        <v>0</v>
      </c>
      <c r="AM60">
        <f t="shared" si="49"/>
        <v>0</v>
      </c>
      <c r="AN60">
        <f t="shared" si="49"/>
        <v>0</v>
      </c>
      <c r="AO60">
        <f t="shared" si="49"/>
        <v>0</v>
      </c>
      <c r="AP60">
        <f t="shared" si="49"/>
        <v>0</v>
      </c>
      <c r="AQ60">
        <f t="shared" si="49"/>
        <v>0</v>
      </c>
      <c r="AR60">
        <f t="shared" si="49"/>
        <v>0</v>
      </c>
      <c r="AS60">
        <f t="shared" si="49"/>
        <v>0</v>
      </c>
      <c r="AT60">
        <f t="shared" si="49"/>
        <v>0</v>
      </c>
      <c r="AU60">
        <f t="shared" si="49"/>
        <v>0</v>
      </c>
      <c r="AV60">
        <f t="shared" si="49"/>
        <v>0</v>
      </c>
      <c r="AW60">
        <f t="shared" si="44"/>
        <v>0</v>
      </c>
      <c r="AX60">
        <f t="shared" si="44"/>
        <v>0</v>
      </c>
      <c r="AY60">
        <f t="shared" si="44"/>
        <v>0</v>
      </c>
      <c r="AZ60">
        <f t="shared" si="44"/>
        <v>0</v>
      </c>
      <c r="BA60">
        <f t="shared" si="44"/>
        <v>0</v>
      </c>
      <c r="BB60">
        <f t="shared" si="44"/>
        <v>0</v>
      </c>
      <c r="BC60">
        <f t="shared" si="44"/>
        <v>0</v>
      </c>
    </row>
    <row r="61" spans="1:55" x14ac:dyDescent="0.25">
      <c r="A61" s="2">
        <v>43339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45"/>
        <v>0</v>
      </c>
      <c r="AB61" s="4">
        <f t="shared" si="46"/>
        <v>0</v>
      </c>
      <c r="AC61">
        <f t="shared" si="47"/>
        <v>0</v>
      </c>
      <c r="AE61">
        <f t="shared" si="48"/>
        <v>24</v>
      </c>
      <c r="AF61">
        <f t="shared" si="43"/>
        <v>0</v>
      </c>
      <c r="AG61">
        <f t="shared" si="49"/>
        <v>0</v>
      </c>
      <c r="AH61">
        <f t="shared" si="49"/>
        <v>0</v>
      </c>
      <c r="AI61">
        <f t="shared" si="49"/>
        <v>0</v>
      </c>
      <c r="AJ61">
        <f t="shared" si="49"/>
        <v>0</v>
      </c>
      <c r="AK61">
        <f t="shared" si="49"/>
        <v>0</v>
      </c>
      <c r="AL61">
        <f t="shared" si="49"/>
        <v>0</v>
      </c>
      <c r="AM61">
        <f t="shared" si="49"/>
        <v>0</v>
      </c>
      <c r="AN61">
        <f t="shared" si="49"/>
        <v>0</v>
      </c>
      <c r="AO61">
        <f t="shared" si="49"/>
        <v>0</v>
      </c>
      <c r="AP61">
        <f t="shared" si="49"/>
        <v>0</v>
      </c>
      <c r="AQ61">
        <f t="shared" si="49"/>
        <v>0</v>
      </c>
      <c r="AR61">
        <f t="shared" si="49"/>
        <v>0</v>
      </c>
      <c r="AS61">
        <f t="shared" si="49"/>
        <v>0</v>
      </c>
      <c r="AT61">
        <f t="shared" si="49"/>
        <v>0</v>
      </c>
      <c r="AU61">
        <f t="shared" si="49"/>
        <v>0</v>
      </c>
      <c r="AV61">
        <f t="shared" si="49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0</v>
      </c>
      <c r="BA61">
        <f t="shared" si="44"/>
        <v>0</v>
      </c>
      <c r="BB61">
        <f t="shared" si="44"/>
        <v>0</v>
      </c>
      <c r="BC61">
        <f t="shared" si="44"/>
        <v>0</v>
      </c>
    </row>
    <row r="62" spans="1:55" x14ac:dyDescent="0.25">
      <c r="A62" s="2">
        <v>43340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45"/>
        <v>3</v>
      </c>
      <c r="AB62" s="4">
        <f t="shared" si="46"/>
        <v>3</v>
      </c>
      <c r="AC62">
        <f t="shared" si="47"/>
        <v>6.2608695652173925</v>
      </c>
      <c r="AE62">
        <f t="shared" si="48"/>
        <v>24</v>
      </c>
      <c r="AF62">
        <f t="shared" si="43"/>
        <v>4.3478260869565216E-2</v>
      </c>
      <c r="AG62">
        <f t="shared" si="49"/>
        <v>0</v>
      </c>
      <c r="AH62">
        <f t="shared" si="49"/>
        <v>0</v>
      </c>
      <c r="AI62">
        <f t="shared" si="49"/>
        <v>0</v>
      </c>
      <c r="AJ62">
        <f t="shared" si="49"/>
        <v>0</v>
      </c>
      <c r="AK62">
        <f t="shared" si="49"/>
        <v>0</v>
      </c>
      <c r="AL62">
        <f t="shared" si="49"/>
        <v>0</v>
      </c>
      <c r="AM62">
        <f t="shared" si="49"/>
        <v>0</v>
      </c>
      <c r="AN62">
        <f t="shared" si="49"/>
        <v>0</v>
      </c>
      <c r="AO62">
        <f t="shared" si="49"/>
        <v>0</v>
      </c>
      <c r="AP62">
        <f t="shared" si="49"/>
        <v>0</v>
      </c>
      <c r="AQ62">
        <f t="shared" si="49"/>
        <v>0</v>
      </c>
      <c r="AR62">
        <f t="shared" si="49"/>
        <v>0</v>
      </c>
      <c r="AS62">
        <f t="shared" si="49"/>
        <v>0</v>
      </c>
      <c r="AT62">
        <f t="shared" si="49"/>
        <v>0</v>
      </c>
      <c r="AU62">
        <f t="shared" si="49"/>
        <v>0</v>
      </c>
      <c r="AV62">
        <f t="shared" si="49"/>
        <v>0</v>
      </c>
      <c r="AW62">
        <f t="shared" si="44"/>
        <v>0</v>
      </c>
      <c r="AX62">
        <f t="shared" si="44"/>
        <v>0</v>
      </c>
      <c r="AY62">
        <f t="shared" si="44"/>
        <v>1</v>
      </c>
      <c r="AZ62">
        <f t="shared" si="44"/>
        <v>1</v>
      </c>
      <c r="BA62">
        <f t="shared" si="44"/>
        <v>0</v>
      </c>
      <c r="BB62">
        <f t="shared" si="44"/>
        <v>0</v>
      </c>
      <c r="BC62">
        <f t="shared" si="44"/>
        <v>0</v>
      </c>
    </row>
    <row r="63" spans="1:55" x14ac:dyDescent="0.25">
      <c r="A63" s="2">
        <v>43341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45"/>
        <v>0</v>
      </c>
      <c r="AB63" s="4">
        <f t="shared" si="46"/>
        <v>0</v>
      </c>
      <c r="AC63">
        <f t="shared" si="47"/>
        <v>0</v>
      </c>
      <c r="AE63">
        <f t="shared" si="48"/>
        <v>24</v>
      </c>
      <c r="AF63">
        <f t="shared" si="43"/>
        <v>0</v>
      </c>
      <c r="AG63">
        <f t="shared" si="49"/>
        <v>0</v>
      </c>
      <c r="AH63">
        <f t="shared" si="49"/>
        <v>0</v>
      </c>
      <c r="AI63">
        <f t="shared" si="49"/>
        <v>0</v>
      </c>
      <c r="AJ63">
        <f t="shared" si="49"/>
        <v>0</v>
      </c>
      <c r="AK63">
        <f t="shared" si="49"/>
        <v>0</v>
      </c>
      <c r="AL63">
        <f t="shared" si="49"/>
        <v>0</v>
      </c>
      <c r="AM63">
        <f t="shared" si="49"/>
        <v>0</v>
      </c>
      <c r="AN63">
        <f t="shared" si="49"/>
        <v>0</v>
      </c>
      <c r="AO63">
        <f t="shared" si="49"/>
        <v>0</v>
      </c>
      <c r="AP63">
        <f t="shared" si="49"/>
        <v>0</v>
      </c>
      <c r="AQ63">
        <f t="shared" si="49"/>
        <v>0</v>
      </c>
      <c r="AR63">
        <f t="shared" si="49"/>
        <v>0</v>
      </c>
      <c r="AS63">
        <f t="shared" si="49"/>
        <v>0</v>
      </c>
      <c r="AT63">
        <f t="shared" si="49"/>
        <v>0</v>
      </c>
      <c r="AU63">
        <f t="shared" si="49"/>
        <v>0</v>
      </c>
      <c r="AV63">
        <f t="shared" si="49"/>
        <v>0</v>
      </c>
      <c r="AW63">
        <f t="shared" si="44"/>
        <v>0</v>
      </c>
      <c r="AX63">
        <f t="shared" si="44"/>
        <v>0</v>
      </c>
      <c r="AY63">
        <f t="shared" si="44"/>
        <v>0</v>
      </c>
      <c r="AZ63">
        <f t="shared" si="44"/>
        <v>0</v>
      </c>
      <c r="BA63">
        <f t="shared" si="44"/>
        <v>0</v>
      </c>
      <c r="BB63">
        <f t="shared" si="44"/>
        <v>0</v>
      </c>
      <c r="BC63">
        <f t="shared" si="44"/>
        <v>0</v>
      </c>
    </row>
    <row r="64" spans="1:55" x14ac:dyDescent="0.25">
      <c r="A64" s="2">
        <v>43342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45"/>
        <v>3</v>
      </c>
      <c r="AB64" s="4">
        <f t="shared" si="46"/>
        <v>3</v>
      </c>
      <c r="AC64">
        <f t="shared" si="47"/>
        <v>6.2608695652173925</v>
      </c>
      <c r="AE64">
        <f t="shared" si="48"/>
        <v>24</v>
      </c>
      <c r="AF64">
        <f t="shared" si="43"/>
        <v>4.3478260869565216E-2</v>
      </c>
      <c r="AG64">
        <f t="shared" si="49"/>
        <v>0</v>
      </c>
      <c r="AH64">
        <f t="shared" si="49"/>
        <v>0</v>
      </c>
      <c r="AI64">
        <f t="shared" si="49"/>
        <v>0</v>
      </c>
      <c r="AJ64">
        <f t="shared" si="49"/>
        <v>0</v>
      </c>
      <c r="AK64">
        <f t="shared" si="49"/>
        <v>0</v>
      </c>
      <c r="AL64">
        <f t="shared" si="49"/>
        <v>1</v>
      </c>
      <c r="AM64">
        <f t="shared" si="49"/>
        <v>1</v>
      </c>
      <c r="AN64">
        <f t="shared" si="49"/>
        <v>0</v>
      </c>
      <c r="AO64">
        <f t="shared" si="49"/>
        <v>0</v>
      </c>
      <c r="AP64">
        <f t="shared" si="49"/>
        <v>0</v>
      </c>
      <c r="AQ64">
        <f t="shared" si="49"/>
        <v>0</v>
      </c>
      <c r="AR64">
        <f t="shared" si="49"/>
        <v>0</v>
      </c>
      <c r="AS64">
        <f t="shared" si="49"/>
        <v>0</v>
      </c>
      <c r="AT64">
        <f t="shared" si="49"/>
        <v>0</v>
      </c>
      <c r="AU64">
        <f t="shared" si="49"/>
        <v>0</v>
      </c>
      <c r="AV64">
        <f t="shared" si="49"/>
        <v>0</v>
      </c>
      <c r="AW64">
        <f t="shared" si="44"/>
        <v>0</v>
      </c>
      <c r="AX64">
        <f t="shared" si="44"/>
        <v>0</v>
      </c>
      <c r="AY64">
        <f t="shared" si="44"/>
        <v>0</v>
      </c>
      <c r="AZ64">
        <f t="shared" si="44"/>
        <v>0</v>
      </c>
      <c r="BA64">
        <f t="shared" si="44"/>
        <v>0</v>
      </c>
      <c r="BB64">
        <f t="shared" si="44"/>
        <v>0</v>
      </c>
      <c r="BC64">
        <f t="shared" si="44"/>
        <v>0</v>
      </c>
    </row>
    <row r="65" spans="1:55" x14ac:dyDescent="0.25">
      <c r="A65" s="2">
        <v>43343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45"/>
        <v>0</v>
      </c>
      <c r="AB65" s="4">
        <f t="shared" si="46"/>
        <v>0</v>
      </c>
      <c r="AC65">
        <f t="shared" si="47"/>
        <v>0</v>
      </c>
      <c r="AE65">
        <f t="shared" si="48"/>
        <v>24</v>
      </c>
      <c r="AF65">
        <f t="shared" si="43"/>
        <v>0</v>
      </c>
      <c r="AG65">
        <f t="shared" si="49"/>
        <v>0</v>
      </c>
      <c r="AH65">
        <f t="shared" si="49"/>
        <v>0</v>
      </c>
      <c r="AI65">
        <f t="shared" si="49"/>
        <v>0</v>
      </c>
      <c r="AJ65">
        <f t="shared" si="49"/>
        <v>0</v>
      </c>
      <c r="AK65">
        <f t="shared" si="49"/>
        <v>0</v>
      </c>
      <c r="AL65">
        <f t="shared" si="49"/>
        <v>0</v>
      </c>
      <c r="AM65">
        <f t="shared" si="49"/>
        <v>0</v>
      </c>
      <c r="AN65">
        <f t="shared" si="49"/>
        <v>0</v>
      </c>
      <c r="AO65">
        <f t="shared" si="49"/>
        <v>0</v>
      </c>
      <c r="AP65">
        <f t="shared" si="49"/>
        <v>0</v>
      </c>
      <c r="AQ65">
        <f t="shared" si="49"/>
        <v>0</v>
      </c>
      <c r="AR65">
        <f t="shared" si="49"/>
        <v>0</v>
      </c>
      <c r="AS65">
        <f t="shared" si="49"/>
        <v>0</v>
      </c>
      <c r="AT65">
        <f t="shared" si="49"/>
        <v>0</v>
      </c>
      <c r="AU65">
        <f t="shared" si="49"/>
        <v>0</v>
      </c>
      <c r="AV65">
        <f t="shared" si="49"/>
        <v>0</v>
      </c>
      <c r="AW65">
        <f t="shared" si="44"/>
        <v>0</v>
      </c>
      <c r="AX65">
        <f t="shared" si="44"/>
        <v>0</v>
      </c>
      <c r="AY65">
        <f t="shared" si="44"/>
        <v>0</v>
      </c>
      <c r="AZ65">
        <f t="shared" si="44"/>
        <v>0</v>
      </c>
      <c r="BA65">
        <f t="shared" si="44"/>
        <v>0</v>
      </c>
      <c r="BB65">
        <f t="shared" si="44"/>
        <v>0</v>
      </c>
      <c r="BC65">
        <f t="shared" si="44"/>
        <v>0</v>
      </c>
    </row>
    <row r="66" spans="1:55" x14ac:dyDescent="0.25">
      <c r="A66" s="2">
        <v>43344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45"/>
        <v>0</v>
      </c>
      <c r="AB66" s="4">
        <f t="shared" si="46"/>
        <v>0</v>
      </c>
      <c r="AC66">
        <f t="shared" si="47"/>
        <v>0</v>
      </c>
      <c r="AE66">
        <f t="shared" si="48"/>
        <v>24</v>
      </c>
      <c r="AF66">
        <f t="shared" si="43"/>
        <v>0</v>
      </c>
      <c r="AG66">
        <f t="shared" si="49"/>
        <v>0</v>
      </c>
      <c r="AH66">
        <f t="shared" si="49"/>
        <v>0</v>
      </c>
      <c r="AI66">
        <f t="shared" si="49"/>
        <v>0</v>
      </c>
      <c r="AJ66">
        <f t="shared" si="49"/>
        <v>0</v>
      </c>
      <c r="AK66">
        <f t="shared" si="49"/>
        <v>0</v>
      </c>
      <c r="AL66">
        <f t="shared" si="49"/>
        <v>0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4"/>
        <v>0</v>
      </c>
      <c r="AX66">
        <f t="shared" si="44"/>
        <v>0</v>
      </c>
      <c r="AY66">
        <f t="shared" si="44"/>
        <v>0</v>
      </c>
      <c r="AZ66">
        <f t="shared" si="44"/>
        <v>0</v>
      </c>
      <c r="BA66">
        <f t="shared" si="44"/>
        <v>0</v>
      </c>
      <c r="BB66">
        <f t="shared" si="44"/>
        <v>0</v>
      </c>
      <c r="BC66">
        <f t="shared" si="44"/>
        <v>0</v>
      </c>
    </row>
    <row r="67" spans="1:55" x14ac:dyDescent="0.25">
      <c r="A67" s="2">
        <v>43345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45"/>
        <v>0</v>
      </c>
      <c r="AB67" s="4">
        <f t="shared" si="46"/>
        <v>0</v>
      </c>
      <c r="AC67">
        <f t="shared" si="47"/>
        <v>0</v>
      </c>
      <c r="AE67">
        <f t="shared" si="48"/>
        <v>24</v>
      </c>
      <c r="AF67">
        <f t="shared" si="43"/>
        <v>0</v>
      </c>
      <c r="AG67">
        <f t="shared" si="49"/>
        <v>0</v>
      </c>
      <c r="AH67">
        <f t="shared" si="49"/>
        <v>0</v>
      </c>
      <c r="AI67">
        <f t="shared" si="49"/>
        <v>0</v>
      </c>
      <c r="AJ67">
        <f t="shared" si="49"/>
        <v>0</v>
      </c>
      <c r="AK67">
        <f t="shared" si="49"/>
        <v>0</v>
      </c>
      <c r="AL67">
        <f t="shared" si="49"/>
        <v>0</v>
      </c>
      <c r="AM67">
        <f t="shared" si="49"/>
        <v>0</v>
      </c>
      <c r="AN67">
        <f t="shared" si="49"/>
        <v>0</v>
      </c>
      <c r="AO67">
        <f t="shared" si="49"/>
        <v>0</v>
      </c>
      <c r="AP67">
        <f t="shared" si="49"/>
        <v>0</v>
      </c>
      <c r="AQ67">
        <f t="shared" si="49"/>
        <v>0</v>
      </c>
      <c r="AR67">
        <f t="shared" si="49"/>
        <v>0</v>
      </c>
      <c r="AS67">
        <f t="shared" si="49"/>
        <v>0</v>
      </c>
      <c r="AT67">
        <f t="shared" si="49"/>
        <v>0</v>
      </c>
      <c r="AU67">
        <f t="shared" si="49"/>
        <v>0</v>
      </c>
      <c r="AV67">
        <f t="shared" si="49"/>
        <v>0</v>
      </c>
      <c r="AW67">
        <f t="shared" ref="AW67:BC77" si="50">(R67/3-S67/3)^2</f>
        <v>0</v>
      </c>
      <c r="AX67">
        <f t="shared" si="50"/>
        <v>0</v>
      </c>
      <c r="AY67">
        <f t="shared" si="50"/>
        <v>0</v>
      </c>
      <c r="AZ67">
        <f t="shared" si="50"/>
        <v>0</v>
      </c>
      <c r="BA67">
        <f t="shared" si="50"/>
        <v>0</v>
      </c>
      <c r="BB67">
        <f t="shared" si="50"/>
        <v>0</v>
      </c>
      <c r="BC67">
        <f t="shared" si="50"/>
        <v>0</v>
      </c>
    </row>
    <row r="68" spans="1:55" x14ac:dyDescent="0.25">
      <c r="A68" s="2">
        <v>43346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45"/>
        <v>0</v>
      </c>
      <c r="AB68" s="4">
        <f t="shared" si="46"/>
        <v>0</v>
      </c>
      <c r="AC68">
        <f t="shared" si="47"/>
        <v>0</v>
      </c>
      <c r="AE68">
        <f t="shared" si="48"/>
        <v>24</v>
      </c>
      <c r="AF68">
        <f t="shared" si="43"/>
        <v>0</v>
      </c>
      <c r="AG68">
        <f t="shared" si="49"/>
        <v>0</v>
      </c>
      <c r="AH68">
        <f t="shared" si="49"/>
        <v>0</v>
      </c>
      <c r="AI68">
        <f t="shared" si="49"/>
        <v>0</v>
      </c>
      <c r="AJ68">
        <f t="shared" si="49"/>
        <v>0</v>
      </c>
      <c r="AK68">
        <f t="shared" si="49"/>
        <v>0</v>
      </c>
      <c r="AL68">
        <f t="shared" si="49"/>
        <v>0</v>
      </c>
      <c r="AM68">
        <f t="shared" si="49"/>
        <v>0</v>
      </c>
      <c r="AN68">
        <f t="shared" si="49"/>
        <v>0</v>
      </c>
      <c r="AO68">
        <f t="shared" si="49"/>
        <v>0</v>
      </c>
      <c r="AP68">
        <f t="shared" si="49"/>
        <v>0</v>
      </c>
      <c r="AQ68">
        <f t="shared" si="49"/>
        <v>0</v>
      </c>
      <c r="AR68">
        <f t="shared" si="49"/>
        <v>0</v>
      </c>
      <c r="AS68">
        <f t="shared" si="49"/>
        <v>0</v>
      </c>
      <c r="AT68">
        <f t="shared" si="49"/>
        <v>0</v>
      </c>
      <c r="AU68">
        <f t="shared" si="49"/>
        <v>0</v>
      </c>
      <c r="AV68">
        <f t="shared" ref="AV68:AV77" si="51">(Q68/3-R68/3)^2</f>
        <v>0</v>
      </c>
      <c r="AW68">
        <f t="shared" si="50"/>
        <v>0</v>
      </c>
      <c r="AX68">
        <f t="shared" si="50"/>
        <v>0</v>
      </c>
      <c r="AY68">
        <f t="shared" si="50"/>
        <v>0</v>
      </c>
      <c r="AZ68">
        <f t="shared" si="50"/>
        <v>0</v>
      </c>
      <c r="BA68">
        <f t="shared" si="50"/>
        <v>0</v>
      </c>
      <c r="BB68">
        <f t="shared" si="50"/>
        <v>0</v>
      </c>
      <c r="BC68">
        <f t="shared" si="50"/>
        <v>0</v>
      </c>
    </row>
    <row r="69" spans="1:55" x14ac:dyDescent="0.25">
      <c r="A69" s="2">
        <v>43347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45"/>
        <v>0</v>
      </c>
      <c r="AB69" s="4">
        <f t="shared" si="46"/>
        <v>0</v>
      </c>
      <c r="AC69">
        <f t="shared" si="47"/>
        <v>0</v>
      </c>
      <c r="AE69">
        <f t="shared" si="48"/>
        <v>24</v>
      </c>
      <c r="AF69">
        <f t="shared" si="43"/>
        <v>0</v>
      </c>
      <c r="AG69">
        <f t="shared" ref="AG69:AU77" si="52">(B69/3-C69/3)^2</f>
        <v>0</v>
      </c>
      <c r="AH69">
        <f t="shared" si="52"/>
        <v>0</v>
      </c>
      <c r="AI69">
        <f t="shared" si="52"/>
        <v>0</v>
      </c>
      <c r="AJ69">
        <f t="shared" si="52"/>
        <v>0</v>
      </c>
      <c r="AK69">
        <f t="shared" si="52"/>
        <v>0</v>
      </c>
      <c r="AL69">
        <f t="shared" si="52"/>
        <v>0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0</v>
      </c>
      <c r="AQ69">
        <f t="shared" si="52"/>
        <v>0</v>
      </c>
      <c r="AR69">
        <f t="shared" si="52"/>
        <v>0</v>
      </c>
      <c r="AS69">
        <f t="shared" si="52"/>
        <v>0</v>
      </c>
      <c r="AT69">
        <f t="shared" si="52"/>
        <v>0</v>
      </c>
      <c r="AU69">
        <f t="shared" si="52"/>
        <v>0</v>
      </c>
      <c r="AV69">
        <f t="shared" si="51"/>
        <v>0</v>
      </c>
      <c r="AW69">
        <f t="shared" si="50"/>
        <v>0</v>
      </c>
      <c r="AX69">
        <f t="shared" si="50"/>
        <v>0</v>
      </c>
      <c r="AY69">
        <f t="shared" si="50"/>
        <v>0</v>
      </c>
      <c r="AZ69">
        <f t="shared" si="50"/>
        <v>0</v>
      </c>
      <c r="BA69">
        <f t="shared" si="50"/>
        <v>0</v>
      </c>
      <c r="BB69">
        <f t="shared" si="50"/>
        <v>0</v>
      </c>
      <c r="BC69">
        <f t="shared" si="50"/>
        <v>0</v>
      </c>
    </row>
    <row r="70" spans="1:55" x14ac:dyDescent="0.25">
      <c r="A70" s="2">
        <v>43348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45"/>
        <v>0</v>
      </c>
      <c r="AB70" s="4">
        <f t="shared" si="46"/>
        <v>0</v>
      </c>
      <c r="AC70">
        <f t="shared" si="47"/>
        <v>0</v>
      </c>
      <c r="AE70">
        <f t="shared" si="48"/>
        <v>24</v>
      </c>
      <c r="AF70">
        <f t="shared" si="43"/>
        <v>0</v>
      </c>
      <c r="AG70">
        <f t="shared" si="52"/>
        <v>0</v>
      </c>
      <c r="AH70">
        <f t="shared" si="52"/>
        <v>0</v>
      </c>
      <c r="AI70">
        <f t="shared" si="52"/>
        <v>0</v>
      </c>
      <c r="AJ70">
        <f t="shared" si="52"/>
        <v>0</v>
      </c>
      <c r="AK70">
        <f t="shared" si="52"/>
        <v>0</v>
      </c>
      <c r="AL70">
        <f t="shared" si="52"/>
        <v>0</v>
      </c>
      <c r="AM70">
        <f t="shared" si="52"/>
        <v>0</v>
      </c>
      <c r="AN70">
        <f t="shared" si="52"/>
        <v>0</v>
      </c>
      <c r="AO70">
        <f t="shared" si="52"/>
        <v>0</v>
      </c>
      <c r="AP70">
        <f t="shared" si="52"/>
        <v>0</v>
      </c>
      <c r="AQ70">
        <f t="shared" si="52"/>
        <v>0</v>
      </c>
      <c r="AR70">
        <f t="shared" si="52"/>
        <v>0</v>
      </c>
      <c r="AS70">
        <f t="shared" si="52"/>
        <v>0</v>
      </c>
      <c r="AT70">
        <f t="shared" si="52"/>
        <v>0</v>
      </c>
      <c r="AU70">
        <f t="shared" si="52"/>
        <v>0</v>
      </c>
      <c r="AV70">
        <f t="shared" si="51"/>
        <v>0</v>
      </c>
      <c r="AW70">
        <f t="shared" si="50"/>
        <v>0</v>
      </c>
      <c r="AX70">
        <f t="shared" si="50"/>
        <v>0</v>
      </c>
      <c r="AY70">
        <f t="shared" si="50"/>
        <v>0</v>
      </c>
      <c r="AZ70">
        <f t="shared" si="50"/>
        <v>0</v>
      </c>
      <c r="BA70">
        <f t="shared" si="50"/>
        <v>0</v>
      </c>
      <c r="BB70">
        <f t="shared" si="50"/>
        <v>0</v>
      </c>
      <c r="BC70">
        <f t="shared" si="50"/>
        <v>0</v>
      </c>
    </row>
    <row r="71" spans="1:55" x14ac:dyDescent="0.25">
      <c r="A71" s="2">
        <v>43349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45"/>
        <v>0</v>
      </c>
      <c r="AB71" s="4">
        <f t="shared" si="46"/>
        <v>0</v>
      </c>
      <c r="AC71">
        <f t="shared" si="47"/>
        <v>0</v>
      </c>
      <c r="AE71">
        <f t="shared" si="48"/>
        <v>24</v>
      </c>
      <c r="AF71">
        <f t="shared" si="43"/>
        <v>0</v>
      </c>
      <c r="AG71">
        <f t="shared" si="52"/>
        <v>0</v>
      </c>
      <c r="AH71">
        <f t="shared" si="52"/>
        <v>0</v>
      </c>
      <c r="AI71">
        <f t="shared" si="52"/>
        <v>0</v>
      </c>
      <c r="AJ71">
        <f t="shared" si="52"/>
        <v>0</v>
      </c>
      <c r="AK71">
        <f t="shared" si="52"/>
        <v>0</v>
      </c>
      <c r="AL71">
        <f t="shared" si="52"/>
        <v>0</v>
      </c>
      <c r="AM71">
        <f t="shared" si="52"/>
        <v>0</v>
      </c>
      <c r="AN71">
        <f t="shared" si="52"/>
        <v>0</v>
      </c>
      <c r="AO71">
        <f t="shared" si="52"/>
        <v>0</v>
      </c>
      <c r="AP71">
        <f t="shared" si="52"/>
        <v>0</v>
      </c>
      <c r="AQ71">
        <f t="shared" si="52"/>
        <v>0</v>
      </c>
      <c r="AR71">
        <f t="shared" si="52"/>
        <v>0</v>
      </c>
      <c r="AS71">
        <f t="shared" si="52"/>
        <v>0</v>
      </c>
      <c r="AT71">
        <f t="shared" si="52"/>
        <v>0</v>
      </c>
      <c r="AU71">
        <f t="shared" si="52"/>
        <v>0</v>
      </c>
      <c r="AV71">
        <f t="shared" si="51"/>
        <v>0</v>
      </c>
      <c r="AW71">
        <f t="shared" si="50"/>
        <v>0</v>
      </c>
      <c r="AX71">
        <f t="shared" si="50"/>
        <v>0</v>
      </c>
      <c r="AY71">
        <f t="shared" si="50"/>
        <v>0</v>
      </c>
      <c r="AZ71">
        <f t="shared" si="50"/>
        <v>0</v>
      </c>
      <c r="BA71">
        <f t="shared" si="50"/>
        <v>0</v>
      </c>
      <c r="BB71">
        <f t="shared" si="50"/>
        <v>0</v>
      </c>
      <c r="BC71">
        <f t="shared" si="50"/>
        <v>0</v>
      </c>
    </row>
    <row r="72" spans="1:55" x14ac:dyDescent="0.25">
      <c r="A72" s="2">
        <v>43350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45"/>
        <v>0</v>
      </c>
      <c r="AB72" s="4">
        <f t="shared" si="46"/>
        <v>0</v>
      </c>
      <c r="AC72">
        <f t="shared" si="47"/>
        <v>0</v>
      </c>
      <c r="AE72">
        <f t="shared" si="48"/>
        <v>24</v>
      </c>
      <c r="AF72">
        <f t="shared" si="43"/>
        <v>0</v>
      </c>
      <c r="AG72">
        <f t="shared" si="52"/>
        <v>0</v>
      </c>
      <c r="AH72">
        <f t="shared" si="52"/>
        <v>0</v>
      </c>
      <c r="AI72">
        <f t="shared" si="52"/>
        <v>0</v>
      </c>
      <c r="AJ72">
        <f t="shared" si="52"/>
        <v>0</v>
      </c>
      <c r="AK72">
        <f t="shared" si="52"/>
        <v>0</v>
      </c>
      <c r="AL72">
        <f t="shared" si="52"/>
        <v>0</v>
      </c>
      <c r="AM72">
        <f t="shared" si="52"/>
        <v>0</v>
      </c>
      <c r="AN72">
        <f t="shared" si="52"/>
        <v>0</v>
      </c>
      <c r="AO72">
        <f t="shared" si="52"/>
        <v>0</v>
      </c>
      <c r="AP72">
        <f t="shared" si="52"/>
        <v>0</v>
      </c>
      <c r="AQ72">
        <f t="shared" si="52"/>
        <v>0</v>
      </c>
      <c r="AR72">
        <f t="shared" si="52"/>
        <v>0</v>
      </c>
      <c r="AS72">
        <f t="shared" si="52"/>
        <v>0</v>
      </c>
      <c r="AT72">
        <f t="shared" si="52"/>
        <v>0</v>
      </c>
      <c r="AU72">
        <f t="shared" si="52"/>
        <v>0</v>
      </c>
      <c r="AV72">
        <f t="shared" si="51"/>
        <v>0</v>
      </c>
      <c r="AW72">
        <f t="shared" si="50"/>
        <v>0</v>
      </c>
      <c r="AX72">
        <f t="shared" si="50"/>
        <v>0</v>
      </c>
      <c r="AY72">
        <f t="shared" si="50"/>
        <v>0</v>
      </c>
      <c r="AZ72">
        <f t="shared" si="50"/>
        <v>0</v>
      </c>
      <c r="BA72">
        <f t="shared" si="50"/>
        <v>0</v>
      </c>
      <c r="BB72">
        <f t="shared" si="50"/>
        <v>0</v>
      </c>
      <c r="BC72">
        <f t="shared" si="50"/>
        <v>0</v>
      </c>
    </row>
    <row r="73" spans="1:55" x14ac:dyDescent="0.25">
      <c r="A73" s="2">
        <v>43351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45"/>
        <v>0</v>
      </c>
      <c r="AB73" s="4">
        <f t="shared" si="46"/>
        <v>0</v>
      </c>
      <c r="AC73">
        <f t="shared" si="47"/>
        <v>0</v>
      </c>
      <c r="AE73">
        <f t="shared" si="48"/>
        <v>24</v>
      </c>
      <c r="AF73">
        <f t="shared" si="43"/>
        <v>0</v>
      </c>
      <c r="AG73">
        <f t="shared" si="52"/>
        <v>0</v>
      </c>
      <c r="AH73">
        <f t="shared" si="52"/>
        <v>0</v>
      </c>
      <c r="AI73">
        <f t="shared" si="52"/>
        <v>0</v>
      </c>
      <c r="AJ73">
        <f t="shared" si="52"/>
        <v>0</v>
      </c>
      <c r="AK73">
        <f t="shared" si="52"/>
        <v>0</v>
      </c>
      <c r="AL73">
        <f t="shared" si="52"/>
        <v>0</v>
      </c>
      <c r="AM73">
        <f t="shared" si="52"/>
        <v>0</v>
      </c>
      <c r="AN73">
        <f t="shared" si="52"/>
        <v>0</v>
      </c>
      <c r="AO73">
        <f t="shared" si="52"/>
        <v>0</v>
      </c>
      <c r="AP73">
        <f t="shared" si="52"/>
        <v>0</v>
      </c>
      <c r="AQ73">
        <f t="shared" si="52"/>
        <v>0</v>
      </c>
      <c r="AR73">
        <f t="shared" si="52"/>
        <v>0</v>
      </c>
      <c r="AS73">
        <f t="shared" si="52"/>
        <v>0</v>
      </c>
      <c r="AT73">
        <f t="shared" si="52"/>
        <v>0</v>
      </c>
      <c r="AU73">
        <f t="shared" si="52"/>
        <v>0</v>
      </c>
      <c r="AV73">
        <f t="shared" si="51"/>
        <v>0</v>
      </c>
      <c r="AW73">
        <f t="shared" si="50"/>
        <v>0</v>
      </c>
      <c r="AX73">
        <f t="shared" si="50"/>
        <v>0</v>
      </c>
      <c r="AY73">
        <f t="shared" si="50"/>
        <v>0</v>
      </c>
      <c r="AZ73">
        <f t="shared" si="50"/>
        <v>0</v>
      </c>
      <c r="BA73">
        <f t="shared" si="50"/>
        <v>0</v>
      </c>
      <c r="BB73">
        <f t="shared" si="50"/>
        <v>0</v>
      </c>
      <c r="BC73">
        <f t="shared" si="50"/>
        <v>0</v>
      </c>
    </row>
    <row r="74" spans="1:55" x14ac:dyDescent="0.25">
      <c r="A74" s="2">
        <v>43352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45"/>
        <v>3</v>
      </c>
      <c r="AB74" s="4">
        <f t="shared" si="46"/>
        <v>3</v>
      </c>
      <c r="AC74">
        <f t="shared" si="47"/>
        <v>6.2608695652173925</v>
      </c>
      <c r="AE74">
        <f t="shared" si="48"/>
        <v>24</v>
      </c>
      <c r="AF74">
        <f t="shared" si="43"/>
        <v>4.3478260869565216E-2</v>
      </c>
      <c r="AG74">
        <f t="shared" si="52"/>
        <v>0</v>
      </c>
      <c r="AH74">
        <f t="shared" si="52"/>
        <v>0</v>
      </c>
      <c r="AI74">
        <f t="shared" si="52"/>
        <v>0</v>
      </c>
      <c r="AJ74">
        <f t="shared" si="52"/>
        <v>0</v>
      </c>
      <c r="AK74">
        <f t="shared" si="52"/>
        <v>0</v>
      </c>
      <c r="AL74">
        <f t="shared" si="52"/>
        <v>1</v>
      </c>
      <c r="AM74">
        <f t="shared" si="52"/>
        <v>1</v>
      </c>
      <c r="AN74">
        <f t="shared" si="52"/>
        <v>0</v>
      </c>
      <c r="AO74">
        <f t="shared" si="52"/>
        <v>0</v>
      </c>
      <c r="AP74">
        <f t="shared" si="52"/>
        <v>0</v>
      </c>
      <c r="AQ74">
        <f t="shared" si="52"/>
        <v>0</v>
      </c>
      <c r="AR74">
        <f t="shared" si="52"/>
        <v>0</v>
      </c>
      <c r="AS74">
        <f t="shared" si="52"/>
        <v>0</v>
      </c>
      <c r="AT74">
        <f t="shared" si="52"/>
        <v>0</v>
      </c>
      <c r="AU74">
        <f t="shared" si="52"/>
        <v>0</v>
      </c>
      <c r="AV74">
        <f t="shared" si="51"/>
        <v>0</v>
      </c>
      <c r="AW74">
        <f t="shared" si="50"/>
        <v>0</v>
      </c>
      <c r="AX74">
        <f t="shared" si="50"/>
        <v>0</v>
      </c>
      <c r="AY74">
        <f t="shared" si="50"/>
        <v>0</v>
      </c>
      <c r="AZ74">
        <f t="shared" si="50"/>
        <v>0</v>
      </c>
      <c r="BA74">
        <f t="shared" si="50"/>
        <v>0</v>
      </c>
      <c r="BB74">
        <f t="shared" si="50"/>
        <v>0</v>
      </c>
      <c r="BC74">
        <f t="shared" si="50"/>
        <v>0</v>
      </c>
    </row>
    <row r="75" spans="1:55" x14ac:dyDescent="0.25">
      <c r="A75" s="2">
        <v>43353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45"/>
        <v>0</v>
      </c>
      <c r="AB75" s="4">
        <f t="shared" si="46"/>
        <v>0</v>
      </c>
      <c r="AC75">
        <f t="shared" si="47"/>
        <v>0</v>
      </c>
      <c r="AE75">
        <f t="shared" si="48"/>
        <v>24</v>
      </c>
      <c r="AF75">
        <f t="shared" si="43"/>
        <v>0</v>
      </c>
      <c r="AG75">
        <f t="shared" si="52"/>
        <v>0</v>
      </c>
      <c r="AH75">
        <f t="shared" si="52"/>
        <v>0</v>
      </c>
      <c r="AI75">
        <f t="shared" si="52"/>
        <v>0</v>
      </c>
      <c r="AJ75">
        <f t="shared" si="52"/>
        <v>0</v>
      </c>
      <c r="AK75">
        <f t="shared" si="52"/>
        <v>0</v>
      </c>
      <c r="AL75">
        <f t="shared" si="52"/>
        <v>0</v>
      </c>
      <c r="AM75">
        <f t="shared" si="52"/>
        <v>0</v>
      </c>
      <c r="AN75">
        <f t="shared" si="52"/>
        <v>0</v>
      </c>
      <c r="AO75">
        <f t="shared" si="52"/>
        <v>0</v>
      </c>
      <c r="AP75">
        <f t="shared" si="52"/>
        <v>0</v>
      </c>
      <c r="AQ75">
        <f t="shared" si="52"/>
        <v>0</v>
      </c>
      <c r="AR75">
        <f t="shared" si="52"/>
        <v>0</v>
      </c>
      <c r="AS75">
        <f t="shared" si="52"/>
        <v>0</v>
      </c>
      <c r="AT75">
        <f t="shared" si="52"/>
        <v>0</v>
      </c>
      <c r="AU75">
        <f t="shared" si="52"/>
        <v>0</v>
      </c>
      <c r="AV75">
        <f t="shared" si="51"/>
        <v>0</v>
      </c>
      <c r="AW75">
        <f t="shared" si="50"/>
        <v>0</v>
      </c>
      <c r="AX75">
        <f t="shared" si="50"/>
        <v>0</v>
      </c>
      <c r="AY75">
        <f t="shared" si="50"/>
        <v>0</v>
      </c>
      <c r="AZ75">
        <f t="shared" si="50"/>
        <v>0</v>
      </c>
      <c r="BA75">
        <f t="shared" si="50"/>
        <v>0</v>
      </c>
      <c r="BB75">
        <f t="shared" si="50"/>
        <v>0</v>
      </c>
      <c r="BC75">
        <f t="shared" si="50"/>
        <v>0</v>
      </c>
    </row>
    <row r="76" spans="1:55" x14ac:dyDescent="0.25">
      <c r="A76" s="2">
        <v>43354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45"/>
        <v>0</v>
      </c>
      <c r="AB76" s="4">
        <f t="shared" si="46"/>
        <v>0</v>
      </c>
      <c r="AC76">
        <f t="shared" si="47"/>
        <v>0</v>
      </c>
      <c r="AE76">
        <f t="shared" si="48"/>
        <v>24</v>
      </c>
      <c r="AF76">
        <f t="shared" si="43"/>
        <v>0</v>
      </c>
      <c r="AG76">
        <f t="shared" si="52"/>
        <v>0</v>
      </c>
      <c r="AH76">
        <f t="shared" si="52"/>
        <v>0</v>
      </c>
      <c r="AI76">
        <f t="shared" si="52"/>
        <v>0</v>
      </c>
      <c r="AJ76">
        <f t="shared" si="52"/>
        <v>0</v>
      </c>
      <c r="AK76">
        <f t="shared" si="52"/>
        <v>0</v>
      </c>
      <c r="AL76">
        <f t="shared" si="52"/>
        <v>0</v>
      </c>
      <c r="AM76">
        <f t="shared" si="52"/>
        <v>0</v>
      </c>
      <c r="AN76">
        <f t="shared" si="52"/>
        <v>0</v>
      </c>
      <c r="AO76">
        <f t="shared" si="52"/>
        <v>0</v>
      </c>
      <c r="AP76">
        <f t="shared" si="52"/>
        <v>0</v>
      </c>
      <c r="AQ76">
        <f t="shared" si="52"/>
        <v>0</v>
      </c>
      <c r="AR76">
        <f t="shared" si="52"/>
        <v>0</v>
      </c>
      <c r="AS76">
        <f t="shared" si="52"/>
        <v>0</v>
      </c>
      <c r="AT76">
        <f t="shared" si="52"/>
        <v>0</v>
      </c>
      <c r="AU76">
        <f t="shared" si="52"/>
        <v>0</v>
      </c>
      <c r="AV76">
        <f t="shared" si="51"/>
        <v>0</v>
      </c>
      <c r="AW76">
        <f t="shared" si="50"/>
        <v>0</v>
      </c>
      <c r="AX76">
        <f t="shared" si="50"/>
        <v>0</v>
      </c>
      <c r="AY76">
        <f t="shared" si="50"/>
        <v>0</v>
      </c>
      <c r="AZ76">
        <f t="shared" si="50"/>
        <v>0</v>
      </c>
      <c r="BA76">
        <f t="shared" si="50"/>
        <v>0</v>
      </c>
      <c r="BB76">
        <f t="shared" si="50"/>
        <v>0</v>
      </c>
      <c r="BC76">
        <f t="shared" si="50"/>
        <v>0</v>
      </c>
    </row>
    <row r="77" spans="1:55" x14ac:dyDescent="0.25">
      <c r="A77" s="2">
        <v>43355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45"/>
        <v>0</v>
      </c>
      <c r="AB77" s="4">
        <f t="shared" si="46"/>
        <v>0</v>
      </c>
      <c r="AC77">
        <f t="shared" si="47"/>
        <v>0</v>
      </c>
      <c r="AE77">
        <f t="shared" si="48"/>
        <v>24</v>
      </c>
      <c r="AF77">
        <f t="shared" si="43"/>
        <v>0</v>
      </c>
      <c r="AG77">
        <f t="shared" si="52"/>
        <v>0</v>
      </c>
      <c r="AH77">
        <f t="shared" si="52"/>
        <v>0</v>
      </c>
      <c r="AI77">
        <f t="shared" si="52"/>
        <v>0</v>
      </c>
      <c r="AJ77">
        <f t="shared" si="52"/>
        <v>0</v>
      </c>
      <c r="AK77">
        <f t="shared" si="52"/>
        <v>0</v>
      </c>
      <c r="AL77">
        <f t="shared" si="52"/>
        <v>0</v>
      </c>
      <c r="AM77">
        <f t="shared" si="52"/>
        <v>0</v>
      </c>
      <c r="AN77">
        <f t="shared" si="52"/>
        <v>0</v>
      </c>
      <c r="AO77">
        <f t="shared" si="52"/>
        <v>0</v>
      </c>
      <c r="AP77">
        <f t="shared" si="52"/>
        <v>0</v>
      </c>
      <c r="AQ77">
        <f t="shared" si="52"/>
        <v>0</v>
      </c>
      <c r="AR77">
        <f t="shared" si="52"/>
        <v>0</v>
      </c>
      <c r="AS77">
        <f t="shared" si="52"/>
        <v>0</v>
      </c>
      <c r="AT77">
        <f t="shared" si="52"/>
        <v>0</v>
      </c>
      <c r="AU77">
        <f t="shared" si="52"/>
        <v>0</v>
      </c>
      <c r="AV77">
        <f t="shared" si="51"/>
        <v>0</v>
      </c>
      <c r="AW77">
        <f t="shared" si="50"/>
        <v>0</v>
      </c>
      <c r="AX77">
        <f t="shared" si="50"/>
        <v>0</v>
      </c>
      <c r="AY77">
        <f t="shared" si="50"/>
        <v>0</v>
      </c>
      <c r="AZ77">
        <f t="shared" si="50"/>
        <v>0</v>
      </c>
      <c r="BA77">
        <f t="shared" si="50"/>
        <v>0</v>
      </c>
      <c r="BB77">
        <f t="shared" si="50"/>
        <v>0</v>
      </c>
      <c r="BC77">
        <f t="shared" si="50"/>
        <v>0</v>
      </c>
    </row>
    <row r="78" spans="1:55" x14ac:dyDescent="0.25">
      <c r="A78" s="2">
        <v>43356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SUM(B78:Y78)</f>
        <v>0</v>
      </c>
      <c r="AB78" s="4">
        <f>ROUND(SUM(B78:Y78),0)</f>
        <v>0</v>
      </c>
      <c r="AC78">
        <f>(1-AE78/72)*72^2*(AF78/AE78)</f>
        <v>0</v>
      </c>
      <c r="AE78">
        <f t="shared" si="48"/>
        <v>24</v>
      </c>
      <c r="AF78">
        <f>SUM(AG78:BC78)/(2*(AE78-1))</f>
        <v>0</v>
      </c>
      <c r="AG78">
        <f t="shared" ref="AG78:AP81" si="53">(B78/3-C78/3)^2</f>
        <v>0</v>
      </c>
      <c r="AH78">
        <f t="shared" si="53"/>
        <v>0</v>
      </c>
      <c r="AI78">
        <f t="shared" si="53"/>
        <v>0</v>
      </c>
      <c r="AJ78">
        <f t="shared" si="53"/>
        <v>0</v>
      </c>
      <c r="AK78">
        <f t="shared" si="53"/>
        <v>0</v>
      </c>
      <c r="AL78">
        <f t="shared" si="53"/>
        <v>0</v>
      </c>
      <c r="AM78">
        <f t="shared" si="53"/>
        <v>0</v>
      </c>
      <c r="AN78">
        <f t="shared" si="53"/>
        <v>0</v>
      </c>
      <c r="AO78">
        <f t="shared" si="53"/>
        <v>0</v>
      </c>
      <c r="AP78">
        <f t="shared" si="53"/>
        <v>0</v>
      </c>
      <c r="AQ78">
        <f t="shared" ref="AQ78:AZ81" si="54">(L78/3-M78/3)^2</f>
        <v>0</v>
      </c>
      <c r="AR78">
        <f t="shared" si="54"/>
        <v>0</v>
      </c>
      <c r="AS78">
        <f t="shared" si="54"/>
        <v>0</v>
      </c>
      <c r="AT78">
        <f t="shared" si="54"/>
        <v>0</v>
      </c>
      <c r="AU78">
        <f t="shared" si="54"/>
        <v>0</v>
      </c>
      <c r="AV78">
        <f t="shared" si="54"/>
        <v>0</v>
      </c>
      <c r="AW78">
        <f t="shared" si="54"/>
        <v>0</v>
      </c>
      <c r="AX78">
        <f t="shared" si="54"/>
        <v>0</v>
      </c>
      <c r="AY78">
        <f t="shared" si="54"/>
        <v>0</v>
      </c>
      <c r="AZ78">
        <f t="shared" si="54"/>
        <v>0</v>
      </c>
      <c r="BA78">
        <f t="shared" ref="BA78:BC81" si="55">(V78/3-W78/3)^2</f>
        <v>0</v>
      </c>
      <c r="BB78">
        <f t="shared" si="55"/>
        <v>0</v>
      </c>
      <c r="BC78">
        <f t="shared" si="55"/>
        <v>0</v>
      </c>
    </row>
    <row r="79" spans="1:55" x14ac:dyDescent="0.25">
      <c r="A79" s="2">
        <v>43357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>SUM(B79:Y79)</f>
        <v>0</v>
      </c>
      <c r="AB79" s="4">
        <f>ROUND(SUM(B79:Y79),0)</f>
        <v>0</v>
      </c>
      <c r="AC79">
        <f>(1-AE79/72)*72^2*(AF79/AE79)</f>
        <v>0</v>
      </c>
      <c r="AE79">
        <f t="shared" si="48"/>
        <v>24</v>
      </c>
      <c r="AF79">
        <f>SUM(AG79:BC79)/(2*(AE79-1))</f>
        <v>0</v>
      </c>
      <c r="AG79">
        <f t="shared" si="53"/>
        <v>0</v>
      </c>
      <c r="AH79">
        <f t="shared" si="53"/>
        <v>0</v>
      </c>
      <c r="AI79">
        <f t="shared" si="53"/>
        <v>0</v>
      </c>
      <c r="AJ79">
        <f t="shared" si="53"/>
        <v>0</v>
      </c>
      <c r="AK79">
        <f t="shared" si="53"/>
        <v>0</v>
      </c>
      <c r="AL79">
        <f t="shared" si="53"/>
        <v>0</v>
      </c>
      <c r="AM79">
        <f t="shared" si="53"/>
        <v>0</v>
      </c>
      <c r="AN79">
        <f t="shared" si="53"/>
        <v>0</v>
      </c>
      <c r="AO79">
        <f t="shared" si="53"/>
        <v>0</v>
      </c>
      <c r="AP79">
        <f t="shared" si="53"/>
        <v>0</v>
      </c>
      <c r="AQ79">
        <f t="shared" si="54"/>
        <v>0</v>
      </c>
      <c r="AR79">
        <f t="shared" si="54"/>
        <v>0</v>
      </c>
      <c r="AS79">
        <f t="shared" si="54"/>
        <v>0</v>
      </c>
      <c r="AT79">
        <f t="shared" si="54"/>
        <v>0</v>
      </c>
      <c r="AU79">
        <f t="shared" si="54"/>
        <v>0</v>
      </c>
      <c r="AV79">
        <f t="shared" si="54"/>
        <v>0</v>
      </c>
      <c r="AW79">
        <f t="shared" si="54"/>
        <v>0</v>
      </c>
      <c r="AX79">
        <f t="shared" si="54"/>
        <v>0</v>
      </c>
      <c r="AY79">
        <f t="shared" si="54"/>
        <v>0</v>
      </c>
      <c r="AZ79">
        <f t="shared" si="54"/>
        <v>0</v>
      </c>
      <c r="BA79">
        <f t="shared" si="55"/>
        <v>0</v>
      </c>
      <c r="BB79">
        <f t="shared" si="55"/>
        <v>0</v>
      </c>
      <c r="BC79">
        <f t="shared" si="55"/>
        <v>0</v>
      </c>
    </row>
    <row r="80" spans="1:55" x14ac:dyDescent="0.25">
      <c r="A80" s="2">
        <v>43358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SUM(B80:Y80)</f>
        <v>0</v>
      </c>
      <c r="AB80" s="4">
        <f>ROUND(SUM(B80:Y80),0)</f>
        <v>0</v>
      </c>
      <c r="AC80">
        <f>(1-AE80/72)*72^2*(AF80/AE80)</f>
        <v>0</v>
      </c>
      <c r="AE80">
        <f t="shared" si="48"/>
        <v>24</v>
      </c>
      <c r="AF80">
        <f>SUM(AG80:BC80)/(2*(AE80-1))</f>
        <v>0</v>
      </c>
      <c r="AG80">
        <f t="shared" si="53"/>
        <v>0</v>
      </c>
      <c r="AH80">
        <f t="shared" si="53"/>
        <v>0</v>
      </c>
      <c r="AI80">
        <f t="shared" si="53"/>
        <v>0</v>
      </c>
      <c r="AJ80">
        <f t="shared" si="53"/>
        <v>0</v>
      </c>
      <c r="AK80">
        <f t="shared" si="53"/>
        <v>0</v>
      </c>
      <c r="AL80">
        <f t="shared" si="53"/>
        <v>0</v>
      </c>
      <c r="AM80">
        <f t="shared" si="53"/>
        <v>0</v>
      </c>
      <c r="AN80">
        <f t="shared" si="53"/>
        <v>0</v>
      </c>
      <c r="AO80">
        <f t="shared" si="53"/>
        <v>0</v>
      </c>
      <c r="AP80">
        <f t="shared" si="53"/>
        <v>0</v>
      </c>
      <c r="AQ80">
        <f t="shared" si="54"/>
        <v>0</v>
      </c>
      <c r="AR80">
        <f t="shared" si="54"/>
        <v>0</v>
      </c>
      <c r="AS80">
        <f t="shared" si="54"/>
        <v>0</v>
      </c>
      <c r="AT80">
        <f t="shared" si="54"/>
        <v>0</v>
      </c>
      <c r="AU80">
        <f t="shared" si="54"/>
        <v>0</v>
      </c>
      <c r="AV80">
        <f t="shared" si="54"/>
        <v>0</v>
      </c>
      <c r="AW80">
        <f t="shared" si="54"/>
        <v>0</v>
      </c>
      <c r="AX80">
        <f t="shared" si="54"/>
        <v>0</v>
      </c>
      <c r="AY80">
        <f t="shared" si="54"/>
        <v>0</v>
      </c>
      <c r="AZ80">
        <f t="shared" si="54"/>
        <v>0</v>
      </c>
      <c r="BA80">
        <f t="shared" si="55"/>
        <v>0</v>
      </c>
      <c r="BB80">
        <f t="shared" si="55"/>
        <v>0</v>
      </c>
      <c r="BC80">
        <f t="shared" si="55"/>
        <v>0</v>
      </c>
    </row>
    <row r="81" spans="1:55" x14ac:dyDescent="0.25">
      <c r="A81" s="2">
        <v>43359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>SUM(B81:Y81)</f>
        <v>0</v>
      </c>
      <c r="AB81" s="4">
        <f>ROUND(SUM(B81:Y81),0)</f>
        <v>0</v>
      </c>
      <c r="AC81">
        <f>(1-AE81/72)*72^2*(AF81/AE81)</f>
        <v>0</v>
      </c>
      <c r="AE81">
        <f t="shared" si="48"/>
        <v>24</v>
      </c>
      <c r="AF81">
        <f>SUM(AG81:BC81)/(2*(AE81-1))</f>
        <v>0</v>
      </c>
      <c r="AG81">
        <f t="shared" si="53"/>
        <v>0</v>
      </c>
      <c r="AH81">
        <f t="shared" si="53"/>
        <v>0</v>
      </c>
      <c r="AI81">
        <f t="shared" si="53"/>
        <v>0</v>
      </c>
      <c r="AJ81">
        <f t="shared" si="53"/>
        <v>0</v>
      </c>
      <c r="AK81">
        <f t="shared" si="53"/>
        <v>0</v>
      </c>
      <c r="AL81">
        <f t="shared" si="53"/>
        <v>0</v>
      </c>
      <c r="AM81">
        <f t="shared" si="53"/>
        <v>0</v>
      </c>
      <c r="AN81">
        <f t="shared" si="53"/>
        <v>0</v>
      </c>
      <c r="AO81">
        <f t="shared" si="53"/>
        <v>0</v>
      </c>
      <c r="AP81">
        <f t="shared" si="53"/>
        <v>0</v>
      </c>
      <c r="AQ81">
        <f t="shared" si="54"/>
        <v>0</v>
      </c>
      <c r="AR81">
        <f t="shared" si="54"/>
        <v>0</v>
      </c>
      <c r="AS81">
        <f t="shared" si="54"/>
        <v>0</v>
      </c>
      <c r="AT81">
        <f t="shared" si="54"/>
        <v>0</v>
      </c>
      <c r="AU81">
        <f t="shared" si="54"/>
        <v>0</v>
      </c>
      <c r="AV81">
        <f t="shared" si="54"/>
        <v>0</v>
      </c>
      <c r="AW81">
        <f t="shared" si="54"/>
        <v>0</v>
      </c>
      <c r="AX81">
        <f t="shared" si="54"/>
        <v>0</v>
      </c>
      <c r="AY81">
        <f t="shared" si="54"/>
        <v>0</v>
      </c>
      <c r="AZ81">
        <f t="shared" si="54"/>
        <v>0</v>
      </c>
      <c r="BA81">
        <f t="shared" si="55"/>
        <v>0</v>
      </c>
      <c r="BB81">
        <f t="shared" si="55"/>
        <v>0</v>
      </c>
      <c r="BC81">
        <f t="shared" si="55"/>
        <v>0</v>
      </c>
    </row>
    <row r="83" spans="1:55" x14ac:dyDescent="0.25">
      <c r="B83">
        <f>SUM(B7:B81)</f>
        <v>3984</v>
      </c>
      <c r="C83">
        <f t="shared" ref="C83:Z83" si="56">SUM(C7:C81)</f>
        <v>3204</v>
      </c>
      <c r="D83">
        <f t="shared" si="56"/>
        <v>2826</v>
      </c>
      <c r="E83">
        <f t="shared" si="56"/>
        <v>1323</v>
      </c>
      <c r="F83">
        <f t="shared" si="56"/>
        <v>567</v>
      </c>
      <c r="G83">
        <f t="shared" si="56"/>
        <v>540</v>
      </c>
      <c r="H83">
        <f t="shared" si="56"/>
        <v>687</v>
      </c>
      <c r="I83">
        <f t="shared" si="56"/>
        <v>345</v>
      </c>
      <c r="J83">
        <f t="shared" si="56"/>
        <v>645</v>
      </c>
      <c r="K83">
        <f t="shared" si="56"/>
        <v>219</v>
      </c>
      <c r="L83">
        <f t="shared" si="56"/>
        <v>135</v>
      </c>
      <c r="M83">
        <f t="shared" si="56"/>
        <v>129</v>
      </c>
      <c r="N83">
        <f t="shared" si="56"/>
        <v>174</v>
      </c>
      <c r="O83">
        <f t="shared" si="56"/>
        <v>540</v>
      </c>
      <c r="P83">
        <f t="shared" si="56"/>
        <v>429</v>
      </c>
      <c r="Q83">
        <f t="shared" si="56"/>
        <v>579</v>
      </c>
      <c r="R83">
        <f t="shared" si="56"/>
        <v>1215</v>
      </c>
      <c r="S83">
        <f t="shared" si="56"/>
        <v>2151</v>
      </c>
      <c r="T83">
        <f t="shared" si="56"/>
        <v>3312</v>
      </c>
      <c r="U83">
        <f t="shared" si="56"/>
        <v>4674</v>
      </c>
      <c r="V83">
        <f t="shared" si="56"/>
        <v>3207</v>
      </c>
      <c r="W83">
        <f t="shared" si="56"/>
        <v>3774</v>
      </c>
      <c r="X83">
        <f t="shared" si="56"/>
        <v>2751</v>
      </c>
      <c r="Y83">
        <f t="shared" si="56"/>
        <v>4248</v>
      </c>
      <c r="Z83">
        <f t="shared" si="56"/>
        <v>41658</v>
      </c>
      <c r="AB83" t="s">
        <v>6</v>
      </c>
      <c r="AC83" t="s">
        <v>33</v>
      </c>
      <c r="AD83" t="s">
        <v>34</v>
      </c>
    </row>
    <row r="84" spans="1:55" x14ac:dyDescent="0.25">
      <c r="B84" s="7">
        <f>B83/$Z$83</f>
        <v>9.5635892265591244E-2</v>
      </c>
      <c r="C84" s="7">
        <f t="shared" ref="C84:Y84" si="57">C83/$Z$83</f>
        <v>7.6911997695520665E-2</v>
      </c>
      <c r="D84" s="7">
        <f t="shared" si="57"/>
        <v>6.7838110326948003E-2</v>
      </c>
      <c r="E84" s="7">
        <f t="shared" si="57"/>
        <v>3.1758605790004321E-2</v>
      </c>
      <c r="F84" s="7">
        <f t="shared" si="57"/>
        <v>1.3610831052858995E-2</v>
      </c>
      <c r="G84" s="7">
        <f t="shared" si="57"/>
        <v>1.296269624081809E-2</v>
      </c>
      <c r="H84" s="7">
        <f t="shared" si="57"/>
        <v>1.6491430217485236E-2</v>
      </c>
      <c r="I84" s="7">
        <f t="shared" si="57"/>
        <v>8.2817225983004457E-3</v>
      </c>
      <c r="J84" s="7">
        <f t="shared" si="57"/>
        <v>1.5483220509866053E-2</v>
      </c>
      <c r="K84" s="7">
        <f t="shared" si="57"/>
        <v>5.2570934754428925E-3</v>
      </c>
      <c r="L84" s="7">
        <f t="shared" si="57"/>
        <v>3.2406740602045226E-3</v>
      </c>
      <c r="M84" s="7">
        <f t="shared" si="57"/>
        <v>3.0966441019732102E-3</v>
      </c>
      <c r="N84" s="7">
        <f t="shared" si="57"/>
        <v>4.1768687887080514E-3</v>
      </c>
      <c r="O84" s="7">
        <f t="shared" si="57"/>
        <v>1.296269624081809E-2</v>
      </c>
      <c r="P84" s="7">
        <f t="shared" si="57"/>
        <v>1.0298142013538816E-2</v>
      </c>
      <c r="Q84" s="7">
        <f t="shared" si="57"/>
        <v>1.3898890969321618E-2</v>
      </c>
      <c r="R84" s="7">
        <f t="shared" si="57"/>
        <v>2.9166066541840702E-2</v>
      </c>
      <c r="S84" s="7">
        <f t="shared" si="57"/>
        <v>5.1634740025925392E-2</v>
      </c>
      <c r="T84" s="7">
        <f t="shared" si="57"/>
        <v>7.9504536943684284E-2</v>
      </c>
      <c r="U84" s="7">
        <f t="shared" si="57"/>
        <v>0.11219933746219214</v>
      </c>
      <c r="V84" s="7">
        <f t="shared" si="57"/>
        <v>7.6984012674636323E-2</v>
      </c>
      <c r="W84" s="7">
        <f t="shared" si="57"/>
        <v>9.0594843727495322E-2</v>
      </c>
      <c r="X84" s="7">
        <f t="shared" si="57"/>
        <v>6.6037735849056603E-2</v>
      </c>
      <c r="Y84" s="7">
        <f t="shared" si="57"/>
        <v>0.10197321042776898</v>
      </c>
      <c r="AB84">
        <f>SUM(AB7:AB77)</f>
        <v>41505</v>
      </c>
      <c r="AC84">
        <f>SUM(AC7:AC77)</f>
        <v>4388008.6956521785</v>
      </c>
      <c r="AD84">
        <f>SQRT(AC84)</f>
        <v>2094.7574312201828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EE4-9F74-4467-9A62-0BFDFB862C82}">
  <dimension ref="A1:BC84"/>
  <sheetViews>
    <sheetView topLeftCell="J1" zoomScale="55" zoomScaleNormal="55" workbookViewId="0">
      <pane ySplit="6" topLeftCell="A46" activePane="bottomLeft" state="frozen"/>
      <selection activeCell="B1" sqref="B1"/>
      <selection pane="bottomLeft" activeCell="AI53" sqref="AI53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2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43285</v>
      </c>
      <c r="B7" s="4">
        <v>2736</v>
      </c>
      <c r="C7" s="4">
        <v>1716</v>
      </c>
      <c r="D7" s="4">
        <v>5085</v>
      </c>
      <c r="E7" s="4">
        <v>4755</v>
      </c>
      <c r="F7" s="4">
        <v>2352</v>
      </c>
      <c r="G7" s="4">
        <v>2340</v>
      </c>
      <c r="H7" s="4">
        <v>102</v>
      </c>
      <c r="I7" s="4">
        <v>72</v>
      </c>
      <c r="J7" s="4">
        <v>33</v>
      </c>
      <c r="K7" s="4">
        <v>-3</v>
      </c>
      <c r="L7" s="4">
        <v>15</v>
      </c>
      <c r="M7" s="4">
        <v>9</v>
      </c>
      <c r="N7" s="4">
        <v>3</v>
      </c>
      <c r="O7" s="4">
        <v>18</v>
      </c>
      <c r="P7" s="4">
        <v>45</v>
      </c>
      <c r="Q7" s="4">
        <v>15</v>
      </c>
      <c r="R7" s="4">
        <v>36</v>
      </c>
      <c r="S7" s="4">
        <v>12</v>
      </c>
      <c r="T7" s="4">
        <v>183</v>
      </c>
      <c r="U7" s="4">
        <v>39</v>
      </c>
      <c r="V7" s="4">
        <v>120</v>
      </c>
      <c r="W7" s="4">
        <v>1479</v>
      </c>
      <c r="X7" s="4">
        <v>1977</v>
      </c>
      <c r="Y7" s="4">
        <v>2532</v>
      </c>
      <c r="Z7" s="4">
        <f>SUM(B7:Y7)</f>
        <v>25671</v>
      </c>
      <c r="AB7" s="4">
        <f t="shared" ref="AB7:AB51" si="0">ROUND(SUM(B7:Y7),0)</f>
        <v>25671</v>
      </c>
      <c r="AC7">
        <f t="shared" ref="AC7:AC51" si="1">(1-AE7/72)*72^2*(AF7/AE7)</f>
        <v>8956205.2173913065</v>
      </c>
      <c r="AE7">
        <f t="shared" ref="AE7:AE70" si="2">$AE$1</f>
        <v>24</v>
      </c>
      <c r="AF7">
        <f t="shared" ref="AF7:AF45" si="3">SUM(AG7:BC7)/(2*(AE7-1))</f>
        <v>62195.869565217392</v>
      </c>
      <c r="AG7">
        <f t="shared" ref="AG7:AU20" si="4">(B7/3-C7/3)^2</f>
        <v>115600</v>
      </c>
      <c r="AH7">
        <f t="shared" si="4"/>
        <v>1261129</v>
      </c>
      <c r="AI7">
        <f t="shared" si="4"/>
        <v>12100</v>
      </c>
      <c r="AJ7">
        <f t="shared" si="4"/>
        <v>641601</v>
      </c>
      <c r="AK7">
        <f t="shared" si="4"/>
        <v>16</v>
      </c>
      <c r="AL7">
        <f t="shared" si="4"/>
        <v>556516</v>
      </c>
      <c r="AM7">
        <f t="shared" si="4"/>
        <v>100</v>
      </c>
      <c r="AN7">
        <f t="shared" si="4"/>
        <v>169</v>
      </c>
      <c r="AO7">
        <f t="shared" si="4"/>
        <v>144</v>
      </c>
      <c r="AP7">
        <f t="shared" si="4"/>
        <v>36</v>
      </c>
      <c r="AQ7">
        <f t="shared" si="4"/>
        <v>4</v>
      </c>
      <c r="AR7">
        <f t="shared" si="4"/>
        <v>4</v>
      </c>
      <c r="AS7">
        <f t="shared" si="4"/>
        <v>25</v>
      </c>
      <c r="AT7">
        <f t="shared" si="4"/>
        <v>81</v>
      </c>
      <c r="AU7">
        <f t="shared" si="4"/>
        <v>100</v>
      </c>
      <c r="AV7">
        <f t="shared" ref="AV7:BC34" si="5">(Q7/3-R7/3)^2</f>
        <v>49</v>
      </c>
      <c r="AW7">
        <f t="shared" si="5"/>
        <v>64</v>
      </c>
      <c r="AX7">
        <f t="shared" si="5"/>
        <v>3249</v>
      </c>
      <c r="AY7">
        <f t="shared" si="5"/>
        <v>2304</v>
      </c>
      <c r="AZ7">
        <f t="shared" si="5"/>
        <v>729</v>
      </c>
      <c r="BA7">
        <f t="shared" si="5"/>
        <v>205209</v>
      </c>
      <c r="BB7">
        <f t="shared" si="5"/>
        <v>27556</v>
      </c>
      <c r="BC7">
        <f t="shared" si="5"/>
        <v>34225</v>
      </c>
    </row>
    <row r="8" spans="1:55" x14ac:dyDescent="0.25">
      <c r="A8" s="2">
        <v>43286</v>
      </c>
      <c r="B8" s="4">
        <v>3978</v>
      </c>
      <c r="C8" s="4">
        <v>7785</v>
      </c>
      <c r="D8" s="4">
        <v>6630</v>
      </c>
      <c r="E8" s="4">
        <v>1617</v>
      </c>
      <c r="F8" s="4">
        <v>372</v>
      </c>
      <c r="G8" s="4">
        <v>333</v>
      </c>
      <c r="H8" s="4">
        <v>90</v>
      </c>
      <c r="I8" s="4">
        <v>33</v>
      </c>
      <c r="J8" s="4">
        <v>48</v>
      </c>
      <c r="K8" s="4">
        <v>12</v>
      </c>
      <c r="L8" s="4">
        <v>3</v>
      </c>
      <c r="M8" s="4">
        <v>15</v>
      </c>
      <c r="N8" s="4">
        <v>9</v>
      </c>
      <c r="O8" s="4">
        <v>9</v>
      </c>
      <c r="P8" s="4">
        <v>15</v>
      </c>
      <c r="Q8" s="4">
        <v>39</v>
      </c>
      <c r="R8" s="4">
        <v>69</v>
      </c>
      <c r="S8" s="4">
        <v>111</v>
      </c>
      <c r="T8" s="4">
        <v>174</v>
      </c>
      <c r="U8" s="4">
        <v>306</v>
      </c>
      <c r="V8" s="4">
        <v>201</v>
      </c>
      <c r="W8" s="4">
        <v>276</v>
      </c>
      <c r="X8" s="4">
        <v>732</v>
      </c>
      <c r="Y8" s="4">
        <v>8454</v>
      </c>
      <c r="Z8" s="4">
        <f t="shared" ref="Z8:Z71" si="6">SUM(B8:Y8)</f>
        <v>31311</v>
      </c>
      <c r="AB8" s="4">
        <f t="shared" si="0"/>
        <v>31311</v>
      </c>
      <c r="AC8">
        <f t="shared" si="1"/>
        <v>35635341.913043484</v>
      </c>
      <c r="AE8">
        <f t="shared" si="2"/>
        <v>24</v>
      </c>
      <c r="AF8">
        <f t="shared" si="3"/>
        <v>247467.65217391305</v>
      </c>
      <c r="AG8">
        <f t="shared" si="4"/>
        <v>1610361</v>
      </c>
      <c r="AH8">
        <f t="shared" si="4"/>
        <v>148225</v>
      </c>
      <c r="AI8">
        <f t="shared" si="4"/>
        <v>2792241</v>
      </c>
      <c r="AJ8">
        <f t="shared" si="4"/>
        <v>172225</v>
      </c>
      <c r="AK8">
        <f t="shared" si="4"/>
        <v>169</v>
      </c>
      <c r="AL8">
        <f t="shared" si="4"/>
        <v>6561</v>
      </c>
      <c r="AM8">
        <f t="shared" si="4"/>
        <v>361</v>
      </c>
      <c r="AN8">
        <f t="shared" si="4"/>
        <v>25</v>
      </c>
      <c r="AO8">
        <f t="shared" si="4"/>
        <v>144</v>
      </c>
      <c r="AP8">
        <f t="shared" si="4"/>
        <v>9</v>
      </c>
      <c r="AQ8">
        <f t="shared" si="4"/>
        <v>16</v>
      </c>
      <c r="AR8">
        <f t="shared" si="4"/>
        <v>4</v>
      </c>
      <c r="AS8">
        <f t="shared" si="4"/>
        <v>0</v>
      </c>
      <c r="AT8">
        <f t="shared" si="4"/>
        <v>4</v>
      </c>
      <c r="AU8">
        <f t="shared" si="4"/>
        <v>64</v>
      </c>
      <c r="AV8">
        <f t="shared" si="5"/>
        <v>100</v>
      </c>
      <c r="AW8">
        <f t="shared" si="5"/>
        <v>196</v>
      </c>
      <c r="AX8">
        <f t="shared" si="5"/>
        <v>441</v>
      </c>
      <c r="AY8">
        <f t="shared" si="5"/>
        <v>1936</v>
      </c>
      <c r="AZ8">
        <f t="shared" si="5"/>
        <v>1225</v>
      </c>
      <c r="BA8">
        <f t="shared" si="5"/>
        <v>625</v>
      </c>
      <c r="BB8">
        <f t="shared" si="5"/>
        <v>23104</v>
      </c>
      <c r="BC8">
        <f t="shared" si="5"/>
        <v>6625476</v>
      </c>
    </row>
    <row r="9" spans="1:55" x14ac:dyDescent="0.25">
      <c r="A9" s="2">
        <v>43287</v>
      </c>
      <c r="B9" s="4">
        <v>8400</v>
      </c>
      <c r="C9" s="4">
        <v>1533</v>
      </c>
      <c r="D9" s="4">
        <v>1014</v>
      </c>
      <c r="E9" s="4">
        <v>426</v>
      </c>
      <c r="F9" s="4">
        <v>684</v>
      </c>
      <c r="G9" s="4">
        <v>1392</v>
      </c>
      <c r="H9" s="4">
        <v>1395</v>
      </c>
      <c r="I9" s="4">
        <v>315</v>
      </c>
      <c r="J9" s="4">
        <v>5316</v>
      </c>
      <c r="K9" s="4">
        <v>1128</v>
      </c>
      <c r="L9" s="4">
        <v>63</v>
      </c>
      <c r="M9" s="4">
        <v>141</v>
      </c>
      <c r="N9" s="4">
        <v>309</v>
      </c>
      <c r="O9" s="4">
        <v>408</v>
      </c>
      <c r="P9" s="4">
        <v>330</v>
      </c>
      <c r="Q9" s="4">
        <v>510</v>
      </c>
      <c r="R9" s="4">
        <v>3546</v>
      </c>
      <c r="S9" s="4">
        <v>4359</v>
      </c>
      <c r="T9" s="4">
        <v>5289</v>
      </c>
      <c r="U9" s="4">
        <v>8337</v>
      </c>
      <c r="V9" s="4">
        <v>5307</v>
      </c>
      <c r="W9" s="4">
        <v>8955</v>
      </c>
      <c r="X9" s="4">
        <v>6702</v>
      </c>
      <c r="Y9" s="4">
        <v>1074</v>
      </c>
      <c r="Z9" s="4">
        <f t="shared" si="6"/>
        <v>66933</v>
      </c>
      <c r="AB9" s="4">
        <f t="shared" si="0"/>
        <v>66933</v>
      </c>
      <c r="AC9">
        <f t="shared" si="1"/>
        <v>60015255.652173921</v>
      </c>
      <c r="AE9">
        <f t="shared" si="2"/>
        <v>24</v>
      </c>
      <c r="AF9">
        <f t="shared" si="3"/>
        <v>416772.60869565216</v>
      </c>
      <c r="AG9">
        <f t="shared" si="4"/>
        <v>5239521</v>
      </c>
      <c r="AH9">
        <f t="shared" si="4"/>
        <v>29929</v>
      </c>
      <c r="AI9">
        <f t="shared" si="4"/>
        <v>38416</v>
      </c>
      <c r="AJ9">
        <f t="shared" si="4"/>
        <v>7396</v>
      </c>
      <c r="AK9">
        <f t="shared" si="4"/>
        <v>55696</v>
      </c>
      <c r="AL9">
        <f t="shared" si="4"/>
        <v>1</v>
      </c>
      <c r="AM9">
        <f t="shared" si="4"/>
        <v>129600</v>
      </c>
      <c r="AN9">
        <f t="shared" si="4"/>
        <v>2778889</v>
      </c>
      <c r="AO9">
        <f t="shared" si="4"/>
        <v>1948816</v>
      </c>
      <c r="AP9">
        <f t="shared" si="4"/>
        <v>126025</v>
      </c>
      <c r="AQ9">
        <f t="shared" si="4"/>
        <v>676</v>
      </c>
      <c r="AR9">
        <f t="shared" si="4"/>
        <v>3136</v>
      </c>
      <c r="AS9">
        <f t="shared" si="4"/>
        <v>1089</v>
      </c>
      <c r="AT9">
        <f t="shared" si="4"/>
        <v>676</v>
      </c>
      <c r="AU9">
        <f t="shared" si="4"/>
        <v>3600</v>
      </c>
      <c r="AV9">
        <f t="shared" si="5"/>
        <v>1024144</v>
      </c>
      <c r="AW9">
        <f t="shared" si="5"/>
        <v>73441</v>
      </c>
      <c r="AX9">
        <f t="shared" si="5"/>
        <v>96100</v>
      </c>
      <c r="AY9">
        <f t="shared" si="5"/>
        <v>1032256</v>
      </c>
      <c r="AZ9">
        <f t="shared" si="5"/>
        <v>1020100</v>
      </c>
      <c r="BA9">
        <f t="shared" si="5"/>
        <v>1478656</v>
      </c>
      <c r="BB9">
        <f t="shared" si="5"/>
        <v>564001</v>
      </c>
      <c r="BC9">
        <f t="shared" si="5"/>
        <v>3519376</v>
      </c>
    </row>
    <row r="10" spans="1:55" x14ac:dyDescent="0.25">
      <c r="A10" s="2">
        <v>43288</v>
      </c>
      <c r="B10" s="4">
        <v>2820</v>
      </c>
      <c r="C10" s="4">
        <v>7296</v>
      </c>
      <c r="D10" s="4">
        <v>4092</v>
      </c>
      <c r="E10" s="4">
        <v>3192</v>
      </c>
      <c r="F10" s="4">
        <v>3906</v>
      </c>
      <c r="G10" s="4">
        <v>1800</v>
      </c>
      <c r="H10" s="4">
        <v>3729</v>
      </c>
      <c r="I10" s="4">
        <v>2148</v>
      </c>
      <c r="J10" s="4">
        <v>582</v>
      </c>
      <c r="K10" s="4">
        <v>1533</v>
      </c>
      <c r="L10" s="4">
        <v>1335</v>
      </c>
      <c r="M10" s="4">
        <v>2154</v>
      </c>
      <c r="N10" s="4">
        <v>5295</v>
      </c>
      <c r="O10" s="4">
        <v>6588</v>
      </c>
      <c r="P10" s="4">
        <v>5541</v>
      </c>
      <c r="Q10" s="4">
        <v>3168</v>
      </c>
      <c r="R10" s="4">
        <v>8778</v>
      </c>
      <c r="S10" s="4">
        <v>3384</v>
      </c>
      <c r="T10" s="4">
        <v>12054</v>
      </c>
      <c r="U10" s="4">
        <v>11979</v>
      </c>
      <c r="V10" s="4">
        <v>8901</v>
      </c>
      <c r="W10" s="4">
        <v>7491</v>
      </c>
      <c r="X10" s="4">
        <v>11595</v>
      </c>
      <c r="Y10" s="4">
        <v>7182</v>
      </c>
      <c r="Z10" s="4">
        <f t="shared" si="6"/>
        <v>126543</v>
      </c>
      <c r="AB10" s="4">
        <f t="shared" si="0"/>
        <v>126543</v>
      </c>
      <c r="AC10">
        <f t="shared" si="1"/>
        <v>86305755.130434811</v>
      </c>
      <c r="AE10">
        <f t="shared" si="2"/>
        <v>24</v>
      </c>
      <c r="AF10">
        <f t="shared" si="3"/>
        <v>599345.52173913049</v>
      </c>
      <c r="AG10">
        <f t="shared" si="4"/>
        <v>2226064</v>
      </c>
      <c r="AH10">
        <f t="shared" si="4"/>
        <v>1140624</v>
      </c>
      <c r="AI10">
        <f t="shared" si="4"/>
        <v>90000</v>
      </c>
      <c r="AJ10">
        <f t="shared" si="4"/>
        <v>56644</v>
      </c>
      <c r="AK10">
        <f t="shared" si="4"/>
        <v>492804</v>
      </c>
      <c r="AL10">
        <f t="shared" si="4"/>
        <v>413449</v>
      </c>
      <c r="AM10">
        <f t="shared" si="4"/>
        <v>277729</v>
      </c>
      <c r="AN10">
        <f t="shared" si="4"/>
        <v>272484</v>
      </c>
      <c r="AO10">
        <f t="shared" si="4"/>
        <v>100489</v>
      </c>
      <c r="AP10">
        <f t="shared" si="4"/>
        <v>4356</v>
      </c>
      <c r="AQ10">
        <f t="shared" si="4"/>
        <v>74529</v>
      </c>
      <c r="AR10">
        <f t="shared" si="4"/>
        <v>1096209</v>
      </c>
      <c r="AS10">
        <f t="shared" si="4"/>
        <v>185761</v>
      </c>
      <c r="AT10">
        <f t="shared" si="4"/>
        <v>121801</v>
      </c>
      <c r="AU10">
        <f t="shared" si="4"/>
        <v>625681</v>
      </c>
      <c r="AV10">
        <f t="shared" si="5"/>
        <v>3496900</v>
      </c>
      <c r="AW10">
        <f t="shared" si="5"/>
        <v>3232804</v>
      </c>
      <c r="AX10">
        <f t="shared" si="5"/>
        <v>8352100</v>
      </c>
      <c r="AY10">
        <f t="shared" si="5"/>
        <v>625</v>
      </c>
      <c r="AZ10">
        <f t="shared" si="5"/>
        <v>1052676</v>
      </c>
      <c r="BA10">
        <f t="shared" si="5"/>
        <v>220900</v>
      </c>
      <c r="BB10">
        <f t="shared" si="5"/>
        <v>1871424</v>
      </c>
      <c r="BC10">
        <f t="shared" si="5"/>
        <v>2163841</v>
      </c>
    </row>
    <row r="11" spans="1:55" x14ac:dyDescent="0.25">
      <c r="A11" s="2">
        <v>43289</v>
      </c>
      <c r="B11" s="4">
        <v>5292</v>
      </c>
      <c r="C11" s="4">
        <v>2274</v>
      </c>
      <c r="D11" s="4">
        <v>249</v>
      </c>
      <c r="E11" s="4">
        <v>15</v>
      </c>
      <c r="F11" s="4">
        <v>33</v>
      </c>
      <c r="G11" s="4">
        <v>126</v>
      </c>
      <c r="H11" s="4">
        <v>291</v>
      </c>
      <c r="I11" s="4">
        <v>378</v>
      </c>
      <c r="J11" s="4">
        <v>441</v>
      </c>
      <c r="K11" s="4">
        <v>237</v>
      </c>
      <c r="L11" s="4">
        <v>96</v>
      </c>
      <c r="M11" s="4">
        <v>54</v>
      </c>
      <c r="N11" s="4">
        <v>-12</v>
      </c>
      <c r="O11" s="4">
        <v>60</v>
      </c>
      <c r="P11" s="4">
        <v>216</v>
      </c>
      <c r="Q11" s="4">
        <v>996</v>
      </c>
      <c r="R11" s="4">
        <v>3540</v>
      </c>
      <c r="S11" s="4">
        <v>4857</v>
      </c>
      <c r="T11" s="4">
        <v>5178</v>
      </c>
      <c r="U11" s="4">
        <v>6975</v>
      </c>
      <c r="V11" s="4">
        <v>6969</v>
      </c>
      <c r="W11" s="4">
        <v>7188</v>
      </c>
      <c r="X11" s="4">
        <v>4053</v>
      </c>
      <c r="Y11" s="4">
        <v>1074</v>
      </c>
      <c r="Z11" s="4">
        <f t="shared" si="6"/>
        <v>50580</v>
      </c>
      <c r="AB11" s="4">
        <f t="shared" si="0"/>
        <v>50580</v>
      </c>
      <c r="AC11">
        <f t="shared" si="1"/>
        <v>15410892.521739135</v>
      </c>
      <c r="AE11">
        <f t="shared" si="2"/>
        <v>24</v>
      </c>
      <c r="AF11">
        <f t="shared" si="3"/>
        <v>107020.08695652174</v>
      </c>
      <c r="AG11">
        <f t="shared" si="4"/>
        <v>1012036</v>
      </c>
      <c r="AH11">
        <f t="shared" si="4"/>
        <v>455625</v>
      </c>
      <c r="AI11">
        <f t="shared" si="4"/>
        <v>6084</v>
      </c>
      <c r="AJ11">
        <f t="shared" si="4"/>
        <v>36</v>
      </c>
      <c r="AK11">
        <f t="shared" si="4"/>
        <v>961</v>
      </c>
      <c r="AL11">
        <f t="shared" si="4"/>
        <v>3025</v>
      </c>
      <c r="AM11">
        <f t="shared" si="4"/>
        <v>841</v>
      </c>
      <c r="AN11">
        <f t="shared" si="4"/>
        <v>441</v>
      </c>
      <c r="AO11">
        <f t="shared" si="4"/>
        <v>4624</v>
      </c>
      <c r="AP11">
        <f t="shared" si="4"/>
        <v>2209</v>
      </c>
      <c r="AQ11">
        <f t="shared" si="4"/>
        <v>196</v>
      </c>
      <c r="AR11">
        <f t="shared" si="4"/>
        <v>484</v>
      </c>
      <c r="AS11">
        <f t="shared" si="4"/>
        <v>576</v>
      </c>
      <c r="AT11">
        <f t="shared" si="4"/>
        <v>2704</v>
      </c>
      <c r="AU11">
        <f t="shared" si="4"/>
        <v>67600</v>
      </c>
      <c r="AV11">
        <f t="shared" si="5"/>
        <v>719104</v>
      </c>
      <c r="AW11">
        <f t="shared" si="5"/>
        <v>192721</v>
      </c>
      <c r="AX11">
        <f t="shared" si="5"/>
        <v>11449</v>
      </c>
      <c r="AY11">
        <f t="shared" si="5"/>
        <v>358801</v>
      </c>
      <c r="AZ11">
        <f t="shared" si="5"/>
        <v>4</v>
      </c>
      <c r="BA11">
        <f t="shared" si="5"/>
        <v>5329</v>
      </c>
      <c r="BB11">
        <f t="shared" si="5"/>
        <v>1092025</v>
      </c>
      <c r="BC11">
        <f t="shared" si="5"/>
        <v>986049</v>
      </c>
    </row>
    <row r="12" spans="1:55" x14ac:dyDescent="0.25">
      <c r="A12" s="2">
        <v>43290</v>
      </c>
      <c r="B12" s="4">
        <v>834</v>
      </c>
      <c r="C12" s="4">
        <v>-201</v>
      </c>
      <c r="D12" s="4">
        <v>-555</v>
      </c>
      <c r="E12" s="4">
        <v>-450</v>
      </c>
      <c r="F12" s="4">
        <v>-348</v>
      </c>
      <c r="G12" s="4">
        <v>-402</v>
      </c>
      <c r="H12" s="4">
        <v>-1080</v>
      </c>
      <c r="I12" s="4">
        <v>-21</v>
      </c>
      <c r="J12" s="4">
        <v>69</v>
      </c>
      <c r="K12" s="4">
        <v>-1005</v>
      </c>
      <c r="L12" s="4">
        <v>-1272</v>
      </c>
      <c r="M12" s="4">
        <v>-810</v>
      </c>
      <c r="N12" s="4">
        <v>-348</v>
      </c>
      <c r="O12" s="4">
        <v>27</v>
      </c>
      <c r="P12" s="4">
        <v>150</v>
      </c>
      <c r="Q12" s="4">
        <v>438</v>
      </c>
      <c r="R12" s="4">
        <v>1314</v>
      </c>
      <c r="S12" s="4">
        <v>1737</v>
      </c>
      <c r="T12" s="4">
        <v>12066</v>
      </c>
      <c r="U12" s="4">
        <v>3540</v>
      </c>
      <c r="V12" s="4">
        <v>7893</v>
      </c>
      <c r="W12" s="4">
        <v>3948</v>
      </c>
      <c r="X12" s="4">
        <v>9807</v>
      </c>
      <c r="Y12" s="4">
        <v>1680</v>
      </c>
      <c r="Z12" s="4">
        <f t="shared" si="6"/>
        <v>37011</v>
      </c>
      <c r="AB12" s="4">
        <f t="shared" si="0"/>
        <v>37011</v>
      </c>
      <c r="AC12">
        <f t="shared" si="1"/>
        <v>111274910.60869566</v>
      </c>
      <c r="AE12">
        <f t="shared" si="2"/>
        <v>24</v>
      </c>
      <c r="AF12">
        <f t="shared" si="3"/>
        <v>772742.43478260865</v>
      </c>
      <c r="AG12">
        <f t="shared" si="4"/>
        <v>119025</v>
      </c>
      <c r="AH12">
        <f t="shared" si="4"/>
        <v>13924</v>
      </c>
      <c r="AI12">
        <f t="shared" si="4"/>
        <v>1225</v>
      </c>
      <c r="AJ12">
        <f t="shared" si="4"/>
        <v>1156</v>
      </c>
      <c r="AK12">
        <f t="shared" si="4"/>
        <v>324</v>
      </c>
      <c r="AL12">
        <f t="shared" si="4"/>
        <v>51076</v>
      </c>
      <c r="AM12">
        <f t="shared" si="4"/>
        <v>124609</v>
      </c>
      <c r="AN12">
        <f t="shared" si="4"/>
        <v>900</v>
      </c>
      <c r="AO12">
        <f t="shared" si="4"/>
        <v>128164</v>
      </c>
      <c r="AP12">
        <f t="shared" si="4"/>
        <v>7921</v>
      </c>
      <c r="AQ12">
        <f t="shared" si="4"/>
        <v>23716</v>
      </c>
      <c r="AR12">
        <f t="shared" si="4"/>
        <v>23716</v>
      </c>
      <c r="AS12">
        <f t="shared" si="4"/>
        <v>15625</v>
      </c>
      <c r="AT12">
        <f t="shared" si="4"/>
        <v>1681</v>
      </c>
      <c r="AU12">
        <f t="shared" si="4"/>
        <v>9216</v>
      </c>
      <c r="AV12">
        <f t="shared" si="5"/>
        <v>85264</v>
      </c>
      <c r="AW12">
        <f t="shared" si="5"/>
        <v>19881</v>
      </c>
      <c r="AX12">
        <f t="shared" si="5"/>
        <v>11854249</v>
      </c>
      <c r="AY12">
        <f t="shared" si="5"/>
        <v>8076964</v>
      </c>
      <c r="AZ12">
        <f t="shared" si="5"/>
        <v>2105401</v>
      </c>
      <c r="BA12">
        <f t="shared" si="5"/>
        <v>1729225</v>
      </c>
      <c r="BB12">
        <f t="shared" si="5"/>
        <v>3814209</v>
      </c>
      <c r="BC12">
        <f t="shared" si="5"/>
        <v>7338681</v>
      </c>
    </row>
    <row r="13" spans="1:55" x14ac:dyDescent="0.25">
      <c r="A13" s="2">
        <v>43291</v>
      </c>
      <c r="B13" s="4">
        <v>846</v>
      </c>
      <c r="C13" s="4">
        <v>333</v>
      </c>
      <c r="D13" s="4">
        <v>-12</v>
      </c>
      <c r="E13" s="4">
        <v>-156</v>
      </c>
      <c r="F13" s="4">
        <v>-165</v>
      </c>
      <c r="G13" s="4">
        <v>-51</v>
      </c>
      <c r="H13" s="4">
        <v>90</v>
      </c>
      <c r="I13" s="4">
        <v>-3</v>
      </c>
      <c r="J13" s="4">
        <v>756</v>
      </c>
      <c r="K13" s="4">
        <v>75</v>
      </c>
      <c r="L13" s="4">
        <v>33</v>
      </c>
      <c r="M13" s="4">
        <v>24</v>
      </c>
      <c r="N13" s="4">
        <v>105</v>
      </c>
      <c r="O13" s="4">
        <v>288</v>
      </c>
      <c r="P13" s="4">
        <v>663</v>
      </c>
      <c r="Q13" s="4">
        <v>696</v>
      </c>
      <c r="R13" s="4">
        <v>759</v>
      </c>
      <c r="S13" s="4">
        <v>1437</v>
      </c>
      <c r="T13" s="4">
        <v>1935</v>
      </c>
      <c r="U13" s="4">
        <v>2211</v>
      </c>
      <c r="V13" s="4">
        <v>6522</v>
      </c>
      <c r="W13" s="4">
        <v>6222</v>
      </c>
      <c r="X13" s="4">
        <v>6249</v>
      </c>
      <c r="Y13" s="4">
        <v>5862</v>
      </c>
      <c r="Z13" s="4">
        <f t="shared" si="6"/>
        <v>34719</v>
      </c>
      <c r="AB13" s="4">
        <f t="shared" si="0"/>
        <v>34719</v>
      </c>
      <c r="AC13">
        <f t="shared" si="1"/>
        <v>7402100.8695652178</v>
      </c>
      <c r="AE13">
        <f t="shared" si="2"/>
        <v>24</v>
      </c>
      <c r="AF13">
        <f t="shared" si="3"/>
        <v>51403.478260869568</v>
      </c>
      <c r="AG13">
        <f t="shared" si="4"/>
        <v>29241</v>
      </c>
      <c r="AH13">
        <f t="shared" si="4"/>
        <v>13225</v>
      </c>
      <c r="AI13">
        <f t="shared" si="4"/>
        <v>2304</v>
      </c>
      <c r="AJ13">
        <f t="shared" si="4"/>
        <v>9</v>
      </c>
      <c r="AK13">
        <f t="shared" si="4"/>
        <v>1444</v>
      </c>
      <c r="AL13">
        <f t="shared" si="4"/>
        <v>2209</v>
      </c>
      <c r="AM13">
        <f t="shared" si="4"/>
        <v>961</v>
      </c>
      <c r="AN13">
        <f t="shared" si="4"/>
        <v>64009</v>
      </c>
      <c r="AO13">
        <f t="shared" si="4"/>
        <v>51529</v>
      </c>
      <c r="AP13">
        <f t="shared" si="4"/>
        <v>196</v>
      </c>
      <c r="AQ13">
        <f t="shared" si="4"/>
        <v>9</v>
      </c>
      <c r="AR13">
        <f t="shared" si="4"/>
        <v>729</v>
      </c>
      <c r="AS13">
        <f t="shared" si="4"/>
        <v>3721</v>
      </c>
      <c r="AT13">
        <f t="shared" si="4"/>
        <v>15625</v>
      </c>
      <c r="AU13">
        <f t="shared" si="4"/>
        <v>121</v>
      </c>
      <c r="AV13">
        <f t="shared" si="5"/>
        <v>441</v>
      </c>
      <c r="AW13">
        <f t="shared" si="5"/>
        <v>51076</v>
      </c>
      <c r="AX13">
        <f t="shared" si="5"/>
        <v>27556</v>
      </c>
      <c r="AY13">
        <f t="shared" si="5"/>
        <v>8464</v>
      </c>
      <c r="AZ13">
        <f t="shared" si="5"/>
        <v>2064969</v>
      </c>
      <c r="BA13">
        <f t="shared" si="5"/>
        <v>10000</v>
      </c>
      <c r="BB13">
        <f t="shared" si="5"/>
        <v>81</v>
      </c>
      <c r="BC13">
        <f t="shared" si="5"/>
        <v>16641</v>
      </c>
    </row>
    <row r="14" spans="1:55" x14ac:dyDescent="0.25">
      <c r="A14" s="2">
        <v>43292</v>
      </c>
      <c r="B14" s="4">
        <v>900</v>
      </c>
      <c r="C14" s="4">
        <v>489</v>
      </c>
      <c r="D14" s="4">
        <v>546</v>
      </c>
      <c r="E14" s="4">
        <v>369</v>
      </c>
      <c r="F14" s="4">
        <v>1410</v>
      </c>
      <c r="G14" s="4">
        <v>2670</v>
      </c>
      <c r="H14" s="4">
        <v>1743</v>
      </c>
      <c r="I14" s="4">
        <v>699</v>
      </c>
      <c r="J14" s="4">
        <v>1917</v>
      </c>
      <c r="K14" s="4">
        <v>2148</v>
      </c>
      <c r="L14" s="4">
        <v>1110</v>
      </c>
      <c r="M14" s="4">
        <v>318</v>
      </c>
      <c r="N14" s="4">
        <v>774</v>
      </c>
      <c r="O14" s="4">
        <v>1032</v>
      </c>
      <c r="P14" s="4">
        <v>1455</v>
      </c>
      <c r="Q14" s="4">
        <v>3513</v>
      </c>
      <c r="R14" s="4">
        <v>5538</v>
      </c>
      <c r="S14" s="4">
        <v>2775</v>
      </c>
      <c r="T14" s="4">
        <v>4548</v>
      </c>
      <c r="U14" s="4">
        <v>2391</v>
      </c>
      <c r="V14" s="4">
        <v>4590</v>
      </c>
      <c r="W14" s="4">
        <v>11103</v>
      </c>
      <c r="X14" s="4">
        <v>13530</v>
      </c>
      <c r="Y14" s="4">
        <v>6657</v>
      </c>
      <c r="Z14" s="4">
        <f t="shared" si="6"/>
        <v>72225</v>
      </c>
      <c r="AB14" s="4">
        <f t="shared" si="0"/>
        <v>72225</v>
      </c>
      <c r="AC14">
        <f t="shared" si="1"/>
        <v>46145610.782608703</v>
      </c>
      <c r="AE14">
        <f t="shared" si="2"/>
        <v>24</v>
      </c>
      <c r="AF14">
        <f t="shared" si="3"/>
        <v>320455.63043478259</v>
      </c>
      <c r="AG14">
        <f t="shared" si="4"/>
        <v>18769</v>
      </c>
      <c r="AH14">
        <f t="shared" si="4"/>
        <v>361</v>
      </c>
      <c r="AI14">
        <f t="shared" si="4"/>
        <v>3481</v>
      </c>
      <c r="AJ14">
        <f t="shared" si="4"/>
        <v>120409</v>
      </c>
      <c r="AK14">
        <f t="shared" si="4"/>
        <v>176400</v>
      </c>
      <c r="AL14">
        <f t="shared" si="4"/>
        <v>95481</v>
      </c>
      <c r="AM14">
        <f t="shared" si="4"/>
        <v>121104</v>
      </c>
      <c r="AN14">
        <f t="shared" si="4"/>
        <v>164836</v>
      </c>
      <c r="AO14">
        <f t="shared" si="4"/>
        <v>5929</v>
      </c>
      <c r="AP14">
        <f t="shared" si="4"/>
        <v>119716</v>
      </c>
      <c r="AQ14">
        <f t="shared" si="4"/>
        <v>69696</v>
      </c>
      <c r="AR14">
        <f t="shared" si="4"/>
        <v>23104</v>
      </c>
      <c r="AS14">
        <f t="shared" si="4"/>
        <v>7396</v>
      </c>
      <c r="AT14">
        <f t="shared" si="4"/>
        <v>19881</v>
      </c>
      <c r="AU14">
        <f t="shared" si="4"/>
        <v>470596</v>
      </c>
      <c r="AV14">
        <f t="shared" si="5"/>
        <v>455625</v>
      </c>
      <c r="AW14">
        <f t="shared" si="5"/>
        <v>848241</v>
      </c>
      <c r="AX14">
        <f t="shared" si="5"/>
        <v>349281</v>
      </c>
      <c r="AY14">
        <f t="shared" si="5"/>
        <v>516961</v>
      </c>
      <c r="AZ14">
        <f t="shared" si="5"/>
        <v>537289</v>
      </c>
      <c r="BA14">
        <f t="shared" si="5"/>
        <v>4713241</v>
      </c>
      <c r="BB14">
        <f t="shared" si="5"/>
        <v>654481</v>
      </c>
      <c r="BC14">
        <f t="shared" si="5"/>
        <v>5248681</v>
      </c>
    </row>
    <row r="15" spans="1:55" x14ac:dyDescent="0.25">
      <c r="A15" s="2">
        <v>43293</v>
      </c>
      <c r="B15" s="4">
        <v>2553</v>
      </c>
      <c r="C15" s="4">
        <v>2730</v>
      </c>
      <c r="D15" s="4">
        <v>258</v>
      </c>
      <c r="E15" s="4">
        <v>-381</v>
      </c>
      <c r="F15" s="4">
        <v>69</v>
      </c>
      <c r="G15" s="4">
        <v>990</v>
      </c>
      <c r="H15" s="4">
        <v>8529</v>
      </c>
      <c r="I15" s="4">
        <v>4359</v>
      </c>
      <c r="J15" s="4">
        <v>852</v>
      </c>
      <c r="K15" s="4">
        <v>87</v>
      </c>
      <c r="L15" s="4">
        <v>-1164</v>
      </c>
      <c r="M15" s="4">
        <v>-4467</v>
      </c>
      <c r="N15" s="4">
        <v>-1665</v>
      </c>
      <c r="O15" s="4">
        <v>-531</v>
      </c>
      <c r="P15" s="4">
        <v>-96</v>
      </c>
      <c r="Q15" s="4">
        <v>6</v>
      </c>
      <c r="R15" s="4">
        <v>12</v>
      </c>
      <c r="S15" s="4">
        <v>39</v>
      </c>
      <c r="T15" s="4">
        <v>60</v>
      </c>
      <c r="U15" s="4">
        <v>78</v>
      </c>
      <c r="V15" s="4">
        <v>975</v>
      </c>
      <c r="W15" s="4">
        <v>11124</v>
      </c>
      <c r="X15" s="4">
        <v>11421</v>
      </c>
      <c r="Y15" s="4">
        <v>12105</v>
      </c>
      <c r="Z15" s="4">
        <f t="shared" si="6"/>
        <v>47943</v>
      </c>
      <c r="AB15" s="4">
        <f t="shared" si="0"/>
        <v>47943</v>
      </c>
      <c r="AC15">
        <f t="shared" si="1"/>
        <v>76830217.043478265</v>
      </c>
      <c r="AE15">
        <f t="shared" si="2"/>
        <v>24</v>
      </c>
      <c r="AF15">
        <f t="shared" si="3"/>
        <v>533543.17391304346</v>
      </c>
      <c r="AG15">
        <f t="shared" si="4"/>
        <v>3481</v>
      </c>
      <c r="AH15">
        <f t="shared" si="4"/>
        <v>678976</v>
      </c>
      <c r="AI15">
        <f t="shared" si="4"/>
        <v>45369</v>
      </c>
      <c r="AJ15">
        <f t="shared" si="4"/>
        <v>22500</v>
      </c>
      <c r="AK15">
        <f t="shared" si="4"/>
        <v>94249</v>
      </c>
      <c r="AL15">
        <f t="shared" si="4"/>
        <v>6315169</v>
      </c>
      <c r="AM15">
        <f t="shared" si="4"/>
        <v>1932100</v>
      </c>
      <c r="AN15">
        <f t="shared" si="4"/>
        <v>1366561</v>
      </c>
      <c r="AO15">
        <f t="shared" si="4"/>
        <v>65025</v>
      </c>
      <c r="AP15">
        <f t="shared" si="4"/>
        <v>173889</v>
      </c>
      <c r="AQ15">
        <f t="shared" si="4"/>
        <v>1212201</v>
      </c>
      <c r="AR15">
        <f t="shared" si="4"/>
        <v>872356</v>
      </c>
      <c r="AS15">
        <f t="shared" si="4"/>
        <v>142884</v>
      </c>
      <c r="AT15">
        <f t="shared" si="4"/>
        <v>21025</v>
      </c>
      <c r="AU15">
        <f t="shared" si="4"/>
        <v>1156</v>
      </c>
      <c r="AV15">
        <f t="shared" si="5"/>
        <v>4</v>
      </c>
      <c r="AW15">
        <f t="shared" si="5"/>
        <v>81</v>
      </c>
      <c r="AX15">
        <f t="shared" si="5"/>
        <v>49</v>
      </c>
      <c r="AY15">
        <f t="shared" si="5"/>
        <v>36</v>
      </c>
      <c r="AZ15">
        <f t="shared" si="5"/>
        <v>89401</v>
      </c>
      <c r="BA15">
        <f t="shared" si="5"/>
        <v>11444689</v>
      </c>
      <c r="BB15">
        <f t="shared" si="5"/>
        <v>9801</v>
      </c>
      <c r="BC15">
        <f t="shared" si="5"/>
        <v>51984</v>
      </c>
    </row>
    <row r="16" spans="1:55" x14ac:dyDescent="0.25">
      <c r="A16" s="2">
        <v>43294</v>
      </c>
      <c r="B16" s="4">
        <v>9690</v>
      </c>
      <c r="C16" s="4">
        <v>10785</v>
      </c>
      <c r="D16" s="4">
        <v>12726</v>
      </c>
      <c r="E16" s="4">
        <v>16740</v>
      </c>
      <c r="F16" s="4">
        <v>4098</v>
      </c>
      <c r="G16" s="4">
        <v>7764</v>
      </c>
      <c r="H16" s="4">
        <v>3438</v>
      </c>
      <c r="I16" s="4">
        <v>4920</v>
      </c>
      <c r="J16" s="4">
        <v>1944</v>
      </c>
      <c r="K16" s="4">
        <v>456</v>
      </c>
      <c r="L16" s="4">
        <v>186</v>
      </c>
      <c r="M16" s="4">
        <v>168</v>
      </c>
      <c r="N16" s="4">
        <v>51</v>
      </c>
      <c r="O16" s="4">
        <v>63</v>
      </c>
      <c r="P16" s="4">
        <v>258</v>
      </c>
      <c r="Q16" s="4">
        <v>2610</v>
      </c>
      <c r="R16" s="4">
        <v>8610</v>
      </c>
      <c r="S16" s="4">
        <v>3342</v>
      </c>
      <c r="T16" s="4">
        <v>11169</v>
      </c>
      <c r="U16" s="4">
        <v>8628</v>
      </c>
      <c r="V16" s="4">
        <v>8361</v>
      </c>
      <c r="W16" s="4">
        <v>9825</v>
      </c>
      <c r="X16" s="4">
        <v>10530</v>
      </c>
      <c r="Y16" s="4">
        <v>6444</v>
      </c>
      <c r="Z16" s="4">
        <f t="shared" si="6"/>
        <v>142806</v>
      </c>
      <c r="AB16" s="4">
        <f>ROUND(SUM(B16:X16),0)</f>
        <v>136362</v>
      </c>
      <c r="AC16">
        <f t="shared" si="1"/>
        <v>133166667.13043481</v>
      </c>
      <c r="AE16">
        <f t="shared" si="2"/>
        <v>24</v>
      </c>
      <c r="AF16">
        <f t="shared" ref="AF16" si="7">SUM(AG16:BC16)/(2*(AE16-1))</f>
        <v>924768.52173913049</v>
      </c>
      <c r="AG16">
        <f t="shared" ref="AG16" si="8">(B16/3-C16/3)^2</f>
        <v>133225</v>
      </c>
      <c r="AH16">
        <f t="shared" ref="AH16" si="9">(C16/3-D16/3)^2</f>
        <v>418609</v>
      </c>
      <c r="AI16">
        <f t="shared" ref="AI16" si="10">(D16/3-E16/3)^2</f>
        <v>1790244</v>
      </c>
      <c r="AJ16">
        <f t="shared" ref="AJ16" si="11">(E16/3-F16/3)^2</f>
        <v>17757796</v>
      </c>
      <c r="AK16">
        <f t="shared" ref="AK16" si="12">(F16/3-G16/3)^2</f>
        <v>1493284</v>
      </c>
      <c r="AL16">
        <f t="shared" ref="AL16" si="13">(G16/3-H16/3)^2</f>
        <v>2079364</v>
      </c>
      <c r="AM16">
        <f t="shared" ref="AM16" si="14">(H16/3-I16/3)^2</f>
        <v>244036</v>
      </c>
      <c r="AN16">
        <f t="shared" ref="AN16" si="15">(I16/3-J16/3)^2</f>
        <v>984064</v>
      </c>
      <c r="AO16">
        <f t="shared" ref="AO16" si="16">(J16/3-K16/3)^2</f>
        <v>246016</v>
      </c>
      <c r="AP16">
        <f t="shared" ref="AP16" si="17">(K16/3-L16/3)^2</f>
        <v>8100</v>
      </c>
      <c r="AQ16">
        <f t="shared" ref="AQ16" si="18">(L16/3-M16/3)^2</f>
        <v>36</v>
      </c>
      <c r="AR16">
        <f t="shared" ref="AR16" si="19">(M16/3-N16/3)^2</f>
        <v>1521</v>
      </c>
      <c r="AS16">
        <f t="shared" ref="AS16" si="20">(N16/3-O16/3)^2</f>
        <v>16</v>
      </c>
      <c r="AT16">
        <f t="shared" ref="AT16" si="21">(O16/3-P16/3)^2</f>
        <v>4225</v>
      </c>
      <c r="AU16">
        <f t="shared" ref="AU16" si="22">(P16/3-Q16/3)^2</f>
        <v>614656</v>
      </c>
      <c r="AV16">
        <f t="shared" ref="AV16" si="23">(Q16/3-R16/3)^2</f>
        <v>4000000</v>
      </c>
      <c r="AW16">
        <f t="shared" ref="AW16" si="24">(R16/3-S16/3)^2</f>
        <v>3083536</v>
      </c>
      <c r="AX16">
        <f t="shared" ref="AX16" si="25">(S16/3-T16/3)^2</f>
        <v>6806881</v>
      </c>
      <c r="AY16">
        <f t="shared" ref="AY16" si="26">(T16/3-U16/3)^2</f>
        <v>717409</v>
      </c>
      <c r="AZ16">
        <f t="shared" ref="AZ16" si="27">(U16/3-V16/3)^2</f>
        <v>7921</v>
      </c>
      <c r="BA16">
        <f t="shared" ref="BA16" si="28">(V16/3-W16/3)^2</f>
        <v>238144</v>
      </c>
      <c r="BB16">
        <f t="shared" ref="BB16" si="29">(W16/3-X16/3)^2</f>
        <v>55225</v>
      </c>
      <c r="BC16">
        <f t="shared" ref="BC16" si="30">(X16/3-Y16/3)^2</f>
        <v>1855044</v>
      </c>
    </row>
    <row r="17" spans="1:55" x14ac:dyDescent="0.25">
      <c r="A17" s="2">
        <v>43295</v>
      </c>
      <c r="B17" s="4">
        <v>1470</v>
      </c>
      <c r="C17" s="4">
        <v>2220</v>
      </c>
      <c r="D17" s="4">
        <v>12276</v>
      </c>
      <c r="E17" s="4">
        <v>2022</v>
      </c>
      <c r="F17" s="4">
        <v>3009</v>
      </c>
      <c r="G17" s="4">
        <v>3204</v>
      </c>
      <c r="H17" s="4">
        <v>7275</v>
      </c>
      <c r="I17" s="4">
        <v>6282</v>
      </c>
      <c r="J17" s="4">
        <v>2586</v>
      </c>
      <c r="K17" s="4">
        <v>3066</v>
      </c>
      <c r="L17" s="4">
        <v>9216</v>
      </c>
      <c r="M17" s="4">
        <v>480</v>
      </c>
      <c r="N17" s="4">
        <v>153</v>
      </c>
      <c r="O17" s="4">
        <v>75</v>
      </c>
      <c r="P17" s="4">
        <v>177</v>
      </c>
      <c r="Q17" s="4">
        <v>153</v>
      </c>
      <c r="R17" s="4">
        <v>369</v>
      </c>
      <c r="S17" s="4">
        <v>1065</v>
      </c>
      <c r="T17" s="4">
        <v>744</v>
      </c>
      <c r="U17" s="4">
        <v>9150</v>
      </c>
      <c r="V17" s="4">
        <v>6930</v>
      </c>
      <c r="W17" s="4">
        <v>7602</v>
      </c>
      <c r="X17" s="4">
        <v>8751</v>
      </c>
      <c r="Y17" s="4">
        <v>7446</v>
      </c>
      <c r="Z17" s="4">
        <f t="shared" si="6"/>
        <v>95721</v>
      </c>
      <c r="AB17" s="4">
        <f t="shared" si="0"/>
        <v>95721</v>
      </c>
      <c r="AC17">
        <f t="shared" si="1"/>
        <v>150697252.17391306</v>
      </c>
      <c r="AE17">
        <f t="shared" si="2"/>
        <v>24</v>
      </c>
      <c r="AF17">
        <f t="shared" si="3"/>
        <v>1046508.6956521739</v>
      </c>
      <c r="AG17">
        <f t="shared" si="4"/>
        <v>62500</v>
      </c>
      <c r="AH17">
        <f t="shared" si="4"/>
        <v>11235904</v>
      </c>
      <c r="AI17">
        <f t="shared" si="4"/>
        <v>11682724</v>
      </c>
      <c r="AJ17">
        <f t="shared" si="4"/>
        <v>108241</v>
      </c>
      <c r="AK17">
        <f t="shared" si="4"/>
        <v>4225</v>
      </c>
      <c r="AL17">
        <f t="shared" si="4"/>
        <v>1841449</v>
      </c>
      <c r="AM17">
        <f t="shared" si="4"/>
        <v>109561</v>
      </c>
      <c r="AN17">
        <f t="shared" si="4"/>
        <v>1517824</v>
      </c>
      <c r="AO17">
        <f t="shared" si="4"/>
        <v>25600</v>
      </c>
      <c r="AP17">
        <f t="shared" si="4"/>
        <v>4202500</v>
      </c>
      <c r="AQ17">
        <f t="shared" si="4"/>
        <v>8479744</v>
      </c>
      <c r="AR17">
        <f t="shared" si="4"/>
        <v>11881</v>
      </c>
      <c r="AS17">
        <f t="shared" si="4"/>
        <v>676</v>
      </c>
      <c r="AT17">
        <f t="shared" si="4"/>
        <v>1156</v>
      </c>
      <c r="AU17">
        <f t="shared" si="4"/>
        <v>64</v>
      </c>
      <c r="AV17">
        <f t="shared" si="5"/>
        <v>5184</v>
      </c>
      <c r="AW17">
        <f t="shared" si="5"/>
        <v>53824</v>
      </c>
      <c r="AX17">
        <f t="shared" si="5"/>
        <v>11449</v>
      </c>
      <c r="AY17">
        <f t="shared" si="5"/>
        <v>7851204</v>
      </c>
      <c r="AZ17">
        <f t="shared" si="5"/>
        <v>547600</v>
      </c>
      <c r="BA17">
        <f t="shared" si="5"/>
        <v>50176</v>
      </c>
      <c r="BB17">
        <f t="shared" si="5"/>
        <v>146689</v>
      </c>
      <c r="BC17">
        <f t="shared" si="5"/>
        <v>189225</v>
      </c>
    </row>
    <row r="18" spans="1:55" x14ac:dyDescent="0.25">
      <c r="A18" s="2">
        <v>43296</v>
      </c>
      <c r="B18" s="4">
        <v>3507</v>
      </c>
      <c r="C18" s="4">
        <v>765</v>
      </c>
      <c r="D18" s="4">
        <v>117</v>
      </c>
      <c r="E18" s="4">
        <v>48</v>
      </c>
      <c r="F18" s="4">
        <v>24</v>
      </c>
      <c r="G18" s="4">
        <v>57</v>
      </c>
      <c r="H18" s="4">
        <v>1059</v>
      </c>
      <c r="I18" s="4">
        <v>1260</v>
      </c>
      <c r="J18" s="4">
        <v>1383</v>
      </c>
      <c r="K18" s="4">
        <v>381</v>
      </c>
      <c r="L18" s="4">
        <v>525</v>
      </c>
      <c r="M18" s="4">
        <v>237</v>
      </c>
      <c r="N18" s="4">
        <v>225</v>
      </c>
      <c r="O18" s="4">
        <v>183</v>
      </c>
      <c r="P18" s="4">
        <v>474</v>
      </c>
      <c r="Q18" s="4">
        <v>219</v>
      </c>
      <c r="R18" s="4">
        <v>72</v>
      </c>
      <c r="S18" s="4">
        <v>795</v>
      </c>
      <c r="T18" s="4">
        <v>1551</v>
      </c>
      <c r="U18" s="4">
        <v>8355</v>
      </c>
      <c r="V18" s="4">
        <v>7068</v>
      </c>
      <c r="W18" s="4">
        <v>6582</v>
      </c>
      <c r="X18" s="4">
        <v>6951</v>
      </c>
      <c r="Y18" s="4">
        <v>3885</v>
      </c>
      <c r="Z18" s="4">
        <f t="shared" si="6"/>
        <v>45723</v>
      </c>
      <c r="AB18" s="4">
        <f t="shared" si="0"/>
        <v>45723</v>
      </c>
      <c r="AC18">
        <f t="shared" si="1"/>
        <v>24035860.173913047</v>
      </c>
      <c r="AE18">
        <f t="shared" si="2"/>
        <v>24</v>
      </c>
      <c r="AF18">
        <f t="shared" si="3"/>
        <v>166915.69565217392</v>
      </c>
      <c r="AG18">
        <f t="shared" si="4"/>
        <v>835396</v>
      </c>
      <c r="AH18">
        <f t="shared" si="4"/>
        <v>46656</v>
      </c>
      <c r="AI18">
        <f t="shared" si="4"/>
        <v>529</v>
      </c>
      <c r="AJ18">
        <f t="shared" si="4"/>
        <v>64</v>
      </c>
      <c r="AK18">
        <f t="shared" si="4"/>
        <v>121</v>
      </c>
      <c r="AL18">
        <f t="shared" si="4"/>
        <v>111556</v>
      </c>
      <c r="AM18">
        <f t="shared" si="4"/>
        <v>4489</v>
      </c>
      <c r="AN18">
        <f t="shared" si="4"/>
        <v>1681</v>
      </c>
      <c r="AO18">
        <f t="shared" si="4"/>
        <v>111556</v>
      </c>
      <c r="AP18">
        <f t="shared" si="4"/>
        <v>2304</v>
      </c>
      <c r="AQ18">
        <f t="shared" si="4"/>
        <v>9216</v>
      </c>
      <c r="AR18">
        <f t="shared" si="4"/>
        <v>16</v>
      </c>
      <c r="AS18">
        <f t="shared" si="4"/>
        <v>196</v>
      </c>
      <c r="AT18">
        <f t="shared" si="4"/>
        <v>9409</v>
      </c>
      <c r="AU18">
        <f t="shared" si="4"/>
        <v>7225</v>
      </c>
      <c r="AV18">
        <f t="shared" si="5"/>
        <v>2401</v>
      </c>
      <c r="AW18">
        <f t="shared" si="5"/>
        <v>58081</v>
      </c>
      <c r="AX18">
        <f t="shared" si="5"/>
        <v>63504</v>
      </c>
      <c r="AY18">
        <f t="shared" si="5"/>
        <v>5143824</v>
      </c>
      <c r="AZ18">
        <f t="shared" si="5"/>
        <v>184041</v>
      </c>
      <c r="BA18">
        <f t="shared" si="5"/>
        <v>26244</v>
      </c>
      <c r="BB18">
        <f t="shared" si="5"/>
        <v>15129</v>
      </c>
      <c r="BC18">
        <f t="shared" si="5"/>
        <v>1044484</v>
      </c>
    </row>
    <row r="19" spans="1:55" x14ac:dyDescent="0.25">
      <c r="A19" s="2">
        <v>43297</v>
      </c>
      <c r="B19" s="4">
        <v>4890</v>
      </c>
      <c r="C19" s="4">
        <v>84</v>
      </c>
      <c r="D19" s="4">
        <v>-1371</v>
      </c>
      <c r="E19" s="4">
        <v>-1950</v>
      </c>
      <c r="F19" s="4">
        <v>-1971</v>
      </c>
      <c r="G19" s="4">
        <v>-2436</v>
      </c>
      <c r="H19" s="4">
        <v>-3156</v>
      </c>
      <c r="I19" s="4">
        <v>-4350</v>
      </c>
      <c r="J19" s="4">
        <v>-4443</v>
      </c>
      <c r="K19" s="4">
        <v>-72</v>
      </c>
      <c r="L19" s="4">
        <v>-456</v>
      </c>
      <c r="M19" s="4">
        <v>-585</v>
      </c>
      <c r="N19" s="4">
        <v>-441</v>
      </c>
      <c r="O19" s="4">
        <v>-4599</v>
      </c>
      <c r="P19" s="4">
        <v>-828</v>
      </c>
      <c r="Q19" s="4">
        <v>-3699</v>
      </c>
      <c r="R19" s="4">
        <v>-3291</v>
      </c>
      <c r="S19" s="4">
        <v>-969</v>
      </c>
      <c r="T19" s="4">
        <v>-15</v>
      </c>
      <c r="U19" s="4">
        <v>1005</v>
      </c>
      <c r="V19" s="4">
        <v>-297</v>
      </c>
      <c r="W19" s="4">
        <v>378</v>
      </c>
      <c r="X19" s="4">
        <v>273</v>
      </c>
      <c r="Y19" s="4">
        <v>4473</v>
      </c>
      <c r="Z19" s="4">
        <f t="shared" si="6"/>
        <v>-23826</v>
      </c>
      <c r="AB19" s="4">
        <f t="shared" si="0"/>
        <v>-23826</v>
      </c>
      <c r="AC19">
        <f t="shared" si="1"/>
        <v>39677318.608695664</v>
      </c>
      <c r="AE19">
        <f t="shared" si="2"/>
        <v>24</v>
      </c>
      <c r="AF19">
        <f t="shared" si="3"/>
        <v>275536.9347826087</v>
      </c>
      <c r="AG19">
        <f t="shared" si="4"/>
        <v>2566404</v>
      </c>
      <c r="AH19">
        <f t="shared" si="4"/>
        <v>235225</v>
      </c>
      <c r="AI19">
        <f t="shared" si="4"/>
        <v>37249</v>
      </c>
      <c r="AJ19">
        <f t="shared" si="4"/>
        <v>49</v>
      </c>
      <c r="AK19">
        <f t="shared" si="4"/>
        <v>24025</v>
      </c>
      <c r="AL19">
        <f t="shared" si="4"/>
        <v>57600</v>
      </c>
      <c r="AM19">
        <f t="shared" si="4"/>
        <v>158404</v>
      </c>
      <c r="AN19">
        <f t="shared" si="4"/>
        <v>961</v>
      </c>
      <c r="AO19">
        <f t="shared" si="4"/>
        <v>2122849</v>
      </c>
      <c r="AP19">
        <f t="shared" si="4"/>
        <v>16384</v>
      </c>
      <c r="AQ19">
        <f t="shared" si="4"/>
        <v>1849</v>
      </c>
      <c r="AR19">
        <f t="shared" si="4"/>
        <v>2304</v>
      </c>
      <c r="AS19">
        <f t="shared" si="4"/>
        <v>1920996</v>
      </c>
      <c r="AT19">
        <f t="shared" si="4"/>
        <v>1580049</v>
      </c>
      <c r="AU19">
        <f t="shared" si="4"/>
        <v>915849</v>
      </c>
      <c r="AV19">
        <f t="shared" si="5"/>
        <v>18496</v>
      </c>
      <c r="AW19">
        <f t="shared" si="5"/>
        <v>599076</v>
      </c>
      <c r="AX19">
        <f t="shared" si="5"/>
        <v>101124</v>
      </c>
      <c r="AY19">
        <f t="shared" si="5"/>
        <v>115600</v>
      </c>
      <c r="AZ19">
        <f t="shared" si="5"/>
        <v>188356</v>
      </c>
      <c r="BA19">
        <f t="shared" si="5"/>
        <v>50625</v>
      </c>
      <c r="BB19">
        <f t="shared" si="5"/>
        <v>1225</v>
      </c>
      <c r="BC19">
        <f t="shared" si="5"/>
        <v>1960000</v>
      </c>
    </row>
    <row r="20" spans="1:55" x14ac:dyDescent="0.25">
      <c r="A20" s="2">
        <v>43298</v>
      </c>
      <c r="B20" s="4">
        <v>15840</v>
      </c>
      <c r="C20" s="4">
        <v>11310</v>
      </c>
      <c r="D20" s="4">
        <v>7260</v>
      </c>
      <c r="E20" s="4">
        <v>4275</v>
      </c>
      <c r="F20" s="4">
        <v>33</v>
      </c>
      <c r="G20" s="4">
        <v>213</v>
      </c>
      <c r="H20" s="4">
        <v>132</v>
      </c>
      <c r="I20" s="4">
        <v>870</v>
      </c>
      <c r="J20" s="4">
        <v>7074</v>
      </c>
      <c r="K20" s="4">
        <v>309</v>
      </c>
      <c r="L20" s="4">
        <v>207</v>
      </c>
      <c r="M20" s="4">
        <v>315</v>
      </c>
      <c r="N20" s="4">
        <v>402</v>
      </c>
      <c r="O20" s="4">
        <v>870</v>
      </c>
      <c r="P20" s="4">
        <v>390</v>
      </c>
      <c r="Q20" s="4">
        <v>111</v>
      </c>
      <c r="R20" s="4">
        <v>300</v>
      </c>
      <c r="S20" s="4">
        <v>471</v>
      </c>
      <c r="T20" s="4">
        <v>162</v>
      </c>
      <c r="U20" s="4">
        <v>6207</v>
      </c>
      <c r="V20" s="4">
        <v>10914</v>
      </c>
      <c r="W20" s="4">
        <v>9927</v>
      </c>
      <c r="X20" s="4">
        <v>11256</v>
      </c>
      <c r="Y20" s="4">
        <v>12849</v>
      </c>
      <c r="Z20" s="4">
        <f t="shared" si="6"/>
        <v>101697</v>
      </c>
      <c r="AB20" s="4">
        <f t="shared" si="0"/>
        <v>101697</v>
      </c>
      <c r="AC20">
        <f t="shared" si="1"/>
        <v>74212143.652173921</v>
      </c>
      <c r="AE20">
        <f t="shared" si="2"/>
        <v>24</v>
      </c>
      <c r="AF20">
        <f t="shared" si="3"/>
        <v>515362.10869565216</v>
      </c>
      <c r="AG20">
        <f t="shared" si="4"/>
        <v>2280100</v>
      </c>
      <c r="AH20">
        <f t="shared" si="4"/>
        <v>1822500</v>
      </c>
      <c r="AI20">
        <f t="shared" si="4"/>
        <v>990025</v>
      </c>
      <c r="AJ20">
        <f t="shared" si="4"/>
        <v>1999396</v>
      </c>
      <c r="AK20">
        <f t="shared" si="4"/>
        <v>3600</v>
      </c>
      <c r="AL20">
        <f t="shared" si="4"/>
        <v>729</v>
      </c>
      <c r="AM20">
        <f t="shared" si="4"/>
        <v>60516</v>
      </c>
      <c r="AN20">
        <f t="shared" si="4"/>
        <v>4276624</v>
      </c>
      <c r="AO20">
        <f t="shared" si="4"/>
        <v>5085025</v>
      </c>
      <c r="AP20">
        <f t="shared" si="4"/>
        <v>1156</v>
      </c>
      <c r="AQ20">
        <f t="shared" si="4"/>
        <v>1296</v>
      </c>
      <c r="AR20">
        <f t="shared" si="4"/>
        <v>841</v>
      </c>
      <c r="AS20">
        <f t="shared" si="4"/>
        <v>24336</v>
      </c>
      <c r="AT20">
        <f t="shared" si="4"/>
        <v>25600</v>
      </c>
      <c r="AU20">
        <f t="shared" si="4"/>
        <v>8649</v>
      </c>
      <c r="AV20">
        <f t="shared" si="5"/>
        <v>3969</v>
      </c>
      <c r="AW20">
        <f t="shared" si="5"/>
        <v>3249</v>
      </c>
      <c r="AX20">
        <f t="shared" si="5"/>
        <v>10609</v>
      </c>
      <c r="AY20">
        <f t="shared" si="5"/>
        <v>4060225</v>
      </c>
      <c r="AZ20">
        <f t="shared" si="5"/>
        <v>2461761</v>
      </c>
      <c r="BA20">
        <f t="shared" si="5"/>
        <v>108241</v>
      </c>
      <c r="BB20">
        <f t="shared" si="5"/>
        <v>196249</v>
      </c>
      <c r="BC20">
        <f t="shared" si="5"/>
        <v>281961</v>
      </c>
    </row>
    <row r="21" spans="1:55" x14ac:dyDescent="0.25">
      <c r="A21" s="2">
        <v>43299</v>
      </c>
      <c r="B21" s="4">
        <v>14475</v>
      </c>
      <c r="C21" s="4">
        <v>2340</v>
      </c>
      <c r="D21" s="4">
        <v>675</v>
      </c>
      <c r="E21" s="4">
        <v>12</v>
      </c>
      <c r="F21" s="4">
        <v>0</v>
      </c>
      <c r="G21" s="4">
        <v>24</v>
      </c>
      <c r="H21" s="4">
        <v>30</v>
      </c>
      <c r="I21" s="4">
        <v>444</v>
      </c>
      <c r="J21" s="4">
        <v>360</v>
      </c>
      <c r="K21" s="4">
        <v>111</v>
      </c>
      <c r="L21" s="4">
        <v>357</v>
      </c>
      <c r="M21" s="4">
        <v>765</v>
      </c>
      <c r="N21" s="4">
        <v>291</v>
      </c>
      <c r="O21" s="4">
        <v>-180</v>
      </c>
      <c r="P21" s="4">
        <v>-558</v>
      </c>
      <c r="Q21" s="4">
        <v>-381</v>
      </c>
      <c r="R21" s="4">
        <v>-75</v>
      </c>
      <c r="S21" s="4">
        <v>-192</v>
      </c>
      <c r="T21" s="4">
        <v>-174</v>
      </c>
      <c r="U21" s="4">
        <v>-585</v>
      </c>
      <c r="V21" s="4">
        <v>-1032</v>
      </c>
      <c r="W21" s="4">
        <v>-648</v>
      </c>
      <c r="X21" s="4">
        <v>7011</v>
      </c>
      <c r="Y21" s="4">
        <v>9729</v>
      </c>
      <c r="Z21" s="4">
        <f t="shared" si="6"/>
        <v>32799</v>
      </c>
      <c r="AB21" s="4">
        <f t="shared" si="0"/>
        <v>32799</v>
      </c>
      <c r="AC21">
        <f t="shared" si="1"/>
        <v>75906288.000000015</v>
      </c>
      <c r="AE21">
        <f t="shared" si="2"/>
        <v>24</v>
      </c>
      <c r="AF21">
        <f t="shared" si="3"/>
        <v>527127</v>
      </c>
      <c r="AG21">
        <f t="shared" ref="AG21:AV37" si="31">(B21/3-C21/3)^2</f>
        <v>16362025</v>
      </c>
      <c r="AH21">
        <f t="shared" si="31"/>
        <v>308025</v>
      </c>
      <c r="AI21">
        <f t="shared" si="31"/>
        <v>48841</v>
      </c>
      <c r="AJ21">
        <f t="shared" si="31"/>
        <v>16</v>
      </c>
      <c r="AK21">
        <f t="shared" si="31"/>
        <v>64</v>
      </c>
      <c r="AL21">
        <f t="shared" si="31"/>
        <v>4</v>
      </c>
      <c r="AM21">
        <f t="shared" si="31"/>
        <v>19044</v>
      </c>
      <c r="AN21">
        <f t="shared" si="31"/>
        <v>784</v>
      </c>
      <c r="AO21">
        <f t="shared" si="31"/>
        <v>6889</v>
      </c>
      <c r="AP21">
        <f t="shared" si="31"/>
        <v>6724</v>
      </c>
      <c r="AQ21">
        <f t="shared" si="31"/>
        <v>18496</v>
      </c>
      <c r="AR21">
        <f t="shared" si="31"/>
        <v>24964</v>
      </c>
      <c r="AS21">
        <f t="shared" si="31"/>
        <v>24649</v>
      </c>
      <c r="AT21">
        <f t="shared" si="31"/>
        <v>15876</v>
      </c>
      <c r="AU21">
        <f t="shared" si="31"/>
        <v>3481</v>
      </c>
      <c r="AV21">
        <f t="shared" si="5"/>
        <v>10404</v>
      </c>
      <c r="AW21">
        <f t="shared" si="5"/>
        <v>1521</v>
      </c>
      <c r="AX21">
        <f t="shared" si="5"/>
        <v>36</v>
      </c>
      <c r="AY21">
        <f t="shared" si="5"/>
        <v>18769</v>
      </c>
      <c r="AZ21">
        <f t="shared" si="5"/>
        <v>22201</v>
      </c>
      <c r="BA21">
        <f t="shared" si="5"/>
        <v>16384</v>
      </c>
      <c r="BB21">
        <f t="shared" si="5"/>
        <v>6517809</v>
      </c>
      <c r="BC21">
        <f t="shared" si="5"/>
        <v>820836</v>
      </c>
    </row>
    <row r="22" spans="1:55" x14ac:dyDescent="0.25">
      <c r="A22" s="2">
        <v>43300</v>
      </c>
      <c r="B22" s="4">
        <v>12531</v>
      </c>
      <c r="C22" s="4">
        <v>9315</v>
      </c>
      <c r="D22" s="4">
        <v>-405</v>
      </c>
      <c r="E22" s="4">
        <v>-42</v>
      </c>
      <c r="F22" s="4">
        <v>-108</v>
      </c>
      <c r="G22" s="4">
        <v>-780</v>
      </c>
      <c r="H22" s="4">
        <v>-552</v>
      </c>
      <c r="I22" s="4">
        <v>1710</v>
      </c>
      <c r="J22" s="4">
        <v>1023</v>
      </c>
      <c r="K22" s="4">
        <v>177</v>
      </c>
      <c r="L22" s="4">
        <v>-18</v>
      </c>
      <c r="M22" s="4">
        <v>231</v>
      </c>
      <c r="N22" s="4">
        <v>303</v>
      </c>
      <c r="O22" s="4">
        <v>519</v>
      </c>
      <c r="P22" s="4">
        <v>318</v>
      </c>
      <c r="Q22" s="4">
        <v>765</v>
      </c>
      <c r="R22" s="4">
        <v>1554</v>
      </c>
      <c r="S22" s="4">
        <v>642</v>
      </c>
      <c r="T22" s="4">
        <v>474</v>
      </c>
      <c r="U22" s="4">
        <v>162</v>
      </c>
      <c r="V22" s="4">
        <v>123</v>
      </c>
      <c r="W22" s="4">
        <v>879</v>
      </c>
      <c r="X22" s="4">
        <v>657</v>
      </c>
      <c r="Y22" s="4">
        <v>1572</v>
      </c>
      <c r="Z22" s="4">
        <f t="shared" si="6"/>
        <v>31050</v>
      </c>
      <c r="AB22" s="4">
        <f t="shared" si="0"/>
        <v>31050</v>
      </c>
      <c r="AC22">
        <f t="shared" si="1"/>
        <v>40068366.26086957</v>
      </c>
      <c r="AE22">
        <f t="shared" si="2"/>
        <v>24</v>
      </c>
      <c r="AF22">
        <f t="shared" si="3"/>
        <v>278252.54347826086</v>
      </c>
      <c r="AG22">
        <f t="shared" si="31"/>
        <v>1149184</v>
      </c>
      <c r="AH22">
        <f t="shared" si="31"/>
        <v>10497600</v>
      </c>
      <c r="AI22">
        <f t="shared" si="31"/>
        <v>14641</v>
      </c>
      <c r="AJ22">
        <f t="shared" si="31"/>
        <v>484</v>
      </c>
      <c r="AK22">
        <f t="shared" si="31"/>
        <v>50176</v>
      </c>
      <c r="AL22">
        <f t="shared" si="31"/>
        <v>5776</v>
      </c>
      <c r="AM22">
        <f t="shared" si="31"/>
        <v>568516</v>
      </c>
      <c r="AN22">
        <f t="shared" si="31"/>
        <v>52441</v>
      </c>
      <c r="AO22">
        <f t="shared" si="31"/>
        <v>79524</v>
      </c>
      <c r="AP22">
        <f t="shared" si="31"/>
        <v>4225</v>
      </c>
      <c r="AQ22">
        <f t="shared" si="31"/>
        <v>6889</v>
      </c>
      <c r="AR22">
        <f t="shared" si="31"/>
        <v>576</v>
      </c>
      <c r="AS22">
        <f t="shared" si="31"/>
        <v>5184</v>
      </c>
      <c r="AT22">
        <f t="shared" si="31"/>
        <v>4489</v>
      </c>
      <c r="AU22">
        <f t="shared" si="31"/>
        <v>22201</v>
      </c>
      <c r="AV22">
        <f t="shared" si="5"/>
        <v>69169</v>
      </c>
      <c r="AW22">
        <f t="shared" si="5"/>
        <v>92416</v>
      </c>
      <c r="AX22">
        <f t="shared" si="5"/>
        <v>3136</v>
      </c>
      <c r="AY22">
        <f t="shared" si="5"/>
        <v>10816</v>
      </c>
      <c r="AZ22">
        <f t="shared" si="5"/>
        <v>169</v>
      </c>
      <c r="BA22">
        <f t="shared" si="5"/>
        <v>63504</v>
      </c>
      <c r="BB22">
        <f t="shared" si="5"/>
        <v>5476</v>
      </c>
      <c r="BC22">
        <f t="shared" si="5"/>
        <v>93025</v>
      </c>
    </row>
    <row r="23" spans="1:55" x14ac:dyDescent="0.25">
      <c r="A23" s="2">
        <v>43301</v>
      </c>
      <c r="B23" s="4">
        <v>8784</v>
      </c>
      <c r="C23" s="4">
        <v>8238</v>
      </c>
      <c r="D23" s="4">
        <v>2010</v>
      </c>
      <c r="E23" s="4">
        <v>285</v>
      </c>
      <c r="F23" s="4">
        <v>51</v>
      </c>
      <c r="G23" s="4">
        <v>129</v>
      </c>
      <c r="H23" s="4">
        <v>3012</v>
      </c>
      <c r="I23" s="4">
        <v>816</v>
      </c>
      <c r="J23" s="4">
        <v>840</v>
      </c>
      <c r="K23" s="4">
        <v>345</v>
      </c>
      <c r="L23" s="4">
        <v>258</v>
      </c>
      <c r="M23" s="4">
        <v>1020</v>
      </c>
      <c r="N23" s="4">
        <v>1461</v>
      </c>
      <c r="O23" s="4">
        <v>663</v>
      </c>
      <c r="P23" s="4">
        <v>603</v>
      </c>
      <c r="Q23" s="4">
        <v>699</v>
      </c>
      <c r="R23" s="4">
        <v>126</v>
      </c>
      <c r="S23" s="4">
        <v>2367</v>
      </c>
      <c r="T23" s="4">
        <v>9036</v>
      </c>
      <c r="U23" s="4">
        <v>13137</v>
      </c>
      <c r="V23" s="4">
        <v>9261</v>
      </c>
      <c r="W23" s="4">
        <v>2607</v>
      </c>
      <c r="X23" s="4">
        <v>6498</v>
      </c>
      <c r="Y23" s="4">
        <v>702</v>
      </c>
      <c r="Z23" s="4">
        <f t="shared" si="6"/>
        <v>72948</v>
      </c>
      <c r="AB23" s="4">
        <f t="shared" si="0"/>
        <v>72948</v>
      </c>
      <c r="AC23">
        <f t="shared" si="1"/>
        <v>80560468.173913062</v>
      </c>
      <c r="AE23">
        <f t="shared" si="2"/>
        <v>24</v>
      </c>
      <c r="AF23">
        <f t="shared" si="3"/>
        <v>559447.69565217395</v>
      </c>
      <c r="AG23">
        <f t="shared" si="31"/>
        <v>33124</v>
      </c>
      <c r="AH23">
        <f t="shared" si="31"/>
        <v>4309776</v>
      </c>
      <c r="AI23">
        <f t="shared" si="31"/>
        <v>330625</v>
      </c>
      <c r="AJ23">
        <f t="shared" si="31"/>
        <v>6084</v>
      </c>
      <c r="AK23">
        <f t="shared" si="31"/>
        <v>676</v>
      </c>
      <c r="AL23">
        <f t="shared" si="31"/>
        <v>923521</v>
      </c>
      <c r="AM23">
        <f t="shared" si="31"/>
        <v>535824</v>
      </c>
      <c r="AN23">
        <f t="shared" si="31"/>
        <v>64</v>
      </c>
      <c r="AO23">
        <f t="shared" si="31"/>
        <v>27225</v>
      </c>
      <c r="AP23">
        <f t="shared" si="31"/>
        <v>841</v>
      </c>
      <c r="AQ23">
        <f t="shared" si="31"/>
        <v>64516</v>
      </c>
      <c r="AR23">
        <f t="shared" si="31"/>
        <v>21609</v>
      </c>
      <c r="AS23">
        <f t="shared" si="31"/>
        <v>70756</v>
      </c>
      <c r="AT23">
        <f t="shared" si="31"/>
        <v>400</v>
      </c>
      <c r="AU23">
        <f t="shared" si="31"/>
        <v>1024</v>
      </c>
      <c r="AV23">
        <f t="shared" si="5"/>
        <v>36481</v>
      </c>
      <c r="AW23">
        <f t="shared" si="5"/>
        <v>558009</v>
      </c>
      <c r="AX23">
        <f t="shared" si="5"/>
        <v>4941729</v>
      </c>
      <c r="AY23">
        <f t="shared" si="5"/>
        <v>1868689</v>
      </c>
      <c r="AZ23">
        <f t="shared" si="5"/>
        <v>1669264</v>
      </c>
      <c r="BA23">
        <f t="shared" si="5"/>
        <v>4919524</v>
      </c>
      <c r="BB23">
        <f t="shared" si="5"/>
        <v>1682209</v>
      </c>
      <c r="BC23">
        <f t="shared" si="5"/>
        <v>3732624</v>
      </c>
    </row>
    <row r="24" spans="1:55" x14ac:dyDescent="0.25">
      <c r="A24" s="2">
        <v>43302</v>
      </c>
      <c r="B24" s="4">
        <v>16125</v>
      </c>
      <c r="C24" s="4">
        <v>14340</v>
      </c>
      <c r="D24" s="4">
        <v>10845</v>
      </c>
      <c r="E24" s="4">
        <v>171</v>
      </c>
      <c r="F24" s="4">
        <v>90</v>
      </c>
      <c r="G24" s="4">
        <v>342</v>
      </c>
      <c r="H24" s="4">
        <v>7428</v>
      </c>
      <c r="I24" s="4">
        <v>6588</v>
      </c>
      <c r="J24" s="4">
        <v>14400</v>
      </c>
      <c r="K24" s="4">
        <v>4740</v>
      </c>
      <c r="L24" s="4">
        <v>10785</v>
      </c>
      <c r="M24" s="4">
        <v>981</v>
      </c>
      <c r="N24" s="4">
        <v>525</v>
      </c>
      <c r="O24" s="4">
        <v>1974</v>
      </c>
      <c r="P24" s="4">
        <v>2841</v>
      </c>
      <c r="Q24" s="4">
        <v>4947</v>
      </c>
      <c r="R24" s="4">
        <v>10869</v>
      </c>
      <c r="S24" s="4">
        <v>14934</v>
      </c>
      <c r="T24" s="4">
        <v>14646</v>
      </c>
      <c r="U24" s="4">
        <v>8538</v>
      </c>
      <c r="V24" s="4">
        <v>6780</v>
      </c>
      <c r="W24" s="4">
        <v>534</v>
      </c>
      <c r="X24" s="4">
        <v>225</v>
      </c>
      <c r="Y24" s="4">
        <v>1506</v>
      </c>
      <c r="Z24" s="4">
        <f t="shared" si="6"/>
        <v>155154</v>
      </c>
      <c r="AB24" s="4">
        <f t="shared" si="0"/>
        <v>155154</v>
      </c>
      <c r="AC24">
        <f t="shared" si="1"/>
        <v>211354738.43478265</v>
      </c>
      <c r="AE24">
        <f t="shared" si="2"/>
        <v>24</v>
      </c>
      <c r="AF24">
        <f t="shared" si="3"/>
        <v>1467741.2391304348</v>
      </c>
      <c r="AG24">
        <f t="shared" si="31"/>
        <v>354025</v>
      </c>
      <c r="AH24">
        <f t="shared" si="31"/>
        <v>1357225</v>
      </c>
      <c r="AI24">
        <f t="shared" si="31"/>
        <v>12659364</v>
      </c>
      <c r="AJ24">
        <f t="shared" si="31"/>
        <v>729</v>
      </c>
      <c r="AK24">
        <f t="shared" si="31"/>
        <v>7056</v>
      </c>
      <c r="AL24">
        <f t="shared" si="31"/>
        <v>5579044</v>
      </c>
      <c r="AM24">
        <f t="shared" si="31"/>
        <v>78400</v>
      </c>
      <c r="AN24">
        <f t="shared" si="31"/>
        <v>6780816</v>
      </c>
      <c r="AO24">
        <f t="shared" si="31"/>
        <v>10368400</v>
      </c>
      <c r="AP24">
        <f t="shared" si="31"/>
        <v>4060225</v>
      </c>
      <c r="AQ24">
        <f t="shared" si="31"/>
        <v>10679824</v>
      </c>
      <c r="AR24">
        <f t="shared" si="31"/>
        <v>23104</v>
      </c>
      <c r="AS24">
        <f t="shared" si="31"/>
        <v>233289</v>
      </c>
      <c r="AT24">
        <f t="shared" si="31"/>
        <v>83521</v>
      </c>
      <c r="AU24">
        <f t="shared" si="31"/>
        <v>492804</v>
      </c>
      <c r="AV24">
        <f t="shared" si="5"/>
        <v>3896676</v>
      </c>
      <c r="AW24">
        <f t="shared" si="5"/>
        <v>1836025</v>
      </c>
      <c r="AX24">
        <f t="shared" si="5"/>
        <v>9216</v>
      </c>
      <c r="AY24">
        <f t="shared" si="5"/>
        <v>4145296</v>
      </c>
      <c r="AZ24">
        <f t="shared" si="5"/>
        <v>343396</v>
      </c>
      <c r="BA24">
        <f t="shared" si="5"/>
        <v>4334724</v>
      </c>
      <c r="BB24">
        <f t="shared" si="5"/>
        <v>10609</v>
      </c>
      <c r="BC24">
        <f t="shared" si="5"/>
        <v>182329</v>
      </c>
    </row>
    <row r="25" spans="1:55" x14ac:dyDescent="0.25">
      <c r="A25" s="2">
        <v>43303</v>
      </c>
      <c r="B25" s="4">
        <v>348</v>
      </c>
      <c r="C25" s="4">
        <v>39</v>
      </c>
      <c r="D25" s="4">
        <v>9</v>
      </c>
      <c r="E25" s="4">
        <v>0</v>
      </c>
      <c r="F25" s="4">
        <v>0</v>
      </c>
      <c r="G25" s="4">
        <v>15</v>
      </c>
      <c r="H25" s="4">
        <v>399</v>
      </c>
      <c r="I25" s="4">
        <v>474</v>
      </c>
      <c r="J25" s="4">
        <v>252</v>
      </c>
      <c r="K25" s="4">
        <v>90</v>
      </c>
      <c r="L25" s="4">
        <v>66</v>
      </c>
      <c r="M25" s="4">
        <v>69</v>
      </c>
      <c r="N25" s="4">
        <v>153</v>
      </c>
      <c r="O25" s="4">
        <v>792</v>
      </c>
      <c r="P25" s="4">
        <v>969</v>
      </c>
      <c r="Q25" s="4">
        <v>3876</v>
      </c>
      <c r="R25" s="4">
        <v>11430</v>
      </c>
      <c r="S25" s="4">
        <v>4077</v>
      </c>
      <c r="T25" s="4">
        <v>13704</v>
      </c>
      <c r="U25" s="4">
        <v>12027</v>
      </c>
      <c r="V25" s="4">
        <v>7164</v>
      </c>
      <c r="W25" s="4">
        <v>7212</v>
      </c>
      <c r="X25" s="4">
        <v>14370</v>
      </c>
      <c r="Y25" s="4">
        <v>12276</v>
      </c>
      <c r="Z25" s="4">
        <f t="shared" si="6"/>
        <v>89811</v>
      </c>
      <c r="AB25" s="4">
        <f t="shared" si="0"/>
        <v>89811</v>
      </c>
      <c r="AC25">
        <f t="shared" si="1"/>
        <v>102649423.30434784</v>
      </c>
      <c r="AE25">
        <f t="shared" si="2"/>
        <v>24</v>
      </c>
      <c r="AF25">
        <f t="shared" si="3"/>
        <v>712843.21739130432</v>
      </c>
      <c r="AG25">
        <f t="shared" si="31"/>
        <v>10609</v>
      </c>
      <c r="AH25">
        <f t="shared" si="31"/>
        <v>100</v>
      </c>
      <c r="AI25">
        <f t="shared" si="31"/>
        <v>9</v>
      </c>
      <c r="AJ25">
        <f t="shared" si="31"/>
        <v>0</v>
      </c>
      <c r="AK25">
        <f t="shared" si="31"/>
        <v>25</v>
      </c>
      <c r="AL25">
        <f t="shared" si="31"/>
        <v>16384</v>
      </c>
      <c r="AM25">
        <f t="shared" si="31"/>
        <v>625</v>
      </c>
      <c r="AN25">
        <f t="shared" si="31"/>
        <v>5476</v>
      </c>
      <c r="AO25">
        <f t="shared" si="31"/>
        <v>2916</v>
      </c>
      <c r="AP25">
        <f t="shared" si="31"/>
        <v>64</v>
      </c>
      <c r="AQ25">
        <f t="shared" si="31"/>
        <v>1</v>
      </c>
      <c r="AR25">
        <f t="shared" si="31"/>
        <v>784</v>
      </c>
      <c r="AS25">
        <f t="shared" si="31"/>
        <v>45369</v>
      </c>
      <c r="AT25">
        <f t="shared" si="31"/>
        <v>3481</v>
      </c>
      <c r="AU25">
        <f t="shared" si="31"/>
        <v>938961</v>
      </c>
      <c r="AV25">
        <f t="shared" si="5"/>
        <v>6340324</v>
      </c>
      <c r="AW25">
        <f t="shared" si="5"/>
        <v>6007401</v>
      </c>
      <c r="AX25">
        <f t="shared" si="5"/>
        <v>10297681</v>
      </c>
      <c r="AY25">
        <f t="shared" si="5"/>
        <v>312481</v>
      </c>
      <c r="AZ25">
        <f t="shared" si="5"/>
        <v>2627641</v>
      </c>
      <c r="BA25">
        <f t="shared" si="5"/>
        <v>256</v>
      </c>
      <c r="BB25">
        <f t="shared" si="5"/>
        <v>5692996</v>
      </c>
      <c r="BC25">
        <f t="shared" si="5"/>
        <v>487204</v>
      </c>
    </row>
    <row r="26" spans="1:55" x14ac:dyDescent="0.25">
      <c r="A26" s="2">
        <v>43304</v>
      </c>
      <c r="B26" s="4">
        <v>8235</v>
      </c>
      <c r="C26" s="4">
        <v>1797</v>
      </c>
      <c r="D26" s="4">
        <v>33</v>
      </c>
      <c r="E26" s="4">
        <v>15</v>
      </c>
      <c r="F26" s="4">
        <v>21</v>
      </c>
      <c r="G26" s="4">
        <v>495</v>
      </c>
      <c r="H26" s="4">
        <v>8100</v>
      </c>
      <c r="I26" s="4">
        <v>7785</v>
      </c>
      <c r="J26" s="4">
        <v>23241</v>
      </c>
      <c r="K26" s="4">
        <v>21360</v>
      </c>
      <c r="L26" s="4">
        <v>17817</v>
      </c>
      <c r="M26" s="4">
        <v>1674</v>
      </c>
      <c r="N26" s="4">
        <v>1488</v>
      </c>
      <c r="O26" s="4">
        <v>1872</v>
      </c>
      <c r="P26" s="4">
        <v>15789</v>
      </c>
      <c r="Q26" s="4">
        <v>22143</v>
      </c>
      <c r="R26" s="4">
        <v>9873</v>
      </c>
      <c r="S26" s="4">
        <v>7494</v>
      </c>
      <c r="T26" s="4">
        <v>6537</v>
      </c>
      <c r="U26" s="4">
        <v>9501</v>
      </c>
      <c r="V26" s="4">
        <v>15822</v>
      </c>
      <c r="W26" s="4">
        <v>14541</v>
      </c>
      <c r="X26" s="4">
        <v>11565</v>
      </c>
      <c r="Y26" s="4">
        <v>13095</v>
      </c>
      <c r="Z26" s="4">
        <f t="shared" si="6"/>
        <v>220293</v>
      </c>
      <c r="AB26" s="4">
        <f t="shared" si="0"/>
        <v>220293</v>
      </c>
      <c r="AC26">
        <f t="shared" si="1"/>
        <v>372605440.69565225</v>
      </c>
      <c r="AE26">
        <f t="shared" si="2"/>
        <v>24</v>
      </c>
      <c r="AF26">
        <f t="shared" si="3"/>
        <v>2587537.7826086958</v>
      </c>
      <c r="AG26">
        <f t="shared" si="31"/>
        <v>4605316</v>
      </c>
      <c r="AH26">
        <f t="shared" si="31"/>
        <v>345744</v>
      </c>
      <c r="AI26">
        <f t="shared" si="31"/>
        <v>36</v>
      </c>
      <c r="AJ26">
        <f t="shared" si="31"/>
        <v>4</v>
      </c>
      <c r="AK26">
        <f t="shared" si="31"/>
        <v>24964</v>
      </c>
      <c r="AL26">
        <f t="shared" si="31"/>
        <v>6426225</v>
      </c>
      <c r="AM26">
        <f t="shared" si="31"/>
        <v>11025</v>
      </c>
      <c r="AN26">
        <f t="shared" si="31"/>
        <v>26543104</v>
      </c>
      <c r="AO26">
        <f t="shared" si="31"/>
        <v>393129</v>
      </c>
      <c r="AP26">
        <f t="shared" si="31"/>
        <v>1394761</v>
      </c>
      <c r="AQ26">
        <f t="shared" si="31"/>
        <v>28955161</v>
      </c>
      <c r="AR26">
        <f t="shared" si="31"/>
        <v>3844</v>
      </c>
      <c r="AS26">
        <f t="shared" si="31"/>
        <v>16384</v>
      </c>
      <c r="AT26">
        <f t="shared" si="31"/>
        <v>21520321</v>
      </c>
      <c r="AU26">
        <f t="shared" si="31"/>
        <v>4485924</v>
      </c>
      <c r="AV26">
        <f t="shared" si="5"/>
        <v>16728100</v>
      </c>
      <c r="AW26">
        <f t="shared" si="5"/>
        <v>628849</v>
      </c>
      <c r="AX26">
        <f t="shared" si="5"/>
        <v>101761</v>
      </c>
      <c r="AY26">
        <f t="shared" si="5"/>
        <v>976144</v>
      </c>
      <c r="AZ26">
        <f t="shared" si="5"/>
        <v>4439449</v>
      </c>
      <c r="BA26">
        <f t="shared" si="5"/>
        <v>182329</v>
      </c>
      <c r="BB26">
        <f t="shared" si="5"/>
        <v>984064</v>
      </c>
      <c r="BC26">
        <f t="shared" si="5"/>
        <v>260100</v>
      </c>
    </row>
    <row r="27" spans="1:55" x14ac:dyDescent="0.25">
      <c r="A27" s="2">
        <v>43305</v>
      </c>
      <c r="B27" s="4">
        <v>13140</v>
      </c>
      <c r="C27" s="4">
        <v>7908</v>
      </c>
      <c r="D27" s="4">
        <v>30</v>
      </c>
      <c r="E27" s="4">
        <v>6</v>
      </c>
      <c r="F27" s="4">
        <v>6</v>
      </c>
      <c r="G27" s="4">
        <v>417</v>
      </c>
      <c r="H27" s="4">
        <v>2706</v>
      </c>
      <c r="I27" s="4">
        <v>3285</v>
      </c>
      <c r="J27" s="4">
        <v>6312</v>
      </c>
      <c r="K27" s="4">
        <v>816</v>
      </c>
      <c r="L27" s="4">
        <v>411</v>
      </c>
      <c r="M27" s="4">
        <v>402</v>
      </c>
      <c r="N27" s="4">
        <v>429</v>
      </c>
      <c r="O27" s="4">
        <v>1638</v>
      </c>
      <c r="P27" s="4">
        <v>891</v>
      </c>
      <c r="Q27" s="4">
        <v>2706</v>
      </c>
      <c r="R27" s="4">
        <v>7218</v>
      </c>
      <c r="S27" s="4">
        <v>1761</v>
      </c>
      <c r="T27" s="4">
        <v>1089</v>
      </c>
      <c r="U27" s="4">
        <v>285</v>
      </c>
      <c r="V27" s="4">
        <v>444</v>
      </c>
      <c r="W27" s="4">
        <v>804</v>
      </c>
      <c r="X27" s="4">
        <v>9087</v>
      </c>
      <c r="Y27" s="4">
        <v>13479</v>
      </c>
      <c r="Z27" s="4">
        <f>SUM(B27:Y27)</f>
        <v>75270</v>
      </c>
      <c r="AB27" s="4">
        <f t="shared" si="0"/>
        <v>75270</v>
      </c>
      <c r="AC27">
        <f t="shared" si="1"/>
        <v>97153422.260869578</v>
      </c>
      <c r="AE27">
        <f t="shared" si="2"/>
        <v>24</v>
      </c>
      <c r="AF27">
        <f t="shared" si="3"/>
        <v>674676.54347826086</v>
      </c>
      <c r="AG27">
        <f t="shared" si="31"/>
        <v>3041536</v>
      </c>
      <c r="AH27">
        <f t="shared" si="31"/>
        <v>6895876</v>
      </c>
      <c r="AI27">
        <f t="shared" si="31"/>
        <v>64</v>
      </c>
      <c r="AJ27">
        <f t="shared" si="31"/>
        <v>0</v>
      </c>
      <c r="AK27">
        <f t="shared" si="31"/>
        <v>18769</v>
      </c>
      <c r="AL27">
        <f t="shared" si="31"/>
        <v>582169</v>
      </c>
      <c r="AM27">
        <f t="shared" si="31"/>
        <v>37249</v>
      </c>
      <c r="AN27">
        <f t="shared" si="31"/>
        <v>1018081</v>
      </c>
      <c r="AO27">
        <f t="shared" si="31"/>
        <v>3356224</v>
      </c>
      <c r="AP27">
        <f t="shared" si="31"/>
        <v>18225</v>
      </c>
      <c r="AQ27">
        <f t="shared" si="31"/>
        <v>9</v>
      </c>
      <c r="AR27">
        <f t="shared" si="31"/>
        <v>81</v>
      </c>
      <c r="AS27">
        <f t="shared" si="31"/>
        <v>162409</v>
      </c>
      <c r="AT27">
        <f t="shared" si="31"/>
        <v>62001</v>
      </c>
      <c r="AU27">
        <f t="shared" si="31"/>
        <v>366025</v>
      </c>
      <c r="AV27">
        <f t="shared" si="5"/>
        <v>2262016</v>
      </c>
      <c r="AW27">
        <f t="shared" si="5"/>
        <v>3308761</v>
      </c>
      <c r="AX27">
        <f t="shared" si="5"/>
        <v>50176</v>
      </c>
      <c r="AY27">
        <f t="shared" si="5"/>
        <v>71824</v>
      </c>
      <c r="AZ27">
        <f t="shared" si="5"/>
        <v>2809</v>
      </c>
      <c r="BA27">
        <f t="shared" si="5"/>
        <v>14400</v>
      </c>
      <c r="BB27">
        <f t="shared" si="5"/>
        <v>7623121</v>
      </c>
      <c r="BC27">
        <f t="shared" si="5"/>
        <v>2143296</v>
      </c>
    </row>
    <row r="28" spans="1:55" x14ac:dyDescent="0.25">
      <c r="A28" s="2">
        <v>43306</v>
      </c>
      <c r="B28" s="4">
        <v>5121</v>
      </c>
      <c r="C28" s="4">
        <v>8400</v>
      </c>
      <c r="D28" s="4">
        <v>579</v>
      </c>
      <c r="E28" s="4">
        <v>9</v>
      </c>
      <c r="F28" s="4">
        <v>9</v>
      </c>
      <c r="G28" s="4">
        <v>450</v>
      </c>
      <c r="H28" s="4">
        <v>5238</v>
      </c>
      <c r="I28" s="4">
        <v>5400</v>
      </c>
      <c r="J28" s="4">
        <v>1446</v>
      </c>
      <c r="K28" s="4">
        <v>69</v>
      </c>
      <c r="L28" s="4">
        <v>84</v>
      </c>
      <c r="M28" s="4">
        <v>108</v>
      </c>
      <c r="N28" s="4">
        <v>60</v>
      </c>
      <c r="O28" s="4">
        <v>1353</v>
      </c>
      <c r="P28" s="4">
        <v>2439</v>
      </c>
      <c r="Q28" s="4">
        <v>3336</v>
      </c>
      <c r="R28" s="4">
        <v>2589</v>
      </c>
      <c r="S28" s="4">
        <v>891</v>
      </c>
      <c r="T28" s="4">
        <v>498</v>
      </c>
      <c r="U28" s="4">
        <v>315</v>
      </c>
      <c r="V28" s="4">
        <v>93</v>
      </c>
      <c r="W28" s="4">
        <v>171</v>
      </c>
      <c r="X28" s="4">
        <v>723</v>
      </c>
      <c r="Y28" s="4">
        <v>4536</v>
      </c>
      <c r="Z28" s="4">
        <f t="shared" si="6"/>
        <v>43917</v>
      </c>
      <c r="AB28" s="4">
        <f t="shared" si="0"/>
        <v>43917</v>
      </c>
      <c r="AC28">
        <f t="shared" si="1"/>
        <v>46994033.739130445</v>
      </c>
      <c r="AE28">
        <f t="shared" si="2"/>
        <v>24</v>
      </c>
      <c r="AF28">
        <f t="shared" si="3"/>
        <v>326347.45652173914</v>
      </c>
      <c r="AG28">
        <f t="shared" si="31"/>
        <v>1194649</v>
      </c>
      <c r="AH28">
        <f t="shared" si="31"/>
        <v>6796449</v>
      </c>
      <c r="AI28">
        <f t="shared" si="31"/>
        <v>36100</v>
      </c>
      <c r="AJ28">
        <f t="shared" si="31"/>
        <v>0</v>
      </c>
      <c r="AK28">
        <f t="shared" si="31"/>
        <v>21609</v>
      </c>
      <c r="AL28">
        <f t="shared" si="31"/>
        <v>2547216</v>
      </c>
      <c r="AM28">
        <f t="shared" si="31"/>
        <v>2916</v>
      </c>
      <c r="AN28">
        <f t="shared" si="31"/>
        <v>1737124</v>
      </c>
      <c r="AO28">
        <f t="shared" si="31"/>
        <v>210681</v>
      </c>
      <c r="AP28">
        <f t="shared" si="31"/>
        <v>25</v>
      </c>
      <c r="AQ28">
        <f t="shared" si="31"/>
        <v>64</v>
      </c>
      <c r="AR28">
        <f t="shared" si="31"/>
        <v>256</v>
      </c>
      <c r="AS28">
        <f t="shared" si="31"/>
        <v>185761</v>
      </c>
      <c r="AT28">
        <f t="shared" si="31"/>
        <v>131044</v>
      </c>
      <c r="AU28">
        <f t="shared" si="31"/>
        <v>89401</v>
      </c>
      <c r="AV28">
        <f t="shared" si="5"/>
        <v>62001</v>
      </c>
      <c r="AW28">
        <f t="shared" si="5"/>
        <v>320356</v>
      </c>
      <c r="AX28">
        <f t="shared" si="5"/>
        <v>17161</v>
      </c>
      <c r="AY28">
        <f t="shared" si="5"/>
        <v>3721</v>
      </c>
      <c r="AZ28">
        <f t="shared" si="5"/>
        <v>5476</v>
      </c>
      <c r="BA28">
        <f t="shared" si="5"/>
        <v>676</v>
      </c>
      <c r="BB28">
        <f t="shared" si="5"/>
        <v>33856</v>
      </c>
      <c r="BC28">
        <f t="shared" si="5"/>
        <v>1615441</v>
      </c>
    </row>
    <row r="29" spans="1:55" x14ac:dyDescent="0.25">
      <c r="A29" s="2">
        <v>43307</v>
      </c>
      <c r="B29" s="4">
        <v>7839</v>
      </c>
      <c r="C29" s="4">
        <v>492</v>
      </c>
      <c r="D29" s="4">
        <v>27</v>
      </c>
      <c r="E29" s="4">
        <v>45</v>
      </c>
      <c r="F29" s="4">
        <v>18</v>
      </c>
      <c r="G29" s="4">
        <v>1221</v>
      </c>
      <c r="H29" s="4">
        <v>8565</v>
      </c>
      <c r="I29" s="4">
        <v>8310</v>
      </c>
      <c r="J29" s="4">
        <v>2592</v>
      </c>
      <c r="K29" s="4">
        <v>171</v>
      </c>
      <c r="L29" s="4">
        <v>18</v>
      </c>
      <c r="M29" s="4">
        <v>0</v>
      </c>
      <c r="N29" s="4">
        <v>45</v>
      </c>
      <c r="O29" s="4">
        <v>13860</v>
      </c>
      <c r="P29" s="4">
        <v>-1389</v>
      </c>
      <c r="Q29" s="4">
        <v>2166</v>
      </c>
      <c r="R29" s="4">
        <v>8997</v>
      </c>
      <c r="S29" s="4">
        <v>6195</v>
      </c>
      <c r="T29" s="4">
        <v>336</v>
      </c>
      <c r="U29" s="4">
        <v>255</v>
      </c>
      <c r="V29" s="4">
        <v>255</v>
      </c>
      <c r="W29" s="4">
        <v>3075</v>
      </c>
      <c r="X29" s="4">
        <v>4245</v>
      </c>
      <c r="Y29" s="4">
        <v>270</v>
      </c>
      <c r="Z29" s="4">
        <f t="shared" si="6"/>
        <v>67608</v>
      </c>
      <c r="AB29" s="4">
        <f t="shared" si="0"/>
        <v>67608</v>
      </c>
      <c r="AC29">
        <f t="shared" si="1"/>
        <v>242858839.30434787</v>
      </c>
      <c r="AE29">
        <f t="shared" si="2"/>
        <v>24</v>
      </c>
      <c r="AF29">
        <f t="shared" si="3"/>
        <v>1686519.7173913044</v>
      </c>
      <c r="AG29">
        <f t="shared" si="31"/>
        <v>5997601</v>
      </c>
      <c r="AH29">
        <f t="shared" si="31"/>
        <v>24025</v>
      </c>
      <c r="AI29">
        <f t="shared" si="31"/>
        <v>36</v>
      </c>
      <c r="AJ29">
        <f t="shared" si="31"/>
        <v>81</v>
      </c>
      <c r="AK29">
        <f t="shared" si="31"/>
        <v>160801</v>
      </c>
      <c r="AL29">
        <f t="shared" si="31"/>
        <v>5992704</v>
      </c>
      <c r="AM29">
        <f t="shared" si="31"/>
        <v>7225</v>
      </c>
      <c r="AN29">
        <f t="shared" si="31"/>
        <v>3632836</v>
      </c>
      <c r="AO29">
        <f t="shared" si="31"/>
        <v>651249</v>
      </c>
      <c r="AP29">
        <f t="shared" si="31"/>
        <v>2601</v>
      </c>
      <c r="AQ29">
        <f t="shared" si="31"/>
        <v>36</v>
      </c>
      <c r="AR29">
        <f t="shared" si="31"/>
        <v>225</v>
      </c>
      <c r="AS29">
        <f t="shared" si="31"/>
        <v>21206025</v>
      </c>
      <c r="AT29">
        <f t="shared" si="31"/>
        <v>25836889</v>
      </c>
      <c r="AU29">
        <f t="shared" si="31"/>
        <v>1404225</v>
      </c>
      <c r="AV29">
        <f t="shared" si="5"/>
        <v>5184729</v>
      </c>
      <c r="AW29">
        <f t="shared" si="5"/>
        <v>872356</v>
      </c>
      <c r="AX29">
        <f t="shared" si="5"/>
        <v>3814209</v>
      </c>
      <c r="AY29">
        <f t="shared" si="5"/>
        <v>729</v>
      </c>
      <c r="AZ29">
        <f t="shared" si="5"/>
        <v>0</v>
      </c>
      <c r="BA29">
        <f t="shared" si="5"/>
        <v>883600</v>
      </c>
      <c r="BB29">
        <f t="shared" si="5"/>
        <v>152100</v>
      </c>
      <c r="BC29">
        <f t="shared" si="5"/>
        <v>1755625</v>
      </c>
    </row>
    <row r="30" spans="1:55" x14ac:dyDescent="0.25">
      <c r="A30" s="2">
        <v>43308</v>
      </c>
      <c r="B30" s="4">
        <v>141</v>
      </c>
      <c r="C30" s="4">
        <v>33</v>
      </c>
      <c r="D30" s="4">
        <v>102</v>
      </c>
      <c r="E30" s="4">
        <v>9</v>
      </c>
      <c r="F30" s="4">
        <v>6</v>
      </c>
      <c r="G30" s="4">
        <v>303</v>
      </c>
      <c r="H30" s="4">
        <v>1794</v>
      </c>
      <c r="I30" s="4">
        <v>4485</v>
      </c>
      <c r="J30" s="4">
        <v>177</v>
      </c>
      <c r="K30" s="4">
        <v>1482</v>
      </c>
      <c r="L30" s="4">
        <v>1551</v>
      </c>
      <c r="M30" s="4">
        <v>6975</v>
      </c>
      <c r="N30" s="4">
        <v>363</v>
      </c>
      <c r="O30" s="4">
        <v>57</v>
      </c>
      <c r="P30" s="4">
        <v>69</v>
      </c>
      <c r="Q30" s="4">
        <v>147</v>
      </c>
      <c r="R30" s="4">
        <v>225</v>
      </c>
      <c r="S30" s="4">
        <v>273</v>
      </c>
      <c r="T30" s="4">
        <v>276</v>
      </c>
      <c r="U30" s="4">
        <v>54</v>
      </c>
      <c r="V30" s="4">
        <v>744</v>
      </c>
      <c r="W30" s="4">
        <v>4545</v>
      </c>
      <c r="X30" s="4">
        <v>5751</v>
      </c>
      <c r="Y30" s="4">
        <v>1872</v>
      </c>
      <c r="Z30" s="4">
        <f t="shared" si="6"/>
        <v>31434</v>
      </c>
      <c r="AB30" s="4">
        <f t="shared" si="0"/>
        <v>31434</v>
      </c>
      <c r="AC30">
        <f t="shared" si="1"/>
        <v>46805268.52173914</v>
      </c>
      <c r="AE30">
        <f t="shared" si="2"/>
        <v>24</v>
      </c>
      <c r="AF30">
        <f t="shared" si="3"/>
        <v>325036.58695652173</v>
      </c>
      <c r="AG30">
        <f t="shared" si="31"/>
        <v>1296</v>
      </c>
      <c r="AH30">
        <f t="shared" si="31"/>
        <v>529</v>
      </c>
      <c r="AI30">
        <f t="shared" si="31"/>
        <v>961</v>
      </c>
      <c r="AJ30">
        <f t="shared" si="31"/>
        <v>1</v>
      </c>
      <c r="AK30">
        <f t="shared" si="31"/>
        <v>9801</v>
      </c>
      <c r="AL30">
        <f t="shared" si="31"/>
        <v>247009</v>
      </c>
      <c r="AM30">
        <f t="shared" si="31"/>
        <v>804609</v>
      </c>
      <c r="AN30">
        <f t="shared" si="31"/>
        <v>2062096</v>
      </c>
      <c r="AO30">
        <f t="shared" si="31"/>
        <v>189225</v>
      </c>
      <c r="AP30">
        <f t="shared" si="31"/>
        <v>529</v>
      </c>
      <c r="AQ30">
        <f t="shared" si="31"/>
        <v>3268864</v>
      </c>
      <c r="AR30">
        <f t="shared" si="31"/>
        <v>4857616</v>
      </c>
      <c r="AS30">
        <f t="shared" si="31"/>
        <v>10404</v>
      </c>
      <c r="AT30">
        <f t="shared" si="31"/>
        <v>16</v>
      </c>
      <c r="AU30">
        <f t="shared" si="31"/>
        <v>676</v>
      </c>
      <c r="AV30">
        <f t="shared" si="5"/>
        <v>676</v>
      </c>
      <c r="AW30">
        <f t="shared" si="5"/>
        <v>256</v>
      </c>
      <c r="AX30">
        <f t="shared" si="5"/>
        <v>1</v>
      </c>
      <c r="AY30">
        <f t="shared" si="5"/>
        <v>5476</v>
      </c>
      <c r="AZ30">
        <f t="shared" si="5"/>
        <v>52900</v>
      </c>
      <c r="BA30">
        <f t="shared" si="5"/>
        <v>1605289</v>
      </c>
      <c r="BB30">
        <f t="shared" si="5"/>
        <v>161604</v>
      </c>
      <c r="BC30">
        <f t="shared" si="5"/>
        <v>1671849</v>
      </c>
    </row>
    <row r="31" spans="1:55" x14ac:dyDescent="0.25">
      <c r="A31" s="2">
        <v>43309</v>
      </c>
      <c r="B31" s="4">
        <v>5241</v>
      </c>
      <c r="C31" s="4">
        <v>2700</v>
      </c>
      <c r="D31" s="4">
        <v>294</v>
      </c>
      <c r="E31" s="4">
        <v>63</v>
      </c>
      <c r="F31" s="4">
        <v>9</v>
      </c>
      <c r="G31" s="4">
        <v>1425</v>
      </c>
      <c r="H31" s="4">
        <v>3918</v>
      </c>
      <c r="I31" s="4">
        <v>1920</v>
      </c>
      <c r="J31" s="4">
        <v>129</v>
      </c>
      <c r="K31" s="4">
        <v>111</v>
      </c>
      <c r="L31" s="4">
        <v>51</v>
      </c>
      <c r="M31" s="4">
        <v>33</v>
      </c>
      <c r="N31" s="4">
        <v>414</v>
      </c>
      <c r="O31" s="4">
        <v>363</v>
      </c>
      <c r="P31" s="4">
        <v>363</v>
      </c>
      <c r="Q31" s="4">
        <v>390</v>
      </c>
      <c r="R31" s="4">
        <v>177</v>
      </c>
      <c r="S31" s="4">
        <v>438</v>
      </c>
      <c r="T31" s="4">
        <v>2208</v>
      </c>
      <c r="U31" s="4">
        <v>2244</v>
      </c>
      <c r="V31" s="4">
        <v>1854</v>
      </c>
      <c r="W31" s="4">
        <v>1239</v>
      </c>
      <c r="X31" s="4">
        <v>402</v>
      </c>
      <c r="Y31" s="4">
        <v>2799</v>
      </c>
      <c r="Z31" s="4">
        <f t="shared" si="6"/>
        <v>28785</v>
      </c>
      <c r="AB31" s="4">
        <f t="shared" si="0"/>
        <v>28785</v>
      </c>
      <c r="AC31">
        <f t="shared" si="1"/>
        <v>13251656.347826088</v>
      </c>
      <c r="AE31">
        <f t="shared" si="2"/>
        <v>24</v>
      </c>
      <c r="AF31">
        <f t="shared" si="3"/>
        <v>92025.391304347824</v>
      </c>
      <c r="AG31">
        <f t="shared" si="31"/>
        <v>717409</v>
      </c>
      <c r="AH31">
        <f t="shared" si="31"/>
        <v>643204</v>
      </c>
      <c r="AI31">
        <f t="shared" si="31"/>
        <v>5929</v>
      </c>
      <c r="AJ31">
        <f t="shared" si="31"/>
        <v>324</v>
      </c>
      <c r="AK31">
        <f t="shared" si="31"/>
        <v>222784</v>
      </c>
      <c r="AL31">
        <f t="shared" si="31"/>
        <v>690561</v>
      </c>
      <c r="AM31">
        <f t="shared" si="31"/>
        <v>443556</v>
      </c>
      <c r="AN31">
        <f t="shared" si="31"/>
        <v>356409</v>
      </c>
      <c r="AO31">
        <f t="shared" si="31"/>
        <v>36</v>
      </c>
      <c r="AP31">
        <f t="shared" si="31"/>
        <v>400</v>
      </c>
      <c r="AQ31">
        <f t="shared" si="31"/>
        <v>36</v>
      </c>
      <c r="AR31">
        <f t="shared" si="31"/>
        <v>16129</v>
      </c>
      <c r="AS31">
        <f t="shared" si="31"/>
        <v>289</v>
      </c>
      <c r="AT31">
        <f t="shared" si="31"/>
        <v>0</v>
      </c>
      <c r="AU31">
        <f t="shared" si="31"/>
        <v>81</v>
      </c>
      <c r="AV31">
        <f t="shared" si="5"/>
        <v>5041</v>
      </c>
      <c r="AW31">
        <f t="shared" si="5"/>
        <v>7569</v>
      </c>
      <c r="AX31">
        <f t="shared" si="5"/>
        <v>348100</v>
      </c>
      <c r="AY31">
        <f t="shared" si="5"/>
        <v>144</v>
      </c>
      <c r="AZ31">
        <f t="shared" si="5"/>
        <v>16900</v>
      </c>
      <c r="BA31">
        <f t="shared" si="5"/>
        <v>42025</v>
      </c>
      <c r="BB31">
        <f t="shared" si="5"/>
        <v>77841</v>
      </c>
      <c r="BC31">
        <f t="shared" si="5"/>
        <v>638401</v>
      </c>
    </row>
    <row r="32" spans="1:55" x14ac:dyDescent="0.25">
      <c r="A32" s="2">
        <v>43310</v>
      </c>
      <c r="B32" s="4">
        <v>3270</v>
      </c>
      <c r="C32" s="4">
        <v>2457</v>
      </c>
      <c r="D32" s="4">
        <v>57</v>
      </c>
      <c r="E32" s="4">
        <v>15</v>
      </c>
      <c r="F32" s="4">
        <v>6</v>
      </c>
      <c r="G32" s="4">
        <v>681</v>
      </c>
      <c r="H32" s="4">
        <v>2388</v>
      </c>
      <c r="I32" s="4">
        <v>1119</v>
      </c>
      <c r="J32" s="4">
        <v>288</v>
      </c>
      <c r="K32" s="4">
        <v>72</v>
      </c>
      <c r="L32" s="4">
        <v>21</v>
      </c>
      <c r="M32" s="4">
        <v>51</v>
      </c>
      <c r="N32" s="4">
        <v>825</v>
      </c>
      <c r="O32" s="4">
        <v>507</v>
      </c>
      <c r="P32" s="4">
        <v>201</v>
      </c>
      <c r="Q32" s="4">
        <v>336</v>
      </c>
      <c r="R32" s="4">
        <v>1092</v>
      </c>
      <c r="S32" s="4">
        <v>2217</v>
      </c>
      <c r="T32" s="4">
        <v>2058</v>
      </c>
      <c r="U32" s="4">
        <v>402</v>
      </c>
      <c r="V32" s="4">
        <v>3516</v>
      </c>
      <c r="W32" s="4">
        <v>6816</v>
      </c>
      <c r="X32" s="4">
        <v>228</v>
      </c>
      <c r="Y32" s="4">
        <v>1248</v>
      </c>
      <c r="Z32" s="4">
        <f t="shared" si="6"/>
        <v>29871</v>
      </c>
      <c r="AB32" s="4">
        <f t="shared" si="0"/>
        <v>29871</v>
      </c>
      <c r="AC32">
        <f t="shared" si="1"/>
        <v>28726729.043478265</v>
      </c>
      <c r="AE32">
        <f t="shared" si="2"/>
        <v>24</v>
      </c>
      <c r="AF32">
        <f t="shared" si="3"/>
        <v>199491.17391304349</v>
      </c>
      <c r="AG32">
        <f t="shared" si="31"/>
        <v>73441</v>
      </c>
      <c r="AH32">
        <f t="shared" si="31"/>
        <v>640000</v>
      </c>
      <c r="AI32">
        <f t="shared" si="31"/>
        <v>196</v>
      </c>
      <c r="AJ32">
        <f t="shared" si="31"/>
        <v>9</v>
      </c>
      <c r="AK32">
        <f t="shared" si="31"/>
        <v>50625</v>
      </c>
      <c r="AL32">
        <f t="shared" si="31"/>
        <v>323761</v>
      </c>
      <c r="AM32">
        <f t="shared" si="31"/>
        <v>178929</v>
      </c>
      <c r="AN32">
        <f t="shared" si="31"/>
        <v>76729</v>
      </c>
      <c r="AO32">
        <f t="shared" si="31"/>
        <v>5184</v>
      </c>
      <c r="AP32">
        <f t="shared" si="31"/>
        <v>289</v>
      </c>
      <c r="AQ32">
        <f t="shared" si="31"/>
        <v>100</v>
      </c>
      <c r="AR32">
        <f t="shared" si="31"/>
        <v>66564</v>
      </c>
      <c r="AS32">
        <f t="shared" si="31"/>
        <v>11236</v>
      </c>
      <c r="AT32">
        <f t="shared" si="31"/>
        <v>10404</v>
      </c>
      <c r="AU32">
        <f t="shared" si="31"/>
        <v>2025</v>
      </c>
      <c r="AV32">
        <f t="shared" si="5"/>
        <v>63504</v>
      </c>
      <c r="AW32">
        <f t="shared" si="5"/>
        <v>140625</v>
      </c>
      <c r="AX32">
        <f t="shared" si="5"/>
        <v>2809</v>
      </c>
      <c r="AY32">
        <f t="shared" si="5"/>
        <v>304704</v>
      </c>
      <c r="AZ32">
        <f t="shared" si="5"/>
        <v>1077444</v>
      </c>
      <c r="BA32">
        <f t="shared" si="5"/>
        <v>1210000</v>
      </c>
      <c r="BB32">
        <f t="shared" si="5"/>
        <v>4822416</v>
      </c>
      <c r="BC32">
        <f t="shared" si="5"/>
        <v>115600</v>
      </c>
    </row>
    <row r="33" spans="1:55" x14ac:dyDescent="0.25">
      <c r="A33" s="2">
        <v>43311</v>
      </c>
      <c r="B33" s="4">
        <v>1524</v>
      </c>
      <c r="C33" s="4">
        <v>384</v>
      </c>
      <c r="D33" s="4">
        <v>45</v>
      </c>
      <c r="E33" s="4">
        <v>15</v>
      </c>
      <c r="F33" s="4">
        <v>9</v>
      </c>
      <c r="G33" s="4">
        <v>72</v>
      </c>
      <c r="H33" s="4">
        <v>1101</v>
      </c>
      <c r="I33" s="4">
        <v>1704</v>
      </c>
      <c r="J33" s="4">
        <v>213</v>
      </c>
      <c r="K33" s="4">
        <v>63</v>
      </c>
      <c r="L33" s="4">
        <v>60</v>
      </c>
      <c r="M33" s="4">
        <v>18</v>
      </c>
      <c r="N33" s="4">
        <v>-69</v>
      </c>
      <c r="O33" s="4">
        <v>2739</v>
      </c>
      <c r="P33" s="4">
        <v>324</v>
      </c>
      <c r="Q33" s="4">
        <v>1986</v>
      </c>
      <c r="R33" s="4">
        <v>768</v>
      </c>
      <c r="S33" s="4">
        <v>2154</v>
      </c>
      <c r="T33" s="4">
        <v>546</v>
      </c>
      <c r="U33" s="4">
        <v>1317</v>
      </c>
      <c r="V33" s="4">
        <v>162</v>
      </c>
      <c r="W33" s="4">
        <v>786</v>
      </c>
      <c r="X33" s="4">
        <v>555</v>
      </c>
      <c r="Y33" s="4">
        <v>150</v>
      </c>
      <c r="Z33" s="4">
        <f t="shared" si="6"/>
        <v>16626</v>
      </c>
      <c r="AB33" s="4">
        <f t="shared" si="0"/>
        <v>16626</v>
      </c>
      <c r="AC33">
        <f t="shared" si="1"/>
        <v>10470102.260869566</v>
      </c>
      <c r="AE33">
        <f t="shared" si="2"/>
        <v>24</v>
      </c>
      <c r="AF33">
        <f t="shared" si="3"/>
        <v>72709.043478260865</v>
      </c>
      <c r="AG33">
        <f t="shared" si="31"/>
        <v>144400</v>
      </c>
      <c r="AH33">
        <f t="shared" si="31"/>
        <v>12769</v>
      </c>
      <c r="AI33">
        <f t="shared" si="31"/>
        <v>100</v>
      </c>
      <c r="AJ33">
        <f t="shared" si="31"/>
        <v>4</v>
      </c>
      <c r="AK33">
        <f t="shared" si="31"/>
        <v>441</v>
      </c>
      <c r="AL33">
        <f t="shared" si="31"/>
        <v>117649</v>
      </c>
      <c r="AM33">
        <f t="shared" si="31"/>
        <v>40401</v>
      </c>
      <c r="AN33">
        <f t="shared" si="31"/>
        <v>247009</v>
      </c>
      <c r="AO33">
        <f t="shared" si="31"/>
        <v>2500</v>
      </c>
      <c r="AP33">
        <f t="shared" si="31"/>
        <v>1</v>
      </c>
      <c r="AQ33">
        <f t="shared" si="31"/>
        <v>196</v>
      </c>
      <c r="AR33">
        <f t="shared" si="31"/>
        <v>841</v>
      </c>
      <c r="AS33">
        <f t="shared" si="31"/>
        <v>876096</v>
      </c>
      <c r="AT33">
        <f t="shared" si="31"/>
        <v>648025</v>
      </c>
      <c r="AU33">
        <f t="shared" si="31"/>
        <v>306916</v>
      </c>
      <c r="AV33">
        <f t="shared" si="5"/>
        <v>164836</v>
      </c>
      <c r="AW33">
        <f t="shared" si="5"/>
        <v>213444</v>
      </c>
      <c r="AX33">
        <f t="shared" si="5"/>
        <v>287296</v>
      </c>
      <c r="AY33">
        <f t="shared" si="5"/>
        <v>66049</v>
      </c>
      <c r="AZ33">
        <f t="shared" si="5"/>
        <v>148225</v>
      </c>
      <c r="BA33">
        <f t="shared" si="5"/>
        <v>43264</v>
      </c>
      <c r="BB33">
        <f t="shared" si="5"/>
        <v>5929</v>
      </c>
      <c r="BC33">
        <f t="shared" si="5"/>
        <v>18225</v>
      </c>
    </row>
    <row r="34" spans="1:55" x14ac:dyDescent="0.25">
      <c r="A34" s="2">
        <v>43312</v>
      </c>
      <c r="B34" s="4">
        <v>147</v>
      </c>
      <c r="C34" s="4">
        <v>117</v>
      </c>
      <c r="D34" s="4">
        <v>24</v>
      </c>
      <c r="E34" s="4">
        <v>18</v>
      </c>
      <c r="F34" s="4">
        <v>9</v>
      </c>
      <c r="G34" s="4">
        <v>3</v>
      </c>
      <c r="H34" s="4">
        <v>189</v>
      </c>
      <c r="I34" s="4">
        <v>360</v>
      </c>
      <c r="J34" s="4">
        <v>-15</v>
      </c>
      <c r="K34" s="4">
        <v>3</v>
      </c>
      <c r="L34" s="4">
        <v>-12</v>
      </c>
      <c r="M34" s="4">
        <v>6</v>
      </c>
      <c r="N34" s="4">
        <v>-42</v>
      </c>
      <c r="O34" s="4">
        <v>-225</v>
      </c>
      <c r="P34" s="4">
        <v>-45</v>
      </c>
      <c r="Q34" s="4">
        <v>-231</v>
      </c>
      <c r="R34" s="4">
        <v>351</v>
      </c>
      <c r="S34" s="4">
        <v>639</v>
      </c>
      <c r="T34" s="4">
        <v>780</v>
      </c>
      <c r="U34" s="4">
        <v>195</v>
      </c>
      <c r="V34" s="4">
        <v>510</v>
      </c>
      <c r="W34" s="4">
        <v>195</v>
      </c>
      <c r="X34" s="4">
        <v>3213</v>
      </c>
      <c r="Y34" s="4">
        <v>717</v>
      </c>
      <c r="Z34" s="4">
        <f t="shared" si="6"/>
        <v>6906</v>
      </c>
      <c r="AB34" s="4">
        <f t="shared" si="0"/>
        <v>6906</v>
      </c>
      <c r="AC34">
        <f t="shared" si="1"/>
        <v>5787266.0869565234</v>
      </c>
      <c r="AE34">
        <f t="shared" si="2"/>
        <v>24</v>
      </c>
      <c r="AF34">
        <f t="shared" si="3"/>
        <v>40189.34782608696</v>
      </c>
      <c r="AG34">
        <f t="shared" si="31"/>
        <v>100</v>
      </c>
      <c r="AH34">
        <f t="shared" si="31"/>
        <v>961</v>
      </c>
      <c r="AI34">
        <f t="shared" si="31"/>
        <v>4</v>
      </c>
      <c r="AJ34">
        <f t="shared" si="31"/>
        <v>9</v>
      </c>
      <c r="AK34">
        <f t="shared" si="31"/>
        <v>4</v>
      </c>
      <c r="AL34">
        <f t="shared" si="31"/>
        <v>3844</v>
      </c>
      <c r="AM34">
        <f t="shared" si="31"/>
        <v>3249</v>
      </c>
      <c r="AN34">
        <f t="shared" si="31"/>
        <v>15625</v>
      </c>
      <c r="AO34">
        <f t="shared" si="31"/>
        <v>36</v>
      </c>
      <c r="AP34">
        <f t="shared" si="31"/>
        <v>25</v>
      </c>
      <c r="AQ34">
        <f t="shared" si="31"/>
        <v>36</v>
      </c>
      <c r="AR34">
        <f t="shared" si="31"/>
        <v>256</v>
      </c>
      <c r="AS34">
        <f t="shared" si="31"/>
        <v>3721</v>
      </c>
      <c r="AT34">
        <f t="shared" si="31"/>
        <v>3600</v>
      </c>
      <c r="AU34">
        <f t="shared" si="31"/>
        <v>3844</v>
      </c>
      <c r="AV34">
        <f t="shared" si="5"/>
        <v>37636</v>
      </c>
      <c r="AW34">
        <f t="shared" si="5"/>
        <v>9216</v>
      </c>
      <c r="AX34">
        <f t="shared" si="5"/>
        <v>2209</v>
      </c>
      <c r="AY34">
        <f t="shared" si="5"/>
        <v>38025</v>
      </c>
      <c r="AZ34">
        <f t="shared" si="5"/>
        <v>11025</v>
      </c>
      <c r="BA34">
        <f t="shared" si="5"/>
        <v>11025</v>
      </c>
      <c r="BB34">
        <f t="shared" si="5"/>
        <v>1012036</v>
      </c>
      <c r="BC34">
        <f t="shared" ref="BB34:BC49" si="32">(X34/3-Y34/3)^2</f>
        <v>692224</v>
      </c>
    </row>
    <row r="35" spans="1:55" x14ac:dyDescent="0.25">
      <c r="A35" s="2">
        <v>43313</v>
      </c>
      <c r="B35" s="4">
        <v>12</v>
      </c>
      <c r="C35" s="4">
        <v>15</v>
      </c>
      <c r="D35" s="4">
        <v>6</v>
      </c>
      <c r="E35" s="4">
        <v>9</v>
      </c>
      <c r="F35" s="4">
        <v>3</v>
      </c>
      <c r="G35" s="4">
        <v>18</v>
      </c>
      <c r="H35" s="4">
        <v>78</v>
      </c>
      <c r="I35" s="4">
        <v>1182</v>
      </c>
      <c r="J35" s="4">
        <v>6</v>
      </c>
      <c r="K35" s="4">
        <v>18</v>
      </c>
      <c r="L35" s="4">
        <v>-12</v>
      </c>
      <c r="M35" s="4">
        <v>12</v>
      </c>
      <c r="N35" s="4">
        <v>-57</v>
      </c>
      <c r="O35" s="4">
        <v>-21</v>
      </c>
      <c r="P35" s="4">
        <v>-96</v>
      </c>
      <c r="Q35" s="4">
        <v>-354</v>
      </c>
      <c r="R35" s="4">
        <v>99</v>
      </c>
      <c r="S35" s="4">
        <v>852</v>
      </c>
      <c r="T35" s="4">
        <v>510</v>
      </c>
      <c r="U35" s="4">
        <v>117</v>
      </c>
      <c r="V35" s="4">
        <v>330</v>
      </c>
      <c r="W35" s="4">
        <v>1332</v>
      </c>
      <c r="X35" s="4">
        <v>753</v>
      </c>
      <c r="Y35" s="4">
        <v>12</v>
      </c>
      <c r="Z35" s="4">
        <f t="shared" si="6"/>
        <v>4824</v>
      </c>
      <c r="AB35" s="4">
        <f t="shared" si="0"/>
        <v>4824</v>
      </c>
      <c r="AC35">
        <f t="shared" si="1"/>
        <v>1969719.6521739133</v>
      </c>
      <c r="AE35">
        <f t="shared" si="2"/>
        <v>24</v>
      </c>
      <c r="AF35">
        <f t="shared" si="3"/>
        <v>13678.608695652174</v>
      </c>
      <c r="AG35">
        <f t="shared" si="31"/>
        <v>1</v>
      </c>
      <c r="AH35">
        <f t="shared" si="31"/>
        <v>9</v>
      </c>
      <c r="AI35">
        <f t="shared" si="31"/>
        <v>1</v>
      </c>
      <c r="AJ35">
        <f t="shared" si="31"/>
        <v>4</v>
      </c>
      <c r="AK35">
        <f t="shared" si="31"/>
        <v>25</v>
      </c>
      <c r="AL35">
        <f t="shared" si="31"/>
        <v>400</v>
      </c>
      <c r="AM35">
        <f t="shared" si="31"/>
        <v>135424</v>
      </c>
      <c r="AN35">
        <f t="shared" si="31"/>
        <v>153664</v>
      </c>
      <c r="AO35">
        <f t="shared" si="31"/>
        <v>16</v>
      </c>
      <c r="AP35">
        <f t="shared" si="31"/>
        <v>100</v>
      </c>
      <c r="AQ35">
        <f t="shared" si="31"/>
        <v>64</v>
      </c>
      <c r="AR35">
        <f t="shared" si="31"/>
        <v>529</v>
      </c>
      <c r="AS35">
        <f t="shared" si="31"/>
        <v>144</v>
      </c>
      <c r="AT35">
        <f t="shared" si="31"/>
        <v>625</v>
      </c>
      <c r="AU35">
        <f t="shared" si="31"/>
        <v>7396</v>
      </c>
      <c r="AV35">
        <f t="shared" si="31"/>
        <v>22801</v>
      </c>
      <c r="AW35">
        <f t="shared" ref="AW35:BC50" si="33">(R35/3-S35/3)^2</f>
        <v>63001</v>
      </c>
      <c r="AX35">
        <f t="shared" si="33"/>
        <v>12996</v>
      </c>
      <c r="AY35">
        <f t="shared" si="33"/>
        <v>17161</v>
      </c>
      <c r="AZ35">
        <f t="shared" si="33"/>
        <v>5041</v>
      </c>
      <c r="BA35">
        <f t="shared" si="33"/>
        <v>111556</v>
      </c>
      <c r="BB35">
        <f t="shared" si="32"/>
        <v>37249</v>
      </c>
      <c r="BC35">
        <f t="shared" si="32"/>
        <v>61009</v>
      </c>
    </row>
    <row r="36" spans="1:55" x14ac:dyDescent="0.25">
      <c r="A36" s="2">
        <v>43314</v>
      </c>
      <c r="B36" s="4">
        <v>33</v>
      </c>
      <c r="C36" s="4">
        <v>24</v>
      </c>
      <c r="D36" s="4">
        <v>6</v>
      </c>
      <c r="E36" s="4">
        <v>18</v>
      </c>
      <c r="F36" s="4">
        <v>-6</v>
      </c>
      <c r="G36" s="4">
        <v>6</v>
      </c>
      <c r="H36" s="4">
        <v>54</v>
      </c>
      <c r="I36" s="4">
        <v>765</v>
      </c>
      <c r="J36" s="4">
        <v>306</v>
      </c>
      <c r="K36" s="4">
        <v>-12</v>
      </c>
      <c r="L36" s="4">
        <v>-9</v>
      </c>
      <c r="M36" s="4">
        <v>-60</v>
      </c>
      <c r="N36" s="4">
        <v>-12</v>
      </c>
      <c r="O36" s="4">
        <v>-15</v>
      </c>
      <c r="P36" s="4">
        <v>18</v>
      </c>
      <c r="Q36" s="4">
        <v>30</v>
      </c>
      <c r="R36" s="4">
        <v>111</v>
      </c>
      <c r="S36" s="4">
        <v>69</v>
      </c>
      <c r="T36" s="4">
        <v>93</v>
      </c>
      <c r="U36" s="4">
        <v>147</v>
      </c>
      <c r="V36" s="4">
        <v>378</v>
      </c>
      <c r="W36" s="4">
        <v>201</v>
      </c>
      <c r="X36" s="4">
        <v>300</v>
      </c>
      <c r="Y36" s="4">
        <v>258</v>
      </c>
      <c r="Z36" s="4">
        <f t="shared" si="6"/>
        <v>2703</v>
      </c>
      <c r="AB36" s="4">
        <f t="shared" si="0"/>
        <v>2703</v>
      </c>
      <c r="AC36">
        <f t="shared" si="1"/>
        <v>325261.56521739135</v>
      </c>
      <c r="AE36">
        <f t="shared" si="2"/>
        <v>24</v>
      </c>
      <c r="AF36">
        <f t="shared" si="3"/>
        <v>2258.7608695652175</v>
      </c>
      <c r="AG36">
        <f t="shared" si="31"/>
        <v>9</v>
      </c>
      <c r="AH36">
        <f t="shared" si="31"/>
        <v>36</v>
      </c>
      <c r="AI36">
        <f t="shared" si="31"/>
        <v>16</v>
      </c>
      <c r="AJ36">
        <f t="shared" si="31"/>
        <v>64</v>
      </c>
      <c r="AK36">
        <f t="shared" si="31"/>
        <v>16</v>
      </c>
      <c r="AL36">
        <f t="shared" si="31"/>
        <v>256</v>
      </c>
      <c r="AM36">
        <f t="shared" si="31"/>
        <v>56169</v>
      </c>
      <c r="AN36">
        <f t="shared" si="31"/>
        <v>23409</v>
      </c>
      <c r="AO36">
        <f t="shared" si="31"/>
        <v>11236</v>
      </c>
      <c r="AP36">
        <f t="shared" si="31"/>
        <v>1</v>
      </c>
      <c r="AQ36">
        <f t="shared" si="31"/>
        <v>289</v>
      </c>
      <c r="AR36">
        <f t="shared" si="31"/>
        <v>256</v>
      </c>
      <c r="AS36">
        <f t="shared" si="31"/>
        <v>1</v>
      </c>
      <c r="AT36">
        <f t="shared" si="31"/>
        <v>121</v>
      </c>
      <c r="AU36">
        <f t="shared" si="31"/>
        <v>16</v>
      </c>
      <c r="AV36">
        <f t="shared" si="31"/>
        <v>729</v>
      </c>
      <c r="AW36">
        <f t="shared" si="33"/>
        <v>196</v>
      </c>
      <c r="AX36">
        <f t="shared" si="33"/>
        <v>64</v>
      </c>
      <c r="AY36">
        <f t="shared" si="33"/>
        <v>324</v>
      </c>
      <c r="AZ36">
        <f t="shared" si="33"/>
        <v>5929</v>
      </c>
      <c r="BA36">
        <f t="shared" si="33"/>
        <v>3481</v>
      </c>
      <c r="BB36">
        <f t="shared" si="32"/>
        <v>1089</v>
      </c>
      <c r="BC36">
        <f t="shared" si="32"/>
        <v>196</v>
      </c>
    </row>
    <row r="37" spans="1:55" x14ac:dyDescent="0.25">
      <c r="A37" s="2">
        <v>43315</v>
      </c>
      <c r="B37" s="4">
        <v>171</v>
      </c>
      <c r="C37" s="4">
        <v>15</v>
      </c>
      <c r="D37" s="4">
        <v>24</v>
      </c>
      <c r="E37" s="4">
        <v>12</v>
      </c>
      <c r="F37" s="4">
        <v>3</v>
      </c>
      <c r="G37" s="4">
        <v>24</v>
      </c>
      <c r="H37" s="4">
        <v>105</v>
      </c>
      <c r="I37" s="4">
        <v>120</v>
      </c>
      <c r="J37" s="4">
        <v>36</v>
      </c>
      <c r="K37" s="4">
        <v>-18</v>
      </c>
      <c r="L37" s="4">
        <v>12</v>
      </c>
      <c r="M37" s="4">
        <v>3</v>
      </c>
      <c r="N37" s="4">
        <v>33</v>
      </c>
      <c r="O37" s="4">
        <v>18</v>
      </c>
      <c r="P37" s="4">
        <v>63</v>
      </c>
      <c r="Q37" s="4">
        <v>48</v>
      </c>
      <c r="R37" s="4">
        <v>72</v>
      </c>
      <c r="S37" s="4">
        <v>549</v>
      </c>
      <c r="T37" s="4">
        <v>192</v>
      </c>
      <c r="U37" s="4">
        <v>258</v>
      </c>
      <c r="V37" s="4">
        <v>147</v>
      </c>
      <c r="W37" s="4">
        <v>105</v>
      </c>
      <c r="X37" s="4">
        <v>108</v>
      </c>
      <c r="Y37" s="4">
        <v>96</v>
      </c>
      <c r="Z37" s="4">
        <f t="shared" si="6"/>
        <v>2196</v>
      </c>
      <c r="AB37" s="4">
        <f t="shared" si="0"/>
        <v>2196</v>
      </c>
      <c r="AC37">
        <f t="shared" si="1"/>
        <v>146206.95652173916</v>
      </c>
      <c r="AE37">
        <f t="shared" si="2"/>
        <v>24</v>
      </c>
      <c r="AF37">
        <f t="shared" si="3"/>
        <v>1015.3260869565217</v>
      </c>
      <c r="AG37">
        <f t="shared" si="31"/>
        <v>2704</v>
      </c>
      <c r="AH37">
        <f t="shared" si="31"/>
        <v>9</v>
      </c>
      <c r="AI37">
        <f t="shared" si="31"/>
        <v>16</v>
      </c>
      <c r="AJ37">
        <f t="shared" si="31"/>
        <v>9</v>
      </c>
      <c r="AK37">
        <f t="shared" si="31"/>
        <v>49</v>
      </c>
      <c r="AL37">
        <f t="shared" si="31"/>
        <v>729</v>
      </c>
      <c r="AM37">
        <f t="shared" si="31"/>
        <v>25</v>
      </c>
      <c r="AN37">
        <f t="shared" si="31"/>
        <v>784</v>
      </c>
      <c r="AO37">
        <f t="shared" si="31"/>
        <v>324</v>
      </c>
      <c r="AP37">
        <f t="shared" si="31"/>
        <v>100</v>
      </c>
      <c r="AQ37">
        <f t="shared" si="31"/>
        <v>9</v>
      </c>
      <c r="AR37">
        <f t="shared" si="31"/>
        <v>100</v>
      </c>
      <c r="AS37">
        <f t="shared" si="31"/>
        <v>25</v>
      </c>
      <c r="AT37">
        <f t="shared" ref="AG37:AV52" si="34">(O37/3-P37/3)^2</f>
        <v>225</v>
      </c>
      <c r="AU37">
        <f t="shared" si="34"/>
        <v>25</v>
      </c>
      <c r="AV37">
        <f t="shared" si="34"/>
        <v>64</v>
      </c>
      <c r="AW37">
        <f t="shared" si="33"/>
        <v>25281</v>
      </c>
      <c r="AX37">
        <f t="shared" si="33"/>
        <v>14161</v>
      </c>
      <c r="AY37">
        <f t="shared" si="33"/>
        <v>484</v>
      </c>
      <c r="AZ37">
        <f t="shared" si="33"/>
        <v>1369</v>
      </c>
      <c r="BA37">
        <f t="shared" si="33"/>
        <v>196</v>
      </c>
      <c r="BB37">
        <f t="shared" si="32"/>
        <v>1</v>
      </c>
      <c r="BC37">
        <f t="shared" si="32"/>
        <v>16</v>
      </c>
    </row>
    <row r="38" spans="1:55" x14ac:dyDescent="0.25">
      <c r="A38" s="2">
        <v>43316</v>
      </c>
      <c r="B38" s="4">
        <v>54</v>
      </c>
      <c r="C38" s="4">
        <v>27</v>
      </c>
      <c r="D38" s="4">
        <v>15</v>
      </c>
      <c r="E38" s="4">
        <v>0</v>
      </c>
      <c r="F38" s="4">
        <v>12</v>
      </c>
      <c r="G38" s="4">
        <v>0</v>
      </c>
      <c r="H38" s="4">
        <v>39</v>
      </c>
      <c r="I38" s="4">
        <v>15</v>
      </c>
      <c r="J38" s="4">
        <v>9</v>
      </c>
      <c r="K38" s="4">
        <v>3</v>
      </c>
      <c r="L38" s="4">
        <v>6</v>
      </c>
      <c r="M38" s="4">
        <v>-3</v>
      </c>
      <c r="N38" s="4">
        <v>6</v>
      </c>
      <c r="O38" s="4">
        <v>3</v>
      </c>
      <c r="P38" s="4">
        <v>30</v>
      </c>
      <c r="Q38" s="4">
        <v>84</v>
      </c>
      <c r="R38" s="4">
        <v>603</v>
      </c>
      <c r="S38" s="4">
        <v>240</v>
      </c>
      <c r="T38" s="4">
        <v>108</v>
      </c>
      <c r="U38" s="4">
        <v>81</v>
      </c>
      <c r="V38" s="4">
        <v>297</v>
      </c>
      <c r="W38" s="4">
        <v>426</v>
      </c>
      <c r="X38" s="4">
        <v>318</v>
      </c>
      <c r="Y38" s="4">
        <v>1365</v>
      </c>
      <c r="Z38" s="4">
        <f t="shared" si="6"/>
        <v>3738</v>
      </c>
      <c r="AB38" s="4">
        <f t="shared" si="0"/>
        <v>3738</v>
      </c>
      <c r="AC38">
        <f t="shared" si="1"/>
        <v>555768.00000000012</v>
      </c>
      <c r="AE38">
        <f t="shared" si="2"/>
        <v>24</v>
      </c>
      <c r="AF38">
        <f t="shared" si="3"/>
        <v>3859.5</v>
      </c>
      <c r="AG38">
        <f t="shared" si="34"/>
        <v>81</v>
      </c>
      <c r="AH38">
        <f t="shared" si="34"/>
        <v>16</v>
      </c>
      <c r="AI38">
        <f t="shared" si="34"/>
        <v>25</v>
      </c>
      <c r="AJ38">
        <f t="shared" si="34"/>
        <v>16</v>
      </c>
      <c r="AK38">
        <f t="shared" si="34"/>
        <v>16</v>
      </c>
      <c r="AL38">
        <f t="shared" si="34"/>
        <v>169</v>
      </c>
      <c r="AM38">
        <f t="shared" si="34"/>
        <v>64</v>
      </c>
      <c r="AN38">
        <f t="shared" si="34"/>
        <v>4</v>
      </c>
      <c r="AO38">
        <f t="shared" si="34"/>
        <v>4</v>
      </c>
      <c r="AP38">
        <f t="shared" si="34"/>
        <v>1</v>
      </c>
      <c r="AQ38">
        <f t="shared" si="34"/>
        <v>9</v>
      </c>
      <c r="AR38">
        <f t="shared" si="34"/>
        <v>9</v>
      </c>
      <c r="AS38">
        <f t="shared" si="34"/>
        <v>1</v>
      </c>
      <c r="AT38">
        <f t="shared" si="34"/>
        <v>81</v>
      </c>
      <c r="AU38">
        <f t="shared" si="34"/>
        <v>324</v>
      </c>
      <c r="AV38">
        <f t="shared" si="34"/>
        <v>29929</v>
      </c>
      <c r="AW38">
        <f t="shared" si="33"/>
        <v>14641</v>
      </c>
      <c r="AX38">
        <f t="shared" si="33"/>
        <v>1936</v>
      </c>
      <c r="AY38">
        <f t="shared" si="33"/>
        <v>81</v>
      </c>
      <c r="AZ38">
        <f t="shared" si="33"/>
        <v>5184</v>
      </c>
      <c r="BA38">
        <f t="shared" si="33"/>
        <v>1849</v>
      </c>
      <c r="BB38">
        <f t="shared" si="32"/>
        <v>1296</v>
      </c>
      <c r="BC38">
        <f t="shared" si="32"/>
        <v>121801</v>
      </c>
    </row>
    <row r="39" spans="1:55" x14ac:dyDescent="0.25">
      <c r="A39" s="2">
        <v>43317</v>
      </c>
      <c r="B39" s="4">
        <v>75</v>
      </c>
      <c r="C39" s="4">
        <v>21</v>
      </c>
      <c r="D39" s="4">
        <v>15</v>
      </c>
      <c r="E39" s="4">
        <v>30</v>
      </c>
      <c r="F39" s="4">
        <v>15</v>
      </c>
      <c r="G39" s="4">
        <v>0</v>
      </c>
      <c r="H39" s="4">
        <v>21</v>
      </c>
      <c r="I39" s="4">
        <v>42</v>
      </c>
      <c r="J39" s="4">
        <v>6</v>
      </c>
      <c r="K39" s="4">
        <v>-9</v>
      </c>
      <c r="L39" s="4">
        <v>15</v>
      </c>
      <c r="M39" s="4">
        <v>-3</v>
      </c>
      <c r="N39" s="4">
        <v>0</v>
      </c>
      <c r="O39" s="4">
        <v>-24</v>
      </c>
      <c r="P39" s="4">
        <v>42</v>
      </c>
      <c r="Q39" s="4">
        <v>180</v>
      </c>
      <c r="R39" s="4">
        <v>171</v>
      </c>
      <c r="S39" s="4">
        <v>195</v>
      </c>
      <c r="T39" s="4">
        <v>180</v>
      </c>
      <c r="U39" s="4">
        <v>177</v>
      </c>
      <c r="V39" s="4">
        <v>627</v>
      </c>
      <c r="W39" s="4">
        <v>567</v>
      </c>
      <c r="X39" s="4">
        <v>1161</v>
      </c>
      <c r="Y39" s="4">
        <v>162</v>
      </c>
      <c r="Z39" s="4">
        <f t="shared" si="6"/>
        <v>3666</v>
      </c>
      <c r="AB39" s="4">
        <f t="shared" si="0"/>
        <v>3666</v>
      </c>
      <c r="AC39">
        <f t="shared" si="1"/>
        <v>552606.2608695653</v>
      </c>
      <c r="AE39">
        <f t="shared" si="2"/>
        <v>24</v>
      </c>
      <c r="AF39">
        <f t="shared" si="3"/>
        <v>3837.5434782608695</v>
      </c>
      <c r="AG39">
        <f t="shared" si="34"/>
        <v>324</v>
      </c>
      <c r="AH39">
        <f t="shared" si="34"/>
        <v>4</v>
      </c>
      <c r="AI39">
        <f t="shared" si="34"/>
        <v>25</v>
      </c>
      <c r="AJ39">
        <f t="shared" si="34"/>
        <v>25</v>
      </c>
      <c r="AK39">
        <f t="shared" si="34"/>
        <v>25</v>
      </c>
      <c r="AL39">
        <f t="shared" si="34"/>
        <v>49</v>
      </c>
      <c r="AM39">
        <f t="shared" si="34"/>
        <v>49</v>
      </c>
      <c r="AN39">
        <f t="shared" si="34"/>
        <v>144</v>
      </c>
      <c r="AO39">
        <f t="shared" si="34"/>
        <v>25</v>
      </c>
      <c r="AP39">
        <f t="shared" si="34"/>
        <v>64</v>
      </c>
      <c r="AQ39">
        <f t="shared" si="34"/>
        <v>36</v>
      </c>
      <c r="AR39">
        <f t="shared" si="34"/>
        <v>1</v>
      </c>
      <c r="AS39">
        <f t="shared" si="34"/>
        <v>64</v>
      </c>
      <c r="AT39">
        <f t="shared" si="34"/>
        <v>484</v>
      </c>
      <c r="AU39">
        <f t="shared" si="34"/>
        <v>2116</v>
      </c>
      <c r="AV39">
        <f t="shared" si="34"/>
        <v>9</v>
      </c>
      <c r="AW39">
        <f t="shared" si="33"/>
        <v>64</v>
      </c>
      <c r="AX39">
        <f t="shared" si="33"/>
        <v>25</v>
      </c>
      <c r="AY39">
        <f t="shared" si="33"/>
        <v>1</v>
      </c>
      <c r="AZ39">
        <f t="shared" si="33"/>
        <v>22500</v>
      </c>
      <c r="BA39">
        <f t="shared" si="33"/>
        <v>400</v>
      </c>
      <c r="BB39">
        <f t="shared" si="32"/>
        <v>39204</v>
      </c>
      <c r="BC39">
        <f t="shared" si="32"/>
        <v>110889</v>
      </c>
    </row>
    <row r="40" spans="1:55" x14ac:dyDescent="0.25">
      <c r="A40" s="2">
        <v>43318</v>
      </c>
      <c r="B40" s="4">
        <v>141</v>
      </c>
      <c r="C40" s="4">
        <v>87</v>
      </c>
      <c r="D40" s="4">
        <v>81</v>
      </c>
      <c r="E40" s="4">
        <v>84</v>
      </c>
      <c r="F40" s="4">
        <v>39</v>
      </c>
      <c r="G40" s="4">
        <v>15</v>
      </c>
      <c r="H40" s="4">
        <v>210</v>
      </c>
      <c r="I40" s="4">
        <v>255</v>
      </c>
      <c r="J40" s="4">
        <v>216</v>
      </c>
      <c r="K40" s="4">
        <v>69</v>
      </c>
      <c r="L40" s="4">
        <v>33</v>
      </c>
      <c r="M40" s="4">
        <v>-24</v>
      </c>
      <c r="N40" s="4">
        <v>108</v>
      </c>
      <c r="O40" s="4">
        <v>282</v>
      </c>
      <c r="P40" s="4">
        <v>471</v>
      </c>
      <c r="Q40" s="4">
        <v>210</v>
      </c>
      <c r="R40" s="4">
        <v>225</v>
      </c>
      <c r="S40" s="4">
        <v>375</v>
      </c>
      <c r="T40" s="4">
        <v>375</v>
      </c>
      <c r="U40" s="4">
        <v>60</v>
      </c>
      <c r="V40" s="4">
        <v>90</v>
      </c>
      <c r="W40" s="4">
        <v>261</v>
      </c>
      <c r="X40" s="4">
        <v>138</v>
      </c>
      <c r="Y40" s="4">
        <v>90</v>
      </c>
      <c r="Z40" s="4">
        <f t="shared" si="6"/>
        <v>3891</v>
      </c>
      <c r="AB40" s="4">
        <f t="shared" si="0"/>
        <v>3891</v>
      </c>
      <c r="AC40">
        <f t="shared" si="1"/>
        <v>137166.26086956525</v>
      </c>
      <c r="AE40">
        <f t="shared" si="2"/>
        <v>24</v>
      </c>
      <c r="AF40">
        <f t="shared" si="3"/>
        <v>952.54347826086962</v>
      </c>
      <c r="AG40">
        <f t="shared" si="34"/>
        <v>324</v>
      </c>
      <c r="AH40">
        <f t="shared" si="34"/>
        <v>4</v>
      </c>
      <c r="AI40">
        <f t="shared" si="34"/>
        <v>1</v>
      </c>
      <c r="AJ40">
        <f t="shared" si="34"/>
        <v>225</v>
      </c>
      <c r="AK40">
        <f t="shared" si="34"/>
        <v>64</v>
      </c>
      <c r="AL40">
        <f t="shared" si="34"/>
        <v>4225</v>
      </c>
      <c r="AM40">
        <f t="shared" si="34"/>
        <v>225</v>
      </c>
      <c r="AN40">
        <f t="shared" si="34"/>
        <v>169</v>
      </c>
      <c r="AO40">
        <f t="shared" si="34"/>
        <v>2401</v>
      </c>
      <c r="AP40">
        <f t="shared" si="34"/>
        <v>144</v>
      </c>
      <c r="AQ40">
        <f t="shared" si="34"/>
        <v>361</v>
      </c>
      <c r="AR40">
        <f t="shared" si="34"/>
        <v>1936</v>
      </c>
      <c r="AS40">
        <f t="shared" si="34"/>
        <v>3364</v>
      </c>
      <c r="AT40">
        <f t="shared" si="34"/>
        <v>3969</v>
      </c>
      <c r="AU40">
        <f t="shared" si="34"/>
        <v>7569</v>
      </c>
      <c r="AV40">
        <f t="shared" si="34"/>
        <v>25</v>
      </c>
      <c r="AW40">
        <f t="shared" si="33"/>
        <v>2500</v>
      </c>
      <c r="AX40">
        <f t="shared" si="33"/>
        <v>0</v>
      </c>
      <c r="AY40">
        <f t="shared" si="33"/>
        <v>11025</v>
      </c>
      <c r="AZ40">
        <f t="shared" si="33"/>
        <v>100</v>
      </c>
      <c r="BA40">
        <f t="shared" si="33"/>
        <v>3249</v>
      </c>
      <c r="BB40">
        <f t="shared" si="32"/>
        <v>1681</v>
      </c>
      <c r="BC40">
        <f t="shared" si="32"/>
        <v>256</v>
      </c>
    </row>
    <row r="41" spans="1:55" x14ac:dyDescent="0.25">
      <c r="A41" s="2">
        <v>43319</v>
      </c>
      <c r="B41" s="4">
        <v>66</v>
      </c>
      <c r="C41" s="4">
        <v>27</v>
      </c>
      <c r="D41" s="4">
        <v>0</v>
      </c>
      <c r="E41" s="4">
        <v>24</v>
      </c>
      <c r="F41" s="4">
        <v>3</v>
      </c>
      <c r="G41" s="4">
        <v>3</v>
      </c>
      <c r="H41" s="4">
        <v>30</v>
      </c>
      <c r="I41" s="4">
        <v>51</v>
      </c>
      <c r="J41" s="4">
        <v>-42</v>
      </c>
      <c r="K41" s="4">
        <v>3</v>
      </c>
      <c r="L41" s="4">
        <v>15</v>
      </c>
      <c r="M41" s="4">
        <v>-9</v>
      </c>
      <c r="N41" s="4">
        <v>30</v>
      </c>
      <c r="O41" s="4">
        <v>15</v>
      </c>
      <c r="P41" s="4">
        <v>39</v>
      </c>
      <c r="Q41" s="4">
        <v>21</v>
      </c>
      <c r="R41" s="4">
        <v>78</v>
      </c>
      <c r="S41" s="4">
        <v>180</v>
      </c>
      <c r="T41" s="4">
        <v>99</v>
      </c>
      <c r="U41" s="4">
        <v>240</v>
      </c>
      <c r="V41" s="4">
        <v>219</v>
      </c>
      <c r="W41" s="4">
        <v>228</v>
      </c>
      <c r="X41" s="4">
        <v>147</v>
      </c>
      <c r="Y41" s="4">
        <v>264</v>
      </c>
      <c r="Z41" s="4">
        <f t="shared" si="6"/>
        <v>1731</v>
      </c>
      <c r="AB41" s="4">
        <f t="shared" si="0"/>
        <v>1731</v>
      </c>
      <c r="AC41">
        <f t="shared" si="1"/>
        <v>27597.913043478264</v>
      </c>
      <c r="AE41">
        <f t="shared" si="2"/>
        <v>24</v>
      </c>
      <c r="AF41">
        <f t="shared" si="3"/>
        <v>191.65217391304347</v>
      </c>
      <c r="AG41">
        <f t="shared" si="34"/>
        <v>169</v>
      </c>
      <c r="AH41">
        <f t="shared" si="34"/>
        <v>81</v>
      </c>
      <c r="AI41">
        <f t="shared" si="34"/>
        <v>64</v>
      </c>
      <c r="AJ41">
        <f t="shared" si="34"/>
        <v>49</v>
      </c>
      <c r="AK41">
        <f t="shared" si="34"/>
        <v>0</v>
      </c>
      <c r="AL41">
        <f t="shared" si="34"/>
        <v>81</v>
      </c>
      <c r="AM41">
        <f t="shared" si="34"/>
        <v>49</v>
      </c>
      <c r="AN41">
        <f t="shared" si="34"/>
        <v>961</v>
      </c>
      <c r="AO41">
        <f t="shared" si="34"/>
        <v>225</v>
      </c>
      <c r="AP41">
        <f t="shared" si="34"/>
        <v>16</v>
      </c>
      <c r="AQ41">
        <f t="shared" si="34"/>
        <v>64</v>
      </c>
      <c r="AR41">
        <f t="shared" si="34"/>
        <v>169</v>
      </c>
      <c r="AS41">
        <f t="shared" si="34"/>
        <v>25</v>
      </c>
      <c r="AT41">
        <f t="shared" si="34"/>
        <v>64</v>
      </c>
      <c r="AU41">
        <f t="shared" si="34"/>
        <v>36</v>
      </c>
      <c r="AV41">
        <f t="shared" si="34"/>
        <v>361</v>
      </c>
      <c r="AW41">
        <f t="shared" si="33"/>
        <v>1156</v>
      </c>
      <c r="AX41">
        <f t="shared" si="33"/>
        <v>729</v>
      </c>
      <c r="AY41">
        <f t="shared" si="33"/>
        <v>2209</v>
      </c>
      <c r="AZ41">
        <f t="shared" si="33"/>
        <v>49</v>
      </c>
      <c r="BA41">
        <f t="shared" si="33"/>
        <v>9</v>
      </c>
      <c r="BB41">
        <f t="shared" si="32"/>
        <v>729</v>
      </c>
      <c r="BC41">
        <f t="shared" si="32"/>
        <v>1521</v>
      </c>
    </row>
    <row r="42" spans="1:55" x14ac:dyDescent="0.25">
      <c r="A42" s="2">
        <v>43320</v>
      </c>
      <c r="B42" s="4">
        <v>132</v>
      </c>
      <c r="C42" s="4">
        <v>12</v>
      </c>
      <c r="D42" s="4">
        <v>18</v>
      </c>
      <c r="E42" s="4">
        <v>9</v>
      </c>
      <c r="F42" s="4">
        <v>0</v>
      </c>
      <c r="G42" s="4">
        <v>0</v>
      </c>
      <c r="H42" s="4">
        <v>27</v>
      </c>
      <c r="I42" s="4">
        <v>102</v>
      </c>
      <c r="J42" s="4">
        <v>45</v>
      </c>
      <c r="K42" s="4">
        <v>33</v>
      </c>
      <c r="L42" s="4">
        <v>21</v>
      </c>
      <c r="M42" s="4">
        <v>66</v>
      </c>
      <c r="N42" s="4">
        <v>18</v>
      </c>
      <c r="O42" s="4">
        <v>18</v>
      </c>
      <c r="P42" s="4">
        <v>219</v>
      </c>
      <c r="Q42" s="4">
        <v>126</v>
      </c>
      <c r="R42" s="4">
        <v>414</v>
      </c>
      <c r="S42" s="4">
        <v>306</v>
      </c>
      <c r="T42" s="4">
        <v>177</v>
      </c>
      <c r="U42" s="4">
        <v>177</v>
      </c>
      <c r="V42" s="4">
        <v>195</v>
      </c>
      <c r="W42" s="4">
        <v>183</v>
      </c>
      <c r="X42" s="4">
        <v>240</v>
      </c>
      <c r="Y42" s="4">
        <v>210</v>
      </c>
      <c r="Z42" s="4">
        <f t="shared" si="6"/>
        <v>2748</v>
      </c>
      <c r="AB42" s="4">
        <f t="shared" si="0"/>
        <v>2748</v>
      </c>
      <c r="AC42">
        <f t="shared" si="1"/>
        <v>67385.739130434798</v>
      </c>
      <c r="AE42">
        <f t="shared" si="2"/>
        <v>24</v>
      </c>
      <c r="AF42">
        <f t="shared" si="3"/>
        <v>467.95652173913044</v>
      </c>
      <c r="AG42">
        <f t="shared" si="34"/>
        <v>1600</v>
      </c>
      <c r="AH42">
        <f t="shared" si="34"/>
        <v>4</v>
      </c>
      <c r="AI42">
        <f t="shared" si="34"/>
        <v>9</v>
      </c>
      <c r="AJ42">
        <f t="shared" si="34"/>
        <v>9</v>
      </c>
      <c r="AK42">
        <f t="shared" si="34"/>
        <v>0</v>
      </c>
      <c r="AL42">
        <f t="shared" si="34"/>
        <v>81</v>
      </c>
      <c r="AM42">
        <f t="shared" si="34"/>
        <v>625</v>
      </c>
      <c r="AN42">
        <f t="shared" si="34"/>
        <v>361</v>
      </c>
      <c r="AO42">
        <f t="shared" si="34"/>
        <v>16</v>
      </c>
      <c r="AP42">
        <f t="shared" si="34"/>
        <v>16</v>
      </c>
      <c r="AQ42">
        <f t="shared" si="34"/>
        <v>225</v>
      </c>
      <c r="AR42">
        <f t="shared" si="34"/>
        <v>256</v>
      </c>
      <c r="AS42">
        <f t="shared" si="34"/>
        <v>0</v>
      </c>
      <c r="AT42">
        <f t="shared" si="34"/>
        <v>4489</v>
      </c>
      <c r="AU42">
        <f t="shared" si="34"/>
        <v>961</v>
      </c>
      <c r="AV42">
        <f t="shared" si="34"/>
        <v>9216</v>
      </c>
      <c r="AW42">
        <f t="shared" si="33"/>
        <v>1296</v>
      </c>
      <c r="AX42">
        <f t="shared" si="33"/>
        <v>1849</v>
      </c>
      <c r="AY42">
        <f t="shared" si="33"/>
        <v>0</v>
      </c>
      <c r="AZ42">
        <f t="shared" si="33"/>
        <v>36</v>
      </c>
      <c r="BA42">
        <f t="shared" si="33"/>
        <v>16</v>
      </c>
      <c r="BB42">
        <f t="shared" si="32"/>
        <v>361</v>
      </c>
      <c r="BC42">
        <f t="shared" si="32"/>
        <v>100</v>
      </c>
    </row>
    <row r="43" spans="1:55" x14ac:dyDescent="0.25">
      <c r="A43" s="2">
        <v>43321</v>
      </c>
      <c r="B43" s="4">
        <v>189</v>
      </c>
      <c r="C43" s="4">
        <v>48</v>
      </c>
      <c r="D43" s="4">
        <v>21</v>
      </c>
      <c r="E43" s="4">
        <v>6</v>
      </c>
      <c r="F43" s="4">
        <v>6</v>
      </c>
      <c r="G43" s="4">
        <v>3</v>
      </c>
      <c r="H43" s="4">
        <v>9</v>
      </c>
      <c r="I43" s="4">
        <v>132</v>
      </c>
      <c r="J43" s="4">
        <v>138</v>
      </c>
      <c r="K43" s="4">
        <v>-18</v>
      </c>
      <c r="L43" s="4">
        <v>30</v>
      </c>
      <c r="M43" s="4">
        <v>21</v>
      </c>
      <c r="N43" s="4">
        <v>30</v>
      </c>
      <c r="O43" s="4">
        <v>24</v>
      </c>
      <c r="P43" s="4">
        <v>63</v>
      </c>
      <c r="Q43" s="4">
        <v>96</v>
      </c>
      <c r="R43" s="4">
        <v>120</v>
      </c>
      <c r="S43" s="4">
        <v>228</v>
      </c>
      <c r="T43" s="4">
        <v>195</v>
      </c>
      <c r="U43" s="4">
        <v>267</v>
      </c>
      <c r="V43" s="4">
        <v>267</v>
      </c>
      <c r="W43" s="4">
        <v>825</v>
      </c>
      <c r="X43" s="4">
        <v>498</v>
      </c>
      <c r="Y43" s="4">
        <v>312</v>
      </c>
      <c r="Z43" s="4">
        <f t="shared" si="6"/>
        <v>3510</v>
      </c>
      <c r="AB43" s="4">
        <f t="shared" si="0"/>
        <v>3510</v>
      </c>
      <c r="AC43">
        <f t="shared" si="1"/>
        <v>186746.08695652176</v>
      </c>
      <c r="AE43">
        <f t="shared" si="2"/>
        <v>24</v>
      </c>
      <c r="AF43">
        <f t="shared" si="3"/>
        <v>1296.8478260869565</v>
      </c>
      <c r="AG43">
        <f t="shared" si="34"/>
        <v>2209</v>
      </c>
      <c r="AH43">
        <f t="shared" si="34"/>
        <v>81</v>
      </c>
      <c r="AI43">
        <f t="shared" si="34"/>
        <v>25</v>
      </c>
      <c r="AJ43">
        <f t="shared" si="34"/>
        <v>0</v>
      </c>
      <c r="AK43">
        <f t="shared" si="34"/>
        <v>1</v>
      </c>
      <c r="AL43">
        <f t="shared" si="34"/>
        <v>4</v>
      </c>
      <c r="AM43">
        <f t="shared" si="34"/>
        <v>1681</v>
      </c>
      <c r="AN43">
        <f t="shared" si="34"/>
        <v>4</v>
      </c>
      <c r="AO43">
        <f t="shared" si="34"/>
        <v>2704</v>
      </c>
      <c r="AP43">
        <f t="shared" si="34"/>
        <v>256</v>
      </c>
      <c r="AQ43">
        <f t="shared" si="34"/>
        <v>9</v>
      </c>
      <c r="AR43">
        <f t="shared" si="34"/>
        <v>9</v>
      </c>
      <c r="AS43">
        <f t="shared" si="34"/>
        <v>4</v>
      </c>
      <c r="AT43">
        <f t="shared" si="34"/>
        <v>169</v>
      </c>
      <c r="AU43">
        <f t="shared" si="34"/>
        <v>121</v>
      </c>
      <c r="AV43">
        <f t="shared" si="34"/>
        <v>64</v>
      </c>
      <c r="AW43">
        <f t="shared" si="33"/>
        <v>1296</v>
      </c>
      <c r="AX43">
        <f t="shared" si="33"/>
        <v>121</v>
      </c>
      <c r="AY43">
        <f t="shared" si="33"/>
        <v>576</v>
      </c>
      <c r="AZ43">
        <f t="shared" si="33"/>
        <v>0</v>
      </c>
      <c r="BA43">
        <f t="shared" si="33"/>
        <v>34596</v>
      </c>
      <c r="BB43">
        <f t="shared" si="32"/>
        <v>11881</v>
      </c>
      <c r="BC43">
        <f t="shared" si="32"/>
        <v>3844</v>
      </c>
    </row>
    <row r="44" spans="1:55" x14ac:dyDescent="0.25">
      <c r="A44" s="2">
        <v>43322</v>
      </c>
      <c r="B44" s="4">
        <v>177</v>
      </c>
      <c r="C44" s="4">
        <v>9</v>
      </c>
      <c r="D44" s="4">
        <v>18</v>
      </c>
      <c r="E44" s="4">
        <v>6</v>
      </c>
      <c r="F44" s="4">
        <v>9</v>
      </c>
      <c r="G44" s="4">
        <v>9</v>
      </c>
      <c r="H44" s="4">
        <v>75</v>
      </c>
      <c r="I44" s="4">
        <v>192</v>
      </c>
      <c r="J44" s="4">
        <v>42</v>
      </c>
      <c r="K44" s="4">
        <v>15</v>
      </c>
      <c r="L44" s="4">
        <v>9</v>
      </c>
      <c r="M44" s="4">
        <v>-18</v>
      </c>
      <c r="N44" s="4">
        <v>18</v>
      </c>
      <c r="O44" s="4">
        <v>30</v>
      </c>
      <c r="P44" s="4">
        <v>42</v>
      </c>
      <c r="Q44" s="4">
        <v>27</v>
      </c>
      <c r="R44" s="4">
        <v>285</v>
      </c>
      <c r="S44" s="4">
        <v>570</v>
      </c>
      <c r="T44" s="4">
        <v>321</v>
      </c>
      <c r="U44" s="4">
        <v>294</v>
      </c>
      <c r="V44" s="4">
        <v>375</v>
      </c>
      <c r="W44" s="4">
        <v>270</v>
      </c>
      <c r="X44" s="4">
        <v>630</v>
      </c>
      <c r="Y44" s="4">
        <v>186</v>
      </c>
      <c r="Z44" s="4">
        <f t="shared" si="6"/>
        <v>3591</v>
      </c>
      <c r="AB44" s="4">
        <f t="shared" si="0"/>
        <v>3591</v>
      </c>
      <c r="AC44">
        <f t="shared" si="1"/>
        <v>218138.08695652176</v>
      </c>
      <c r="AE44">
        <f t="shared" si="2"/>
        <v>24</v>
      </c>
      <c r="AF44">
        <f t="shared" si="3"/>
        <v>1514.8478260869565</v>
      </c>
      <c r="AG44">
        <f t="shared" si="34"/>
        <v>3136</v>
      </c>
      <c r="AH44">
        <f t="shared" si="34"/>
        <v>9</v>
      </c>
      <c r="AI44">
        <f t="shared" si="34"/>
        <v>16</v>
      </c>
      <c r="AJ44">
        <f t="shared" si="34"/>
        <v>1</v>
      </c>
      <c r="AK44">
        <f t="shared" si="34"/>
        <v>0</v>
      </c>
      <c r="AL44">
        <f t="shared" si="34"/>
        <v>484</v>
      </c>
      <c r="AM44">
        <f t="shared" si="34"/>
        <v>1521</v>
      </c>
      <c r="AN44">
        <f t="shared" si="34"/>
        <v>2500</v>
      </c>
      <c r="AO44">
        <f t="shared" si="34"/>
        <v>81</v>
      </c>
      <c r="AP44">
        <f t="shared" si="34"/>
        <v>4</v>
      </c>
      <c r="AQ44">
        <f t="shared" si="34"/>
        <v>81</v>
      </c>
      <c r="AR44">
        <f t="shared" si="34"/>
        <v>144</v>
      </c>
      <c r="AS44">
        <f t="shared" si="34"/>
        <v>16</v>
      </c>
      <c r="AT44">
        <f t="shared" si="34"/>
        <v>16</v>
      </c>
      <c r="AU44">
        <f t="shared" si="34"/>
        <v>25</v>
      </c>
      <c r="AV44">
        <f t="shared" si="34"/>
        <v>7396</v>
      </c>
      <c r="AW44">
        <f t="shared" si="33"/>
        <v>9025</v>
      </c>
      <c r="AX44">
        <f t="shared" si="33"/>
        <v>6889</v>
      </c>
      <c r="AY44">
        <f t="shared" si="33"/>
        <v>81</v>
      </c>
      <c r="AZ44">
        <f t="shared" si="33"/>
        <v>729</v>
      </c>
      <c r="BA44">
        <f t="shared" si="33"/>
        <v>1225</v>
      </c>
      <c r="BB44">
        <f t="shared" si="32"/>
        <v>14400</v>
      </c>
      <c r="BC44">
        <f t="shared" si="32"/>
        <v>21904</v>
      </c>
    </row>
    <row r="45" spans="1:55" x14ac:dyDescent="0.25">
      <c r="A45" s="2">
        <v>43323</v>
      </c>
      <c r="B45" s="4">
        <v>225</v>
      </c>
      <c r="C45" s="4">
        <v>48</v>
      </c>
      <c r="D45" s="4">
        <v>36</v>
      </c>
      <c r="E45" s="4">
        <v>15</v>
      </c>
      <c r="F45" s="4">
        <v>9</v>
      </c>
      <c r="G45" s="4">
        <v>12</v>
      </c>
      <c r="H45" s="4">
        <v>138</v>
      </c>
      <c r="I45" s="4">
        <v>204</v>
      </c>
      <c r="J45" s="4">
        <v>135</v>
      </c>
      <c r="K45" s="4">
        <v>84</v>
      </c>
      <c r="L45" s="4">
        <v>15</v>
      </c>
      <c r="M45" s="4">
        <v>36</v>
      </c>
      <c r="N45" s="4">
        <v>255</v>
      </c>
      <c r="O45" s="4">
        <v>600</v>
      </c>
      <c r="P45" s="4">
        <v>126</v>
      </c>
      <c r="Q45" s="4">
        <v>90</v>
      </c>
      <c r="R45" s="4">
        <v>354</v>
      </c>
      <c r="S45" s="4">
        <v>255</v>
      </c>
      <c r="T45" s="4">
        <v>342</v>
      </c>
      <c r="U45" s="4">
        <v>213</v>
      </c>
      <c r="V45" s="4">
        <v>141</v>
      </c>
      <c r="W45" s="4">
        <v>135</v>
      </c>
      <c r="X45" s="4">
        <v>231</v>
      </c>
      <c r="Y45" s="4">
        <v>231</v>
      </c>
      <c r="Z45" s="4">
        <f t="shared" si="6"/>
        <v>3930</v>
      </c>
      <c r="AB45" s="4">
        <f t="shared" si="0"/>
        <v>3930</v>
      </c>
      <c r="AC45">
        <f t="shared" si="1"/>
        <v>200297.73913043481</v>
      </c>
      <c r="AE45">
        <f t="shared" si="2"/>
        <v>24</v>
      </c>
      <c r="AF45">
        <f t="shared" si="3"/>
        <v>1390.9565217391305</v>
      </c>
      <c r="AG45">
        <f t="shared" si="34"/>
        <v>3481</v>
      </c>
      <c r="AH45">
        <f t="shared" si="34"/>
        <v>16</v>
      </c>
      <c r="AI45">
        <f t="shared" si="34"/>
        <v>49</v>
      </c>
      <c r="AJ45">
        <f t="shared" si="34"/>
        <v>4</v>
      </c>
      <c r="AK45">
        <f t="shared" si="34"/>
        <v>1</v>
      </c>
      <c r="AL45">
        <f t="shared" si="34"/>
        <v>1764</v>
      </c>
      <c r="AM45">
        <f t="shared" si="34"/>
        <v>484</v>
      </c>
      <c r="AN45">
        <f t="shared" si="34"/>
        <v>529</v>
      </c>
      <c r="AO45">
        <f t="shared" si="34"/>
        <v>289</v>
      </c>
      <c r="AP45">
        <f t="shared" si="34"/>
        <v>529</v>
      </c>
      <c r="AQ45">
        <f t="shared" si="34"/>
        <v>49</v>
      </c>
      <c r="AR45">
        <f t="shared" si="34"/>
        <v>5329</v>
      </c>
      <c r="AS45">
        <f t="shared" si="34"/>
        <v>13225</v>
      </c>
      <c r="AT45">
        <f t="shared" si="34"/>
        <v>24964</v>
      </c>
      <c r="AU45">
        <f t="shared" si="34"/>
        <v>144</v>
      </c>
      <c r="AV45">
        <f t="shared" si="34"/>
        <v>7744</v>
      </c>
      <c r="AW45">
        <f t="shared" si="33"/>
        <v>1089</v>
      </c>
      <c r="AX45">
        <f t="shared" si="33"/>
        <v>841</v>
      </c>
      <c r="AY45">
        <f t="shared" si="33"/>
        <v>1849</v>
      </c>
      <c r="AZ45">
        <f t="shared" si="33"/>
        <v>576</v>
      </c>
      <c r="BA45">
        <f t="shared" si="33"/>
        <v>4</v>
      </c>
      <c r="BB45">
        <f t="shared" si="32"/>
        <v>1024</v>
      </c>
      <c r="BC45">
        <f t="shared" si="32"/>
        <v>0</v>
      </c>
    </row>
    <row r="46" spans="1:55" x14ac:dyDescent="0.25">
      <c r="A46" s="2">
        <v>43324</v>
      </c>
      <c r="B46" s="4">
        <v>48</v>
      </c>
      <c r="C46" s="4">
        <v>30</v>
      </c>
      <c r="D46" s="4">
        <v>15</v>
      </c>
      <c r="E46" s="4">
        <v>15</v>
      </c>
      <c r="F46" s="4">
        <v>6</v>
      </c>
      <c r="G46" s="4">
        <v>0</v>
      </c>
      <c r="H46" s="4">
        <v>21</v>
      </c>
      <c r="I46" s="4">
        <v>198</v>
      </c>
      <c r="J46" s="4">
        <v>99</v>
      </c>
      <c r="K46" s="4">
        <v>15</v>
      </c>
      <c r="L46" s="4">
        <v>24</v>
      </c>
      <c r="M46" s="4">
        <v>33</v>
      </c>
      <c r="N46" s="4">
        <v>27</v>
      </c>
      <c r="O46" s="4">
        <v>42</v>
      </c>
      <c r="P46" s="4">
        <v>45</v>
      </c>
      <c r="Q46" s="4">
        <v>93</v>
      </c>
      <c r="R46" s="4">
        <v>129</v>
      </c>
      <c r="S46" s="4">
        <v>453</v>
      </c>
      <c r="T46" s="4">
        <v>324</v>
      </c>
      <c r="U46" s="4">
        <v>129</v>
      </c>
      <c r="V46" s="4">
        <v>555</v>
      </c>
      <c r="W46" s="4">
        <v>243</v>
      </c>
      <c r="X46" s="4">
        <v>150</v>
      </c>
      <c r="Y46" s="4">
        <v>156</v>
      </c>
      <c r="Z46" s="4">
        <f t="shared" si="6"/>
        <v>2850</v>
      </c>
      <c r="AB46" s="4">
        <f t="shared" si="0"/>
        <v>2850</v>
      </c>
      <c r="AC46">
        <f t="shared" si="1"/>
        <v>174077.21739130438</v>
      </c>
      <c r="AE46">
        <f t="shared" si="2"/>
        <v>24</v>
      </c>
      <c r="AF46">
        <f t="shared" ref="AF46:AF77" si="35">SUM(AG46:BC46)/(2*(AE46-1))</f>
        <v>1208.8695652173913</v>
      </c>
      <c r="AG46">
        <f t="shared" si="34"/>
        <v>36</v>
      </c>
      <c r="AH46">
        <f t="shared" si="34"/>
        <v>25</v>
      </c>
      <c r="AI46">
        <f t="shared" si="34"/>
        <v>0</v>
      </c>
      <c r="AJ46">
        <f t="shared" si="34"/>
        <v>9</v>
      </c>
      <c r="AK46">
        <f t="shared" si="34"/>
        <v>4</v>
      </c>
      <c r="AL46">
        <f t="shared" si="34"/>
        <v>49</v>
      </c>
      <c r="AM46">
        <f t="shared" si="34"/>
        <v>3481</v>
      </c>
      <c r="AN46">
        <f t="shared" si="34"/>
        <v>1089</v>
      </c>
      <c r="AO46">
        <f t="shared" si="34"/>
        <v>784</v>
      </c>
      <c r="AP46">
        <f t="shared" si="34"/>
        <v>9</v>
      </c>
      <c r="AQ46">
        <f t="shared" si="34"/>
        <v>9</v>
      </c>
      <c r="AR46">
        <f t="shared" si="34"/>
        <v>4</v>
      </c>
      <c r="AS46">
        <f t="shared" si="34"/>
        <v>25</v>
      </c>
      <c r="AT46">
        <f t="shared" si="34"/>
        <v>1</v>
      </c>
      <c r="AU46">
        <f t="shared" si="34"/>
        <v>256</v>
      </c>
      <c r="AV46">
        <f t="shared" si="34"/>
        <v>144</v>
      </c>
      <c r="AW46">
        <f t="shared" si="33"/>
        <v>11664</v>
      </c>
      <c r="AX46">
        <f t="shared" si="33"/>
        <v>1849</v>
      </c>
      <c r="AY46">
        <f t="shared" si="33"/>
        <v>4225</v>
      </c>
      <c r="AZ46">
        <f t="shared" si="33"/>
        <v>20164</v>
      </c>
      <c r="BA46">
        <f t="shared" si="33"/>
        <v>10816</v>
      </c>
      <c r="BB46">
        <f t="shared" si="32"/>
        <v>961</v>
      </c>
      <c r="BC46">
        <f t="shared" si="32"/>
        <v>4</v>
      </c>
    </row>
    <row r="47" spans="1:55" x14ac:dyDescent="0.25">
      <c r="A47" s="2">
        <v>43325</v>
      </c>
      <c r="B47" s="4">
        <v>54</v>
      </c>
      <c r="C47" s="4">
        <v>12</v>
      </c>
      <c r="D47" s="4">
        <v>9</v>
      </c>
      <c r="E47" s="4">
        <v>27</v>
      </c>
      <c r="F47" s="4">
        <v>3</v>
      </c>
      <c r="G47" s="4">
        <v>3</v>
      </c>
      <c r="H47" s="4">
        <v>57</v>
      </c>
      <c r="I47" s="4">
        <v>480</v>
      </c>
      <c r="J47" s="4">
        <v>159</v>
      </c>
      <c r="K47" s="4">
        <v>51</v>
      </c>
      <c r="L47" s="4">
        <v>12</v>
      </c>
      <c r="M47" s="4">
        <v>30</v>
      </c>
      <c r="N47" s="4">
        <v>18</v>
      </c>
      <c r="O47" s="4">
        <v>57</v>
      </c>
      <c r="P47" s="4">
        <v>114</v>
      </c>
      <c r="Q47" s="4">
        <v>108</v>
      </c>
      <c r="R47" s="4">
        <v>147</v>
      </c>
      <c r="S47" s="4">
        <v>180</v>
      </c>
      <c r="T47" s="4">
        <v>321</v>
      </c>
      <c r="U47" s="4">
        <v>108</v>
      </c>
      <c r="V47" s="4">
        <v>261</v>
      </c>
      <c r="W47" s="4">
        <v>222</v>
      </c>
      <c r="X47" s="4">
        <v>72</v>
      </c>
      <c r="Y47" s="4">
        <v>48</v>
      </c>
      <c r="Z47" s="4">
        <f t="shared" si="6"/>
        <v>2553</v>
      </c>
      <c r="AB47" s="4">
        <f t="shared" si="0"/>
        <v>2553</v>
      </c>
      <c r="AC47">
        <f t="shared" si="1"/>
        <v>146742.26086956525</v>
      </c>
      <c r="AE47">
        <f t="shared" si="2"/>
        <v>24</v>
      </c>
      <c r="AF47">
        <f t="shared" si="35"/>
        <v>1019.0434782608696</v>
      </c>
      <c r="AG47">
        <f t="shared" si="34"/>
        <v>196</v>
      </c>
      <c r="AH47">
        <f t="shared" si="34"/>
        <v>1</v>
      </c>
      <c r="AI47">
        <f t="shared" si="34"/>
        <v>36</v>
      </c>
      <c r="AJ47">
        <f t="shared" si="34"/>
        <v>64</v>
      </c>
      <c r="AK47">
        <f t="shared" si="34"/>
        <v>0</v>
      </c>
      <c r="AL47">
        <f t="shared" si="34"/>
        <v>324</v>
      </c>
      <c r="AM47">
        <f t="shared" si="34"/>
        <v>19881</v>
      </c>
      <c r="AN47">
        <f t="shared" si="34"/>
        <v>11449</v>
      </c>
      <c r="AO47">
        <f t="shared" si="34"/>
        <v>1296</v>
      </c>
      <c r="AP47">
        <f t="shared" si="34"/>
        <v>169</v>
      </c>
      <c r="AQ47">
        <f t="shared" si="34"/>
        <v>36</v>
      </c>
      <c r="AR47">
        <f t="shared" si="34"/>
        <v>16</v>
      </c>
      <c r="AS47">
        <f t="shared" si="34"/>
        <v>169</v>
      </c>
      <c r="AT47">
        <f t="shared" si="34"/>
        <v>361</v>
      </c>
      <c r="AU47">
        <f t="shared" si="34"/>
        <v>4</v>
      </c>
      <c r="AV47">
        <f t="shared" si="34"/>
        <v>169</v>
      </c>
      <c r="AW47">
        <f t="shared" si="33"/>
        <v>121</v>
      </c>
      <c r="AX47">
        <f t="shared" si="33"/>
        <v>2209</v>
      </c>
      <c r="AY47">
        <f t="shared" si="33"/>
        <v>5041</v>
      </c>
      <c r="AZ47">
        <f t="shared" si="33"/>
        <v>2601</v>
      </c>
      <c r="BA47">
        <f t="shared" si="33"/>
        <v>169</v>
      </c>
      <c r="BB47">
        <f t="shared" si="32"/>
        <v>2500</v>
      </c>
      <c r="BC47">
        <f t="shared" si="32"/>
        <v>64</v>
      </c>
    </row>
    <row r="48" spans="1:55" x14ac:dyDescent="0.25">
      <c r="A48" s="2">
        <v>43326</v>
      </c>
      <c r="B48" s="4">
        <v>36</v>
      </c>
      <c r="C48" s="4">
        <v>15</v>
      </c>
      <c r="D48" s="4">
        <v>15</v>
      </c>
      <c r="E48" s="4">
        <v>3</v>
      </c>
      <c r="F48" s="4">
        <v>9</v>
      </c>
      <c r="G48" s="4">
        <v>9</v>
      </c>
      <c r="H48" s="4">
        <v>3</v>
      </c>
      <c r="I48" s="4">
        <v>60</v>
      </c>
      <c r="J48" s="4">
        <v>15</v>
      </c>
      <c r="K48" s="4">
        <v>12</v>
      </c>
      <c r="L48" s="4">
        <v>9</v>
      </c>
      <c r="M48" s="4">
        <v>9</v>
      </c>
      <c r="N48" s="4">
        <v>36</v>
      </c>
      <c r="O48" s="4">
        <v>9</v>
      </c>
      <c r="P48" s="4">
        <v>3</v>
      </c>
      <c r="Q48" s="4">
        <v>15</v>
      </c>
      <c r="R48" s="4">
        <v>27</v>
      </c>
      <c r="S48" s="4">
        <v>33</v>
      </c>
      <c r="T48" s="4">
        <v>75</v>
      </c>
      <c r="U48" s="4">
        <v>93</v>
      </c>
      <c r="V48" s="4">
        <v>42</v>
      </c>
      <c r="W48" s="4">
        <v>81</v>
      </c>
      <c r="X48" s="4">
        <v>54</v>
      </c>
      <c r="Y48" s="4">
        <v>63</v>
      </c>
      <c r="Z48" s="4">
        <f t="shared" si="6"/>
        <v>726</v>
      </c>
      <c r="AB48" s="4">
        <f t="shared" si="0"/>
        <v>726</v>
      </c>
      <c r="AC48">
        <f t="shared" si="1"/>
        <v>5143.3043478260879</v>
      </c>
      <c r="AE48">
        <f t="shared" si="2"/>
        <v>24</v>
      </c>
      <c r="AF48">
        <f t="shared" si="35"/>
        <v>35.717391304347828</v>
      </c>
      <c r="AG48">
        <f t="shared" si="34"/>
        <v>49</v>
      </c>
      <c r="AH48">
        <f t="shared" si="34"/>
        <v>0</v>
      </c>
      <c r="AI48">
        <f t="shared" si="34"/>
        <v>16</v>
      </c>
      <c r="AJ48">
        <f t="shared" si="34"/>
        <v>4</v>
      </c>
      <c r="AK48">
        <f t="shared" si="34"/>
        <v>0</v>
      </c>
      <c r="AL48">
        <f t="shared" si="34"/>
        <v>4</v>
      </c>
      <c r="AM48">
        <f t="shared" si="34"/>
        <v>361</v>
      </c>
      <c r="AN48">
        <f t="shared" si="34"/>
        <v>225</v>
      </c>
      <c r="AO48">
        <f t="shared" si="34"/>
        <v>1</v>
      </c>
      <c r="AP48">
        <f t="shared" si="34"/>
        <v>1</v>
      </c>
      <c r="AQ48">
        <f t="shared" si="34"/>
        <v>0</v>
      </c>
      <c r="AR48">
        <f t="shared" si="34"/>
        <v>81</v>
      </c>
      <c r="AS48">
        <f t="shared" si="34"/>
        <v>81</v>
      </c>
      <c r="AT48">
        <f t="shared" si="34"/>
        <v>4</v>
      </c>
      <c r="AU48">
        <f t="shared" si="34"/>
        <v>16</v>
      </c>
      <c r="AV48">
        <f t="shared" si="34"/>
        <v>16</v>
      </c>
      <c r="AW48">
        <f t="shared" si="33"/>
        <v>4</v>
      </c>
      <c r="AX48">
        <f t="shared" si="33"/>
        <v>196</v>
      </c>
      <c r="AY48">
        <f t="shared" si="33"/>
        <v>36</v>
      </c>
      <c r="AZ48">
        <f t="shared" si="33"/>
        <v>289</v>
      </c>
      <c r="BA48">
        <f t="shared" si="33"/>
        <v>169</v>
      </c>
      <c r="BB48">
        <f t="shared" si="32"/>
        <v>81</v>
      </c>
      <c r="BC48">
        <f t="shared" si="32"/>
        <v>9</v>
      </c>
    </row>
    <row r="49" spans="1:55" x14ac:dyDescent="0.25">
      <c r="A49" s="2">
        <v>43327</v>
      </c>
      <c r="B49" s="4">
        <v>12</v>
      </c>
      <c r="C49" s="4">
        <v>0</v>
      </c>
      <c r="D49" s="4">
        <v>0</v>
      </c>
      <c r="E49" s="4">
        <v>0</v>
      </c>
      <c r="F49" s="4">
        <v>3</v>
      </c>
      <c r="G49" s="4">
        <v>0</v>
      </c>
      <c r="H49" s="4">
        <v>3</v>
      </c>
      <c r="I49" s="4">
        <v>12</v>
      </c>
      <c r="J49" s="4">
        <v>6</v>
      </c>
      <c r="K49" s="4">
        <v>15</v>
      </c>
      <c r="L49" s="4">
        <v>12</v>
      </c>
      <c r="M49" s="4">
        <v>0</v>
      </c>
      <c r="N49" s="4">
        <v>6</v>
      </c>
      <c r="O49" s="4">
        <v>6</v>
      </c>
      <c r="P49" s="4">
        <v>27</v>
      </c>
      <c r="Q49" s="4">
        <v>24</v>
      </c>
      <c r="R49" s="4">
        <v>54</v>
      </c>
      <c r="S49" s="4">
        <v>45</v>
      </c>
      <c r="T49" s="4">
        <v>75</v>
      </c>
      <c r="U49" s="4">
        <v>72</v>
      </c>
      <c r="V49" s="4">
        <v>84</v>
      </c>
      <c r="W49" s="4">
        <v>117</v>
      </c>
      <c r="X49" s="4">
        <v>93</v>
      </c>
      <c r="Y49" s="4">
        <v>45</v>
      </c>
      <c r="Z49" s="4">
        <f t="shared" si="6"/>
        <v>711</v>
      </c>
      <c r="AB49" s="4">
        <f t="shared" si="0"/>
        <v>711</v>
      </c>
      <c r="AC49">
        <f t="shared" si="1"/>
        <v>2438.608695652174</v>
      </c>
      <c r="AE49">
        <f t="shared" si="2"/>
        <v>24</v>
      </c>
      <c r="AF49">
        <f t="shared" si="35"/>
        <v>16.934782608695652</v>
      </c>
      <c r="AG49">
        <f t="shared" si="34"/>
        <v>16</v>
      </c>
      <c r="AH49">
        <f t="shared" si="34"/>
        <v>0</v>
      </c>
      <c r="AI49">
        <f t="shared" si="34"/>
        <v>0</v>
      </c>
      <c r="AJ49">
        <f t="shared" si="34"/>
        <v>1</v>
      </c>
      <c r="AK49">
        <f t="shared" si="34"/>
        <v>1</v>
      </c>
      <c r="AL49">
        <f t="shared" si="34"/>
        <v>1</v>
      </c>
      <c r="AM49">
        <f t="shared" si="34"/>
        <v>9</v>
      </c>
      <c r="AN49">
        <f t="shared" si="34"/>
        <v>4</v>
      </c>
      <c r="AO49">
        <f t="shared" si="34"/>
        <v>9</v>
      </c>
      <c r="AP49">
        <f t="shared" si="34"/>
        <v>1</v>
      </c>
      <c r="AQ49">
        <f t="shared" si="34"/>
        <v>16</v>
      </c>
      <c r="AR49">
        <f t="shared" si="34"/>
        <v>4</v>
      </c>
      <c r="AS49">
        <f t="shared" si="34"/>
        <v>0</v>
      </c>
      <c r="AT49">
        <f t="shared" si="34"/>
        <v>49</v>
      </c>
      <c r="AU49">
        <f t="shared" si="34"/>
        <v>1</v>
      </c>
      <c r="AV49">
        <f t="shared" si="34"/>
        <v>100</v>
      </c>
      <c r="AW49">
        <f t="shared" si="33"/>
        <v>9</v>
      </c>
      <c r="AX49">
        <f t="shared" si="33"/>
        <v>100</v>
      </c>
      <c r="AY49">
        <f t="shared" si="33"/>
        <v>1</v>
      </c>
      <c r="AZ49">
        <f t="shared" si="33"/>
        <v>16</v>
      </c>
      <c r="BA49">
        <f t="shared" si="33"/>
        <v>121</v>
      </c>
      <c r="BB49">
        <f t="shared" si="32"/>
        <v>64</v>
      </c>
      <c r="BC49">
        <f t="shared" si="32"/>
        <v>256</v>
      </c>
    </row>
    <row r="50" spans="1:55" x14ac:dyDescent="0.25">
      <c r="A50" s="2">
        <v>43328</v>
      </c>
      <c r="B50" s="4">
        <v>27</v>
      </c>
      <c r="C50" s="4">
        <v>18</v>
      </c>
      <c r="D50" s="4">
        <v>15</v>
      </c>
      <c r="E50" s="4">
        <v>18</v>
      </c>
      <c r="F50" s="4">
        <v>9</v>
      </c>
      <c r="G50" s="4">
        <v>0</v>
      </c>
      <c r="H50" s="4">
        <v>30</v>
      </c>
      <c r="I50" s="4">
        <v>33</v>
      </c>
      <c r="J50" s="4">
        <v>18</v>
      </c>
      <c r="K50" s="4">
        <v>12</v>
      </c>
      <c r="L50" s="4">
        <v>3</v>
      </c>
      <c r="M50" s="4">
        <v>15</v>
      </c>
      <c r="N50" s="4">
        <v>9</v>
      </c>
      <c r="O50" s="4">
        <v>21</v>
      </c>
      <c r="P50" s="4">
        <v>15</v>
      </c>
      <c r="Q50" s="4">
        <v>24</v>
      </c>
      <c r="R50" s="4">
        <v>51</v>
      </c>
      <c r="S50" s="4">
        <v>144</v>
      </c>
      <c r="T50" s="4">
        <v>105</v>
      </c>
      <c r="U50" s="4">
        <v>96</v>
      </c>
      <c r="V50" s="4">
        <v>96</v>
      </c>
      <c r="W50" s="4">
        <v>114</v>
      </c>
      <c r="X50" s="4">
        <v>159</v>
      </c>
      <c r="Y50" s="4">
        <v>96</v>
      </c>
      <c r="Z50" s="4">
        <f t="shared" si="6"/>
        <v>1128</v>
      </c>
      <c r="AB50" s="4">
        <f t="shared" si="0"/>
        <v>1128</v>
      </c>
      <c r="AC50">
        <f t="shared" si="1"/>
        <v>6696.0000000000009</v>
      </c>
      <c r="AE50">
        <f t="shared" si="2"/>
        <v>24</v>
      </c>
      <c r="AF50">
        <f t="shared" si="35"/>
        <v>46.5</v>
      </c>
      <c r="AG50">
        <f t="shared" si="34"/>
        <v>9</v>
      </c>
      <c r="AH50">
        <f t="shared" si="34"/>
        <v>1</v>
      </c>
      <c r="AI50">
        <f t="shared" si="34"/>
        <v>1</v>
      </c>
      <c r="AJ50">
        <f t="shared" si="34"/>
        <v>9</v>
      </c>
      <c r="AK50">
        <f t="shared" si="34"/>
        <v>9</v>
      </c>
      <c r="AL50">
        <f t="shared" si="34"/>
        <v>100</v>
      </c>
      <c r="AM50">
        <f t="shared" si="34"/>
        <v>1</v>
      </c>
      <c r="AN50">
        <f t="shared" si="34"/>
        <v>25</v>
      </c>
      <c r="AO50">
        <f t="shared" si="34"/>
        <v>4</v>
      </c>
      <c r="AP50">
        <f t="shared" si="34"/>
        <v>9</v>
      </c>
      <c r="AQ50">
        <f t="shared" si="34"/>
        <v>16</v>
      </c>
      <c r="AR50">
        <f t="shared" si="34"/>
        <v>4</v>
      </c>
      <c r="AS50">
        <f t="shared" si="34"/>
        <v>16</v>
      </c>
      <c r="AT50">
        <f t="shared" si="34"/>
        <v>4</v>
      </c>
      <c r="AU50">
        <f t="shared" si="34"/>
        <v>9</v>
      </c>
      <c r="AV50">
        <f t="shared" si="34"/>
        <v>81</v>
      </c>
      <c r="AW50">
        <f t="shared" si="33"/>
        <v>961</v>
      </c>
      <c r="AX50">
        <f t="shared" si="33"/>
        <v>169</v>
      </c>
      <c r="AY50">
        <f t="shared" si="33"/>
        <v>9</v>
      </c>
      <c r="AZ50">
        <f t="shared" si="33"/>
        <v>0</v>
      </c>
      <c r="BA50">
        <f t="shared" si="33"/>
        <v>36</v>
      </c>
      <c r="BB50">
        <f t="shared" si="33"/>
        <v>225</v>
      </c>
      <c r="BC50">
        <f t="shared" si="33"/>
        <v>441</v>
      </c>
    </row>
    <row r="51" spans="1:55" x14ac:dyDescent="0.25">
      <c r="A51" s="2">
        <v>43329</v>
      </c>
      <c r="B51" s="4">
        <v>9</v>
      </c>
      <c r="C51" s="4">
        <v>18</v>
      </c>
      <c r="D51" s="4">
        <v>9</v>
      </c>
      <c r="E51" s="4">
        <v>24</v>
      </c>
      <c r="F51" s="4">
        <v>0</v>
      </c>
      <c r="G51" s="4">
        <v>6</v>
      </c>
      <c r="H51" s="4">
        <v>33</v>
      </c>
      <c r="I51" s="4">
        <v>15</v>
      </c>
      <c r="J51" s="4">
        <v>24</v>
      </c>
      <c r="K51" s="4">
        <v>27</v>
      </c>
      <c r="L51" s="4">
        <v>18</v>
      </c>
      <c r="M51" s="4">
        <v>21</v>
      </c>
      <c r="N51" s="4">
        <v>33</v>
      </c>
      <c r="O51" s="4">
        <v>12</v>
      </c>
      <c r="P51" s="4">
        <v>9</v>
      </c>
      <c r="Q51" s="4">
        <v>9</v>
      </c>
      <c r="R51" s="4">
        <v>36</v>
      </c>
      <c r="S51" s="4">
        <v>78</v>
      </c>
      <c r="T51" s="4">
        <v>75</v>
      </c>
      <c r="U51" s="4">
        <v>15</v>
      </c>
      <c r="V51" s="4">
        <v>78</v>
      </c>
      <c r="W51" s="4">
        <v>15</v>
      </c>
      <c r="X51" s="4">
        <v>48</v>
      </c>
      <c r="Y51" s="4">
        <v>57</v>
      </c>
      <c r="Z51" s="4">
        <f t="shared" si="6"/>
        <v>669</v>
      </c>
      <c r="AB51" s="4">
        <f t="shared" si="0"/>
        <v>669</v>
      </c>
      <c r="AC51">
        <f t="shared" si="1"/>
        <v>6273.3913043478269</v>
      </c>
      <c r="AE51">
        <f t="shared" si="2"/>
        <v>24</v>
      </c>
      <c r="AF51">
        <f t="shared" si="35"/>
        <v>43.565217391304351</v>
      </c>
      <c r="AG51">
        <f t="shared" si="34"/>
        <v>9</v>
      </c>
      <c r="AH51">
        <f t="shared" si="34"/>
        <v>9</v>
      </c>
      <c r="AI51">
        <f t="shared" si="34"/>
        <v>25</v>
      </c>
      <c r="AJ51">
        <f t="shared" si="34"/>
        <v>64</v>
      </c>
      <c r="AK51">
        <f t="shared" si="34"/>
        <v>4</v>
      </c>
      <c r="AL51">
        <f t="shared" si="34"/>
        <v>81</v>
      </c>
      <c r="AM51">
        <f t="shared" si="34"/>
        <v>36</v>
      </c>
      <c r="AN51">
        <f t="shared" si="34"/>
        <v>9</v>
      </c>
      <c r="AO51">
        <f t="shared" si="34"/>
        <v>1</v>
      </c>
      <c r="AP51">
        <f t="shared" si="34"/>
        <v>9</v>
      </c>
      <c r="AQ51">
        <f t="shared" si="34"/>
        <v>1</v>
      </c>
      <c r="AR51">
        <f t="shared" si="34"/>
        <v>16</v>
      </c>
      <c r="AS51">
        <f t="shared" si="34"/>
        <v>49</v>
      </c>
      <c r="AT51">
        <f t="shared" si="34"/>
        <v>1</v>
      </c>
      <c r="AU51">
        <f t="shared" si="34"/>
        <v>0</v>
      </c>
      <c r="AV51">
        <f t="shared" si="34"/>
        <v>81</v>
      </c>
      <c r="AW51">
        <f t="shared" ref="AW51:BC66" si="36">(R51/3-S51/3)^2</f>
        <v>196</v>
      </c>
      <c r="AX51">
        <f t="shared" si="36"/>
        <v>1</v>
      </c>
      <c r="AY51">
        <f t="shared" si="36"/>
        <v>400</v>
      </c>
      <c r="AZ51">
        <f t="shared" si="36"/>
        <v>441</v>
      </c>
      <c r="BA51">
        <f t="shared" si="36"/>
        <v>441</v>
      </c>
      <c r="BB51">
        <f t="shared" si="36"/>
        <v>121</v>
      </c>
      <c r="BC51">
        <f t="shared" si="36"/>
        <v>9</v>
      </c>
    </row>
    <row r="52" spans="1:55" x14ac:dyDescent="0.25">
      <c r="A52" s="2">
        <v>43330</v>
      </c>
      <c r="B52" s="4">
        <v>30</v>
      </c>
      <c r="C52" s="4">
        <v>12</v>
      </c>
      <c r="D52" s="4">
        <v>3</v>
      </c>
      <c r="E52" s="4">
        <v>15</v>
      </c>
      <c r="F52" s="4">
        <v>0</v>
      </c>
      <c r="G52" s="4">
        <v>0</v>
      </c>
      <c r="H52" s="4">
        <v>0</v>
      </c>
      <c r="I52" s="4">
        <v>0</v>
      </c>
      <c r="J52" s="4">
        <v>18</v>
      </c>
      <c r="K52" s="4">
        <v>12</v>
      </c>
      <c r="L52" s="4">
        <v>21</v>
      </c>
      <c r="M52" s="4">
        <v>18</v>
      </c>
      <c r="N52" s="4">
        <v>15</v>
      </c>
      <c r="O52" s="4">
        <v>6</v>
      </c>
      <c r="P52" s="4">
        <v>6</v>
      </c>
      <c r="Q52" s="4">
        <v>9</v>
      </c>
      <c r="R52" s="4">
        <v>63</v>
      </c>
      <c r="S52" s="4">
        <v>27</v>
      </c>
      <c r="T52" s="4">
        <v>39</v>
      </c>
      <c r="U52" s="4">
        <v>12</v>
      </c>
      <c r="V52" s="4">
        <v>54</v>
      </c>
      <c r="W52" s="4">
        <v>27</v>
      </c>
      <c r="X52" s="4">
        <v>48</v>
      </c>
      <c r="Y52" s="4">
        <v>36</v>
      </c>
      <c r="Z52" s="4">
        <f t="shared" si="6"/>
        <v>471</v>
      </c>
      <c r="AB52" s="4">
        <f t="shared" ref="AB52:AB77" si="37">ROUND(SUM(B52:Y52),0)</f>
        <v>471</v>
      </c>
      <c r="AC52">
        <f t="shared" ref="AC52:AC77" si="38">(1-AE52/72)*72^2*(AF52/AE52)</f>
        <v>3299.4782608695659</v>
      </c>
      <c r="AE52">
        <f t="shared" si="2"/>
        <v>24</v>
      </c>
      <c r="AF52">
        <f t="shared" si="35"/>
        <v>22.913043478260871</v>
      </c>
      <c r="AG52">
        <f t="shared" si="34"/>
        <v>36</v>
      </c>
      <c r="AH52">
        <f t="shared" si="34"/>
        <v>9</v>
      </c>
      <c r="AI52">
        <f t="shared" si="34"/>
        <v>16</v>
      </c>
      <c r="AJ52">
        <f t="shared" si="34"/>
        <v>25</v>
      </c>
      <c r="AK52">
        <f t="shared" si="34"/>
        <v>0</v>
      </c>
      <c r="AL52">
        <f t="shared" si="34"/>
        <v>0</v>
      </c>
      <c r="AM52">
        <f t="shared" si="34"/>
        <v>0</v>
      </c>
      <c r="AN52">
        <f t="shared" si="34"/>
        <v>36</v>
      </c>
      <c r="AO52">
        <f t="shared" si="34"/>
        <v>4</v>
      </c>
      <c r="AP52">
        <f t="shared" si="34"/>
        <v>9</v>
      </c>
      <c r="AQ52">
        <f t="shared" si="34"/>
        <v>1</v>
      </c>
      <c r="AR52">
        <f t="shared" si="34"/>
        <v>1</v>
      </c>
      <c r="AS52">
        <f t="shared" si="34"/>
        <v>9</v>
      </c>
      <c r="AT52">
        <f t="shared" si="34"/>
        <v>0</v>
      </c>
      <c r="AU52">
        <f t="shared" si="34"/>
        <v>1</v>
      </c>
      <c r="AV52">
        <f t="shared" si="34"/>
        <v>324</v>
      </c>
      <c r="AW52">
        <f t="shared" si="36"/>
        <v>144</v>
      </c>
      <c r="AX52">
        <f t="shared" si="36"/>
        <v>16</v>
      </c>
      <c r="AY52">
        <f t="shared" si="36"/>
        <v>81</v>
      </c>
      <c r="AZ52">
        <f t="shared" si="36"/>
        <v>196</v>
      </c>
      <c r="BA52">
        <f t="shared" si="36"/>
        <v>81</v>
      </c>
      <c r="BB52">
        <f t="shared" si="36"/>
        <v>49</v>
      </c>
      <c r="BC52">
        <f t="shared" si="36"/>
        <v>16</v>
      </c>
    </row>
    <row r="53" spans="1:55" x14ac:dyDescent="0.25">
      <c r="A53" s="2">
        <v>43331</v>
      </c>
      <c r="B53" s="4">
        <v>21</v>
      </c>
      <c r="C53" s="4">
        <v>12</v>
      </c>
      <c r="D53" s="4">
        <v>3</v>
      </c>
      <c r="E53" s="4">
        <v>9</v>
      </c>
      <c r="F53" s="4">
        <v>3</v>
      </c>
      <c r="G53" s="4">
        <v>9</v>
      </c>
      <c r="H53" s="4">
        <v>15</v>
      </c>
      <c r="I53" s="4">
        <v>24</v>
      </c>
      <c r="J53" s="4">
        <v>24</v>
      </c>
      <c r="K53" s="4">
        <v>9</v>
      </c>
      <c r="L53" s="4">
        <v>12</v>
      </c>
      <c r="M53" s="4">
        <v>6</v>
      </c>
      <c r="N53" s="4">
        <v>15</v>
      </c>
      <c r="O53" s="4">
        <v>18</v>
      </c>
      <c r="P53" s="4">
        <v>-9</v>
      </c>
      <c r="Q53" s="4">
        <v>21</v>
      </c>
      <c r="R53" s="4">
        <v>21</v>
      </c>
      <c r="S53" s="4">
        <v>33</v>
      </c>
      <c r="T53" s="4">
        <v>18</v>
      </c>
      <c r="U53" s="4">
        <v>12</v>
      </c>
      <c r="V53" s="4">
        <v>54</v>
      </c>
      <c r="W53" s="4">
        <v>18</v>
      </c>
      <c r="X53" s="4">
        <v>15</v>
      </c>
      <c r="Y53" s="4">
        <v>42</v>
      </c>
      <c r="Z53" s="4">
        <f t="shared" si="6"/>
        <v>405</v>
      </c>
      <c r="AB53" s="4">
        <f t="shared" si="37"/>
        <v>405</v>
      </c>
      <c r="AC53">
        <f t="shared" si="38"/>
        <v>2288.347826086957</v>
      </c>
      <c r="AE53">
        <f t="shared" si="2"/>
        <v>24</v>
      </c>
      <c r="AF53">
        <f t="shared" si="35"/>
        <v>15.891304347826088</v>
      </c>
      <c r="AG53">
        <f t="shared" ref="AG53:AV68" si="39">(B53/3-C53/3)^2</f>
        <v>9</v>
      </c>
      <c r="AH53">
        <f t="shared" si="39"/>
        <v>9</v>
      </c>
      <c r="AI53">
        <f t="shared" si="39"/>
        <v>4</v>
      </c>
      <c r="AJ53">
        <f t="shared" si="39"/>
        <v>4</v>
      </c>
      <c r="AK53">
        <f t="shared" si="39"/>
        <v>4</v>
      </c>
      <c r="AL53">
        <f t="shared" si="39"/>
        <v>4</v>
      </c>
      <c r="AM53">
        <f t="shared" si="39"/>
        <v>9</v>
      </c>
      <c r="AN53">
        <f t="shared" si="39"/>
        <v>0</v>
      </c>
      <c r="AO53">
        <f t="shared" si="39"/>
        <v>25</v>
      </c>
      <c r="AP53">
        <f t="shared" si="39"/>
        <v>1</v>
      </c>
      <c r="AQ53">
        <f t="shared" si="39"/>
        <v>4</v>
      </c>
      <c r="AR53">
        <f t="shared" si="39"/>
        <v>9</v>
      </c>
      <c r="AS53">
        <f t="shared" si="39"/>
        <v>1</v>
      </c>
      <c r="AT53">
        <f t="shared" si="39"/>
        <v>81</v>
      </c>
      <c r="AU53">
        <f t="shared" si="39"/>
        <v>100</v>
      </c>
      <c r="AV53">
        <f t="shared" si="39"/>
        <v>0</v>
      </c>
      <c r="AW53">
        <f t="shared" si="36"/>
        <v>16</v>
      </c>
      <c r="AX53">
        <f t="shared" si="36"/>
        <v>25</v>
      </c>
      <c r="AY53">
        <f t="shared" si="36"/>
        <v>4</v>
      </c>
      <c r="AZ53">
        <f t="shared" si="36"/>
        <v>196</v>
      </c>
      <c r="BA53">
        <f t="shared" si="36"/>
        <v>144</v>
      </c>
      <c r="BB53">
        <f t="shared" si="36"/>
        <v>1</v>
      </c>
      <c r="BC53">
        <f t="shared" si="36"/>
        <v>81</v>
      </c>
    </row>
    <row r="54" spans="1:55" x14ac:dyDescent="0.25">
      <c r="A54" s="2">
        <v>43332</v>
      </c>
      <c r="B54" s="4">
        <v>36</v>
      </c>
      <c r="C54" s="4">
        <v>9</v>
      </c>
      <c r="D54" s="4">
        <v>3</v>
      </c>
      <c r="E54" s="4">
        <v>0</v>
      </c>
      <c r="F54" s="4">
        <v>6</v>
      </c>
      <c r="G54" s="4">
        <v>9</v>
      </c>
      <c r="H54" s="4">
        <v>0</v>
      </c>
      <c r="I54" s="4">
        <v>15</v>
      </c>
      <c r="J54" s="4">
        <v>27</v>
      </c>
      <c r="K54" s="4">
        <v>3</v>
      </c>
      <c r="L54" s="4">
        <v>0</v>
      </c>
      <c r="M54" s="4">
        <v>0</v>
      </c>
      <c r="N54" s="4">
        <v>9</v>
      </c>
      <c r="O54" s="4">
        <v>6</v>
      </c>
      <c r="P54" s="4">
        <v>27</v>
      </c>
      <c r="Q54" s="4">
        <v>15</v>
      </c>
      <c r="R54" s="4">
        <v>36</v>
      </c>
      <c r="S54" s="4">
        <v>15</v>
      </c>
      <c r="T54" s="4">
        <v>6</v>
      </c>
      <c r="U54" s="4">
        <v>12</v>
      </c>
      <c r="V54" s="4">
        <v>57</v>
      </c>
      <c r="W54" s="4">
        <v>33</v>
      </c>
      <c r="X54" s="4">
        <v>21</v>
      </c>
      <c r="Y54" s="4">
        <v>6</v>
      </c>
      <c r="Z54" s="4">
        <f t="shared" si="6"/>
        <v>351</v>
      </c>
      <c r="AB54" s="4">
        <f t="shared" si="37"/>
        <v>351</v>
      </c>
      <c r="AC54">
        <f t="shared" si="38"/>
        <v>2260.1739130434785</v>
      </c>
      <c r="AE54">
        <f t="shared" si="2"/>
        <v>24</v>
      </c>
      <c r="AF54">
        <f t="shared" si="35"/>
        <v>15.695652173913043</v>
      </c>
      <c r="AG54">
        <f t="shared" si="39"/>
        <v>81</v>
      </c>
      <c r="AH54">
        <f t="shared" si="39"/>
        <v>4</v>
      </c>
      <c r="AI54">
        <f t="shared" si="39"/>
        <v>1</v>
      </c>
      <c r="AJ54">
        <f t="shared" si="39"/>
        <v>4</v>
      </c>
      <c r="AK54">
        <f t="shared" si="39"/>
        <v>1</v>
      </c>
      <c r="AL54">
        <f t="shared" si="39"/>
        <v>9</v>
      </c>
      <c r="AM54">
        <f t="shared" si="39"/>
        <v>25</v>
      </c>
      <c r="AN54">
        <f t="shared" si="39"/>
        <v>16</v>
      </c>
      <c r="AO54">
        <f t="shared" si="39"/>
        <v>64</v>
      </c>
      <c r="AP54">
        <f t="shared" si="39"/>
        <v>1</v>
      </c>
      <c r="AQ54">
        <f t="shared" si="39"/>
        <v>0</v>
      </c>
      <c r="AR54">
        <f t="shared" si="39"/>
        <v>9</v>
      </c>
      <c r="AS54">
        <f t="shared" si="39"/>
        <v>1</v>
      </c>
      <c r="AT54">
        <f t="shared" si="39"/>
        <v>49</v>
      </c>
      <c r="AU54">
        <f t="shared" si="39"/>
        <v>16</v>
      </c>
      <c r="AV54">
        <f t="shared" si="39"/>
        <v>49</v>
      </c>
      <c r="AW54">
        <f t="shared" si="36"/>
        <v>49</v>
      </c>
      <c r="AX54">
        <f t="shared" si="36"/>
        <v>9</v>
      </c>
      <c r="AY54">
        <f t="shared" si="36"/>
        <v>4</v>
      </c>
      <c r="AZ54">
        <f t="shared" si="36"/>
        <v>225</v>
      </c>
      <c r="BA54">
        <f t="shared" si="36"/>
        <v>64</v>
      </c>
      <c r="BB54">
        <f t="shared" si="36"/>
        <v>16</v>
      </c>
      <c r="BC54">
        <f t="shared" si="36"/>
        <v>25</v>
      </c>
    </row>
    <row r="55" spans="1:55" x14ac:dyDescent="0.25">
      <c r="A55" s="2">
        <v>43333</v>
      </c>
      <c r="B55" s="4">
        <v>0</v>
      </c>
      <c r="C55" s="4">
        <v>12</v>
      </c>
      <c r="D55" s="4">
        <v>0</v>
      </c>
      <c r="E55" s="4">
        <v>6</v>
      </c>
      <c r="F55" s="4">
        <v>3</v>
      </c>
      <c r="G55" s="4">
        <v>3</v>
      </c>
      <c r="H55" s="4">
        <v>6</v>
      </c>
      <c r="I55" s="4">
        <v>9</v>
      </c>
      <c r="J55" s="4">
        <v>12</v>
      </c>
      <c r="K55" s="4">
        <v>3</v>
      </c>
      <c r="L55" s="4">
        <v>18</v>
      </c>
      <c r="M55" s="4">
        <v>3</v>
      </c>
      <c r="N55" s="4">
        <v>9</v>
      </c>
      <c r="O55" s="4">
        <v>3</v>
      </c>
      <c r="P55" s="4">
        <v>0</v>
      </c>
      <c r="Q55" s="4">
        <v>0</v>
      </c>
      <c r="R55" s="4">
        <v>0</v>
      </c>
      <c r="S55" s="4">
        <v>0</v>
      </c>
      <c r="T55" s="4">
        <v>3</v>
      </c>
      <c r="U55" s="4">
        <v>0</v>
      </c>
      <c r="V55" s="4">
        <v>0</v>
      </c>
      <c r="W55" s="4">
        <v>18</v>
      </c>
      <c r="X55" s="4">
        <v>3</v>
      </c>
      <c r="Y55" s="4">
        <v>0</v>
      </c>
      <c r="Z55" s="4">
        <f t="shared" si="6"/>
        <v>111</v>
      </c>
      <c r="AB55" s="4">
        <f t="shared" si="37"/>
        <v>111</v>
      </c>
      <c r="AC55">
        <f t="shared" si="38"/>
        <v>538.43478260869574</v>
      </c>
      <c r="AE55">
        <f t="shared" si="2"/>
        <v>24</v>
      </c>
      <c r="AF55">
        <f t="shared" si="35"/>
        <v>3.7391304347826089</v>
      </c>
      <c r="AG55">
        <f t="shared" si="39"/>
        <v>16</v>
      </c>
      <c r="AH55">
        <f t="shared" si="39"/>
        <v>16</v>
      </c>
      <c r="AI55">
        <f t="shared" si="39"/>
        <v>4</v>
      </c>
      <c r="AJ55">
        <f t="shared" si="39"/>
        <v>1</v>
      </c>
      <c r="AK55">
        <f t="shared" si="39"/>
        <v>0</v>
      </c>
      <c r="AL55">
        <f t="shared" si="39"/>
        <v>1</v>
      </c>
      <c r="AM55">
        <f t="shared" si="39"/>
        <v>1</v>
      </c>
      <c r="AN55">
        <f t="shared" si="39"/>
        <v>1</v>
      </c>
      <c r="AO55">
        <f t="shared" si="39"/>
        <v>9</v>
      </c>
      <c r="AP55">
        <f t="shared" si="39"/>
        <v>25</v>
      </c>
      <c r="AQ55">
        <f t="shared" si="39"/>
        <v>25</v>
      </c>
      <c r="AR55">
        <f t="shared" si="39"/>
        <v>4</v>
      </c>
      <c r="AS55">
        <f t="shared" si="39"/>
        <v>4</v>
      </c>
      <c r="AT55">
        <f t="shared" si="39"/>
        <v>1</v>
      </c>
      <c r="AU55">
        <f t="shared" si="39"/>
        <v>0</v>
      </c>
      <c r="AV55">
        <f t="shared" si="39"/>
        <v>0</v>
      </c>
      <c r="AW55">
        <f t="shared" si="36"/>
        <v>0</v>
      </c>
      <c r="AX55">
        <f t="shared" si="36"/>
        <v>1</v>
      </c>
      <c r="AY55">
        <f t="shared" si="36"/>
        <v>1</v>
      </c>
      <c r="AZ55">
        <f t="shared" si="36"/>
        <v>0</v>
      </c>
      <c r="BA55">
        <f t="shared" si="36"/>
        <v>36</v>
      </c>
      <c r="BB55">
        <f t="shared" si="36"/>
        <v>25</v>
      </c>
      <c r="BC55">
        <f t="shared" si="36"/>
        <v>1</v>
      </c>
    </row>
    <row r="56" spans="1:55" x14ac:dyDescent="0.25">
      <c r="A56" s="2">
        <v>43334</v>
      </c>
      <c r="B56" s="4">
        <v>12</v>
      </c>
      <c r="C56" s="4">
        <v>12</v>
      </c>
      <c r="D56" s="4">
        <v>9</v>
      </c>
      <c r="E56" s="4">
        <v>12</v>
      </c>
      <c r="F56" s="4">
        <v>9</v>
      </c>
      <c r="G56" s="4">
        <v>6</v>
      </c>
      <c r="H56" s="4">
        <v>15</v>
      </c>
      <c r="I56" s="4">
        <v>24</v>
      </c>
      <c r="J56" s="4">
        <v>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6</v>
      </c>
      <c r="R56" s="4">
        <v>18</v>
      </c>
      <c r="S56" s="4">
        <v>0</v>
      </c>
      <c r="T56" s="4">
        <v>3</v>
      </c>
      <c r="U56" s="4">
        <v>0</v>
      </c>
      <c r="V56" s="4">
        <v>6</v>
      </c>
      <c r="W56" s="4">
        <v>9</v>
      </c>
      <c r="X56" s="4">
        <v>0</v>
      </c>
      <c r="Y56" s="4">
        <v>6</v>
      </c>
      <c r="Z56" s="4">
        <f t="shared" si="6"/>
        <v>150</v>
      </c>
      <c r="AB56" s="4">
        <f t="shared" si="37"/>
        <v>150</v>
      </c>
      <c r="AC56">
        <f t="shared" si="38"/>
        <v>463.30434782608705</v>
      </c>
      <c r="AE56">
        <f t="shared" si="2"/>
        <v>24</v>
      </c>
      <c r="AF56">
        <f t="shared" si="35"/>
        <v>3.2173913043478262</v>
      </c>
      <c r="AG56">
        <f t="shared" si="39"/>
        <v>0</v>
      </c>
      <c r="AH56">
        <f t="shared" si="39"/>
        <v>1</v>
      </c>
      <c r="AI56">
        <f t="shared" si="39"/>
        <v>1</v>
      </c>
      <c r="AJ56">
        <f t="shared" si="39"/>
        <v>1</v>
      </c>
      <c r="AK56">
        <f t="shared" si="39"/>
        <v>1</v>
      </c>
      <c r="AL56">
        <f t="shared" si="39"/>
        <v>9</v>
      </c>
      <c r="AM56">
        <f t="shared" si="39"/>
        <v>9</v>
      </c>
      <c r="AN56">
        <f t="shared" si="39"/>
        <v>49</v>
      </c>
      <c r="AO56">
        <f t="shared" si="39"/>
        <v>1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4</v>
      </c>
      <c r="AV56">
        <f t="shared" si="39"/>
        <v>16</v>
      </c>
      <c r="AW56">
        <f t="shared" si="36"/>
        <v>36</v>
      </c>
      <c r="AX56">
        <f t="shared" si="36"/>
        <v>1</v>
      </c>
      <c r="AY56">
        <f t="shared" si="36"/>
        <v>1</v>
      </c>
      <c r="AZ56">
        <f t="shared" si="36"/>
        <v>4</v>
      </c>
      <c r="BA56">
        <f t="shared" si="36"/>
        <v>1</v>
      </c>
      <c r="BB56">
        <f t="shared" si="36"/>
        <v>9</v>
      </c>
      <c r="BC56">
        <f t="shared" si="36"/>
        <v>4</v>
      </c>
    </row>
    <row r="57" spans="1:55" x14ac:dyDescent="0.25">
      <c r="A57" s="2">
        <v>43335</v>
      </c>
      <c r="B57" s="4">
        <v>9</v>
      </c>
      <c r="C57" s="4">
        <v>6</v>
      </c>
      <c r="D57" s="4">
        <v>30</v>
      </c>
      <c r="E57" s="4">
        <v>6</v>
      </c>
      <c r="F57" s="4">
        <v>12</v>
      </c>
      <c r="G57" s="4">
        <v>0</v>
      </c>
      <c r="H57" s="4">
        <v>0</v>
      </c>
      <c r="I57" s="4">
        <v>27</v>
      </c>
      <c r="J57" s="4">
        <v>6</v>
      </c>
      <c r="K57" s="4">
        <v>3</v>
      </c>
      <c r="L57" s="4">
        <v>0</v>
      </c>
      <c r="M57" s="4">
        <v>12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3</v>
      </c>
      <c r="U57" s="4">
        <v>0</v>
      </c>
      <c r="V57" s="4">
        <v>6</v>
      </c>
      <c r="W57" s="4">
        <v>0</v>
      </c>
      <c r="X57" s="4">
        <v>3</v>
      </c>
      <c r="Y57" s="4">
        <v>3</v>
      </c>
      <c r="Z57" s="4">
        <f t="shared" si="6"/>
        <v>126</v>
      </c>
      <c r="AB57" s="4">
        <f t="shared" si="37"/>
        <v>126</v>
      </c>
      <c r="AC57">
        <f t="shared" si="38"/>
        <v>1014.2608695652176</v>
      </c>
      <c r="AE57">
        <f t="shared" si="2"/>
        <v>24</v>
      </c>
      <c r="AF57">
        <f t="shared" si="35"/>
        <v>7.0434782608695654</v>
      </c>
      <c r="AG57">
        <f t="shared" si="39"/>
        <v>1</v>
      </c>
      <c r="AH57">
        <f t="shared" si="39"/>
        <v>64</v>
      </c>
      <c r="AI57">
        <f t="shared" si="39"/>
        <v>64</v>
      </c>
      <c r="AJ57">
        <f t="shared" si="39"/>
        <v>4</v>
      </c>
      <c r="AK57">
        <f t="shared" si="39"/>
        <v>16</v>
      </c>
      <c r="AL57">
        <f t="shared" si="39"/>
        <v>0</v>
      </c>
      <c r="AM57">
        <f t="shared" si="39"/>
        <v>81</v>
      </c>
      <c r="AN57">
        <f t="shared" si="39"/>
        <v>49</v>
      </c>
      <c r="AO57">
        <f t="shared" si="39"/>
        <v>1</v>
      </c>
      <c r="AP57">
        <f t="shared" si="39"/>
        <v>1</v>
      </c>
      <c r="AQ57">
        <f t="shared" si="39"/>
        <v>16</v>
      </c>
      <c r="AR57">
        <f t="shared" si="39"/>
        <v>16</v>
      </c>
      <c r="AS57">
        <f t="shared" si="39"/>
        <v>0</v>
      </c>
      <c r="AT57">
        <f t="shared" si="39"/>
        <v>0</v>
      </c>
      <c r="AU57">
        <f t="shared" si="39"/>
        <v>0</v>
      </c>
      <c r="AV57">
        <f t="shared" si="39"/>
        <v>0</v>
      </c>
      <c r="AW57">
        <f t="shared" si="36"/>
        <v>0</v>
      </c>
      <c r="AX57">
        <f t="shared" si="36"/>
        <v>1</v>
      </c>
      <c r="AY57">
        <f t="shared" si="36"/>
        <v>1</v>
      </c>
      <c r="AZ57">
        <f t="shared" si="36"/>
        <v>4</v>
      </c>
      <c r="BA57">
        <f t="shared" si="36"/>
        <v>4</v>
      </c>
      <c r="BB57">
        <f t="shared" si="36"/>
        <v>1</v>
      </c>
      <c r="BC57">
        <f t="shared" si="36"/>
        <v>0</v>
      </c>
    </row>
    <row r="58" spans="1:55" x14ac:dyDescent="0.25">
      <c r="A58" s="2">
        <v>43336</v>
      </c>
      <c r="B58" s="4">
        <v>27</v>
      </c>
      <c r="C58" s="4">
        <v>15</v>
      </c>
      <c r="D58" s="4">
        <v>12</v>
      </c>
      <c r="E58" s="4">
        <v>9</v>
      </c>
      <c r="F58" s="4">
        <v>9</v>
      </c>
      <c r="G58" s="4">
        <v>0</v>
      </c>
      <c r="H58" s="4">
        <v>12</v>
      </c>
      <c r="I58" s="4">
        <v>27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3</v>
      </c>
      <c r="X58" s="4">
        <v>0</v>
      </c>
      <c r="Y58" s="4">
        <v>0</v>
      </c>
      <c r="Z58" s="4">
        <f t="shared" si="6"/>
        <v>114</v>
      </c>
      <c r="AB58" s="4">
        <f t="shared" si="37"/>
        <v>114</v>
      </c>
      <c r="AC58">
        <f t="shared" si="38"/>
        <v>472.69565217391312</v>
      </c>
      <c r="AE58">
        <f t="shared" si="2"/>
        <v>24</v>
      </c>
      <c r="AF58">
        <f t="shared" si="35"/>
        <v>3.2826086956521738</v>
      </c>
      <c r="AG58">
        <f t="shared" si="39"/>
        <v>16</v>
      </c>
      <c r="AH58">
        <f t="shared" si="39"/>
        <v>1</v>
      </c>
      <c r="AI58">
        <f t="shared" si="39"/>
        <v>1</v>
      </c>
      <c r="AJ58">
        <f t="shared" si="39"/>
        <v>0</v>
      </c>
      <c r="AK58">
        <f t="shared" si="39"/>
        <v>9</v>
      </c>
      <c r="AL58">
        <f t="shared" si="39"/>
        <v>16</v>
      </c>
      <c r="AM58">
        <f t="shared" si="39"/>
        <v>25</v>
      </c>
      <c r="AN58">
        <f t="shared" si="39"/>
        <v>81</v>
      </c>
      <c r="AO58">
        <f t="shared" si="39"/>
        <v>0</v>
      </c>
      <c r="AP58">
        <f t="shared" si="39"/>
        <v>0</v>
      </c>
      <c r="AQ58">
        <f t="shared" si="39"/>
        <v>0</v>
      </c>
      <c r="AR58">
        <f t="shared" si="39"/>
        <v>0</v>
      </c>
      <c r="AS58">
        <f t="shared" si="39"/>
        <v>0</v>
      </c>
      <c r="AT58">
        <f t="shared" si="39"/>
        <v>0</v>
      </c>
      <c r="AU58">
        <f t="shared" si="39"/>
        <v>0</v>
      </c>
      <c r="AV58">
        <f t="shared" si="39"/>
        <v>0</v>
      </c>
      <c r="AW58">
        <f t="shared" si="36"/>
        <v>0</v>
      </c>
      <c r="AX58">
        <f t="shared" si="36"/>
        <v>0</v>
      </c>
      <c r="AY58">
        <f t="shared" si="36"/>
        <v>0</v>
      </c>
      <c r="AZ58">
        <f t="shared" si="36"/>
        <v>0</v>
      </c>
      <c r="BA58">
        <f t="shared" si="36"/>
        <v>1</v>
      </c>
      <c r="BB58">
        <f t="shared" si="36"/>
        <v>1</v>
      </c>
      <c r="BC58">
        <f t="shared" si="36"/>
        <v>0</v>
      </c>
    </row>
    <row r="59" spans="1:55" x14ac:dyDescent="0.25">
      <c r="A59" s="2">
        <v>43337</v>
      </c>
      <c r="B59" s="4">
        <v>6</v>
      </c>
      <c r="C59" s="4">
        <v>6</v>
      </c>
      <c r="D59" s="4">
        <v>0</v>
      </c>
      <c r="E59" s="4">
        <v>0</v>
      </c>
      <c r="F59" s="4">
        <v>3</v>
      </c>
      <c r="G59" s="4">
        <v>0</v>
      </c>
      <c r="H59" s="4">
        <v>0</v>
      </c>
      <c r="I59" s="4">
        <v>6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6</v>
      </c>
      <c r="Q59" s="4">
        <v>0</v>
      </c>
      <c r="R59" s="4">
        <v>3</v>
      </c>
      <c r="S59" s="4">
        <v>0</v>
      </c>
      <c r="T59" s="4">
        <v>9</v>
      </c>
      <c r="U59" s="4">
        <v>0</v>
      </c>
      <c r="V59" s="4">
        <v>0</v>
      </c>
      <c r="W59" s="4">
        <v>9</v>
      </c>
      <c r="X59" s="4">
        <v>3</v>
      </c>
      <c r="Y59" s="4">
        <v>3</v>
      </c>
      <c r="Z59" s="4">
        <f t="shared" si="6"/>
        <v>54</v>
      </c>
      <c r="AB59" s="4">
        <f t="shared" si="37"/>
        <v>54</v>
      </c>
      <c r="AC59">
        <f t="shared" si="38"/>
        <v>172.17391304347828</v>
      </c>
      <c r="AE59">
        <f t="shared" si="2"/>
        <v>24</v>
      </c>
      <c r="AF59">
        <f t="shared" si="35"/>
        <v>1.1956521739130435</v>
      </c>
      <c r="AG59">
        <f t="shared" si="39"/>
        <v>0</v>
      </c>
      <c r="AH59">
        <f t="shared" si="39"/>
        <v>4</v>
      </c>
      <c r="AI59">
        <f t="shared" si="39"/>
        <v>0</v>
      </c>
      <c r="AJ59">
        <f t="shared" si="39"/>
        <v>1</v>
      </c>
      <c r="AK59">
        <f t="shared" si="39"/>
        <v>1</v>
      </c>
      <c r="AL59">
        <f t="shared" si="39"/>
        <v>0</v>
      </c>
      <c r="AM59">
        <f t="shared" si="39"/>
        <v>4</v>
      </c>
      <c r="AN59">
        <f t="shared" si="39"/>
        <v>4</v>
      </c>
      <c r="AO59">
        <f t="shared" si="39"/>
        <v>0</v>
      </c>
      <c r="AP59">
        <f t="shared" si="39"/>
        <v>0</v>
      </c>
      <c r="AQ59">
        <f t="shared" si="39"/>
        <v>0</v>
      </c>
      <c r="AR59">
        <f t="shared" si="39"/>
        <v>0</v>
      </c>
      <c r="AS59">
        <f t="shared" si="39"/>
        <v>0</v>
      </c>
      <c r="AT59">
        <f t="shared" si="39"/>
        <v>4</v>
      </c>
      <c r="AU59">
        <f t="shared" si="39"/>
        <v>4</v>
      </c>
      <c r="AV59">
        <f t="shared" si="39"/>
        <v>1</v>
      </c>
      <c r="AW59">
        <f t="shared" si="36"/>
        <v>1</v>
      </c>
      <c r="AX59">
        <f t="shared" si="36"/>
        <v>9</v>
      </c>
      <c r="AY59">
        <f t="shared" si="36"/>
        <v>9</v>
      </c>
      <c r="AZ59">
        <f t="shared" si="36"/>
        <v>0</v>
      </c>
      <c r="BA59">
        <f t="shared" si="36"/>
        <v>9</v>
      </c>
      <c r="BB59">
        <f t="shared" si="36"/>
        <v>4</v>
      </c>
      <c r="BC59">
        <f t="shared" si="36"/>
        <v>0</v>
      </c>
    </row>
    <row r="60" spans="1:55" x14ac:dyDescent="0.25">
      <c r="A60" s="2">
        <v>43338</v>
      </c>
      <c r="B60" s="4">
        <v>0</v>
      </c>
      <c r="C60" s="4">
        <v>3</v>
      </c>
      <c r="D60" s="4">
        <v>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9</v>
      </c>
      <c r="K60" s="4">
        <v>3</v>
      </c>
      <c r="L60" s="4">
        <v>0</v>
      </c>
      <c r="M60" s="4">
        <v>0</v>
      </c>
      <c r="N60" s="4">
        <v>6</v>
      </c>
      <c r="O60" s="4">
        <v>3</v>
      </c>
      <c r="P60" s="4">
        <v>0</v>
      </c>
      <c r="Q60" s="4">
        <v>0</v>
      </c>
      <c r="R60" s="4">
        <v>0</v>
      </c>
      <c r="S60" s="4">
        <v>3</v>
      </c>
      <c r="T60" s="4">
        <v>6</v>
      </c>
      <c r="U60" s="4">
        <v>0</v>
      </c>
      <c r="V60" s="4">
        <v>0</v>
      </c>
      <c r="W60" s="4">
        <v>0</v>
      </c>
      <c r="X60" s="4">
        <v>6</v>
      </c>
      <c r="Y60" s="4">
        <v>9</v>
      </c>
      <c r="Z60" s="4">
        <f t="shared" si="6"/>
        <v>51</v>
      </c>
      <c r="AB60" s="4">
        <f t="shared" si="37"/>
        <v>51</v>
      </c>
      <c r="AC60">
        <f t="shared" si="38"/>
        <v>103.30434782608697</v>
      </c>
      <c r="AE60">
        <f t="shared" si="2"/>
        <v>24</v>
      </c>
      <c r="AF60">
        <f t="shared" si="35"/>
        <v>0.71739130434782605</v>
      </c>
      <c r="AG60">
        <f t="shared" si="39"/>
        <v>1</v>
      </c>
      <c r="AH60">
        <f t="shared" si="39"/>
        <v>0</v>
      </c>
      <c r="AI60">
        <f t="shared" si="39"/>
        <v>1</v>
      </c>
      <c r="AJ60">
        <f t="shared" si="39"/>
        <v>0</v>
      </c>
      <c r="AK60">
        <f t="shared" si="39"/>
        <v>0</v>
      </c>
      <c r="AL60">
        <f t="shared" si="39"/>
        <v>0</v>
      </c>
      <c r="AM60">
        <f t="shared" si="39"/>
        <v>0</v>
      </c>
      <c r="AN60">
        <f t="shared" si="39"/>
        <v>9</v>
      </c>
      <c r="AO60">
        <f t="shared" si="39"/>
        <v>4</v>
      </c>
      <c r="AP60">
        <f t="shared" si="39"/>
        <v>1</v>
      </c>
      <c r="AQ60">
        <f t="shared" si="39"/>
        <v>0</v>
      </c>
      <c r="AR60">
        <f t="shared" si="39"/>
        <v>4</v>
      </c>
      <c r="AS60">
        <f t="shared" si="39"/>
        <v>1</v>
      </c>
      <c r="AT60">
        <f t="shared" si="39"/>
        <v>1</v>
      </c>
      <c r="AU60">
        <f t="shared" si="39"/>
        <v>0</v>
      </c>
      <c r="AV60">
        <f t="shared" si="39"/>
        <v>0</v>
      </c>
      <c r="AW60">
        <f t="shared" si="36"/>
        <v>1</v>
      </c>
      <c r="AX60">
        <f t="shared" si="36"/>
        <v>1</v>
      </c>
      <c r="AY60">
        <f t="shared" si="36"/>
        <v>4</v>
      </c>
      <c r="AZ60">
        <f t="shared" si="36"/>
        <v>0</v>
      </c>
      <c r="BA60">
        <f t="shared" si="36"/>
        <v>0</v>
      </c>
      <c r="BB60">
        <f t="shared" si="36"/>
        <v>4</v>
      </c>
      <c r="BC60">
        <f t="shared" si="36"/>
        <v>1</v>
      </c>
    </row>
    <row r="61" spans="1:55" x14ac:dyDescent="0.25">
      <c r="A61" s="2">
        <v>43339</v>
      </c>
      <c r="B61" s="4">
        <v>0</v>
      </c>
      <c r="C61" s="4">
        <v>6</v>
      </c>
      <c r="D61" s="4">
        <v>6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9</v>
      </c>
      <c r="K61" s="4">
        <v>0</v>
      </c>
      <c r="L61" s="4">
        <v>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3</v>
      </c>
      <c r="U61" s="4">
        <v>6</v>
      </c>
      <c r="V61" s="4">
        <v>0</v>
      </c>
      <c r="W61" s="4">
        <v>0</v>
      </c>
      <c r="X61" s="4">
        <v>3</v>
      </c>
      <c r="Y61" s="4">
        <v>6</v>
      </c>
      <c r="Z61" s="4">
        <f t="shared" si="6"/>
        <v>42</v>
      </c>
      <c r="AB61" s="4">
        <f t="shared" si="37"/>
        <v>42</v>
      </c>
      <c r="AC61">
        <f t="shared" si="38"/>
        <v>112.69565217391306</v>
      </c>
      <c r="AE61">
        <f t="shared" si="2"/>
        <v>24</v>
      </c>
      <c r="AF61">
        <f t="shared" si="35"/>
        <v>0.78260869565217395</v>
      </c>
      <c r="AG61">
        <f t="shared" si="39"/>
        <v>4</v>
      </c>
      <c r="AH61">
        <f t="shared" si="39"/>
        <v>0</v>
      </c>
      <c r="AI61">
        <f t="shared" si="39"/>
        <v>4</v>
      </c>
      <c r="AJ61">
        <f t="shared" si="39"/>
        <v>0</v>
      </c>
      <c r="AK61">
        <f t="shared" si="39"/>
        <v>0</v>
      </c>
      <c r="AL61">
        <f t="shared" si="39"/>
        <v>0</v>
      </c>
      <c r="AM61">
        <f t="shared" si="39"/>
        <v>0</v>
      </c>
      <c r="AN61">
        <f t="shared" si="39"/>
        <v>9</v>
      </c>
      <c r="AO61">
        <f t="shared" si="39"/>
        <v>9</v>
      </c>
      <c r="AP61">
        <f t="shared" si="39"/>
        <v>1</v>
      </c>
      <c r="AQ61">
        <f t="shared" si="39"/>
        <v>1</v>
      </c>
      <c r="AR61">
        <f t="shared" si="39"/>
        <v>0</v>
      </c>
      <c r="AS61">
        <f t="shared" si="39"/>
        <v>0</v>
      </c>
      <c r="AT61">
        <f t="shared" si="39"/>
        <v>0</v>
      </c>
      <c r="AU61">
        <f t="shared" si="39"/>
        <v>0</v>
      </c>
      <c r="AV61">
        <f t="shared" si="39"/>
        <v>0</v>
      </c>
      <c r="AW61">
        <f t="shared" si="36"/>
        <v>0</v>
      </c>
      <c r="AX61">
        <f t="shared" si="36"/>
        <v>1</v>
      </c>
      <c r="AY61">
        <f t="shared" si="36"/>
        <v>1</v>
      </c>
      <c r="AZ61">
        <f t="shared" si="36"/>
        <v>4</v>
      </c>
      <c r="BA61">
        <f t="shared" si="36"/>
        <v>0</v>
      </c>
      <c r="BB61">
        <f t="shared" si="36"/>
        <v>1</v>
      </c>
      <c r="BC61">
        <f t="shared" si="36"/>
        <v>1</v>
      </c>
    </row>
    <row r="62" spans="1:55" x14ac:dyDescent="0.25">
      <c r="A62" s="2">
        <v>43340</v>
      </c>
      <c r="B62" s="4">
        <v>6</v>
      </c>
      <c r="C62" s="4">
        <v>0</v>
      </c>
      <c r="D62" s="4">
        <v>0</v>
      </c>
      <c r="E62" s="4">
        <v>12</v>
      </c>
      <c r="F62" s="4">
        <v>0</v>
      </c>
      <c r="G62" s="4">
        <v>3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3</v>
      </c>
      <c r="S62" s="4">
        <v>0</v>
      </c>
      <c r="T62" s="4">
        <v>0</v>
      </c>
      <c r="U62" s="4">
        <v>0</v>
      </c>
      <c r="V62" s="4">
        <v>3</v>
      </c>
      <c r="W62" s="4">
        <v>0</v>
      </c>
      <c r="X62" s="4">
        <v>6</v>
      </c>
      <c r="Y62" s="4">
        <v>9</v>
      </c>
      <c r="Z62" s="4">
        <f t="shared" si="6"/>
        <v>42</v>
      </c>
      <c r="AB62" s="4">
        <f t="shared" si="37"/>
        <v>42</v>
      </c>
      <c r="AC62">
        <f t="shared" si="38"/>
        <v>147.13043478260872</v>
      </c>
      <c r="AE62">
        <f t="shared" si="2"/>
        <v>24</v>
      </c>
      <c r="AF62">
        <f t="shared" si="35"/>
        <v>1.0217391304347827</v>
      </c>
      <c r="AG62">
        <f t="shared" si="39"/>
        <v>4</v>
      </c>
      <c r="AH62">
        <f t="shared" si="39"/>
        <v>0</v>
      </c>
      <c r="AI62">
        <f t="shared" si="39"/>
        <v>16</v>
      </c>
      <c r="AJ62">
        <f t="shared" si="39"/>
        <v>16</v>
      </c>
      <c r="AK62">
        <f t="shared" si="39"/>
        <v>1</v>
      </c>
      <c r="AL62">
        <f t="shared" si="39"/>
        <v>1</v>
      </c>
      <c r="AM62">
        <f t="shared" si="39"/>
        <v>0</v>
      </c>
      <c r="AN62">
        <f t="shared" si="39"/>
        <v>0</v>
      </c>
      <c r="AO62">
        <f t="shared" si="39"/>
        <v>0</v>
      </c>
      <c r="AP62">
        <f t="shared" si="39"/>
        <v>0</v>
      </c>
      <c r="AQ62">
        <f t="shared" si="39"/>
        <v>0</v>
      </c>
      <c r="AR62">
        <f t="shared" si="39"/>
        <v>0</v>
      </c>
      <c r="AS62">
        <f t="shared" si="39"/>
        <v>0</v>
      </c>
      <c r="AT62">
        <f t="shared" si="39"/>
        <v>0</v>
      </c>
      <c r="AU62">
        <f t="shared" si="39"/>
        <v>0</v>
      </c>
      <c r="AV62">
        <f t="shared" si="39"/>
        <v>1</v>
      </c>
      <c r="AW62">
        <f t="shared" si="36"/>
        <v>1</v>
      </c>
      <c r="AX62">
        <f t="shared" si="36"/>
        <v>0</v>
      </c>
      <c r="AY62">
        <f t="shared" si="36"/>
        <v>0</v>
      </c>
      <c r="AZ62">
        <f t="shared" si="36"/>
        <v>1</v>
      </c>
      <c r="BA62">
        <f t="shared" si="36"/>
        <v>1</v>
      </c>
      <c r="BB62">
        <f t="shared" si="36"/>
        <v>4</v>
      </c>
      <c r="BC62">
        <f t="shared" si="36"/>
        <v>1</v>
      </c>
    </row>
    <row r="63" spans="1:55" x14ac:dyDescent="0.25">
      <c r="A63" s="2">
        <v>43341</v>
      </c>
      <c r="B63" s="4">
        <v>0</v>
      </c>
      <c r="C63" s="4">
        <v>3</v>
      </c>
      <c r="D63" s="4">
        <v>0</v>
      </c>
      <c r="E63" s="4">
        <v>3</v>
      </c>
      <c r="F63" s="4">
        <v>0</v>
      </c>
      <c r="G63" s="4">
        <v>0</v>
      </c>
      <c r="H63" s="4">
        <v>3</v>
      </c>
      <c r="I63" s="4">
        <v>9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3</v>
      </c>
      <c r="U63" s="4">
        <v>3</v>
      </c>
      <c r="V63" s="4">
        <v>3</v>
      </c>
      <c r="W63" s="4">
        <v>0</v>
      </c>
      <c r="X63" s="4">
        <v>0</v>
      </c>
      <c r="Y63" s="4">
        <v>0</v>
      </c>
      <c r="Z63" s="4">
        <f t="shared" si="6"/>
        <v>27</v>
      </c>
      <c r="AB63" s="4">
        <f t="shared" si="37"/>
        <v>27</v>
      </c>
      <c r="AC63">
        <f t="shared" si="38"/>
        <v>62.608695652173921</v>
      </c>
      <c r="AE63">
        <f t="shared" si="2"/>
        <v>24</v>
      </c>
      <c r="AF63">
        <f t="shared" si="35"/>
        <v>0.43478260869565216</v>
      </c>
      <c r="AG63">
        <f t="shared" si="39"/>
        <v>1</v>
      </c>
      <c r="AH63">
        <f t="shared" si="39"/>
        <v>1</v>
      </c>
      <c r="AI63">
        <f t="shared" si="39"/>
        <v>1</v>
      </c>
      <c r="AJ63">
        <f t="shared" si="39"/>
        <v>1</v>
      </c>
      <c r="AK63">
        <f t="shared" si="39"/>
        <v>0</v>
      </c>
      <c r="AL63">
        <f t="shared" si="39"/>
        <v>1</v>
      </c>
      <c r="AM63">
        <f t="shared" si="39"/>
        <v>4</v>
      </c>
      <c r="AN63">
        <f t="shared" si="39"/>
        <v>9</v>
      </c>
      <c r="AO63">
        <f t="shared" si="39"/>
        <v>0</v>
      </c>
      <c r="AP63">
        <f t="shared" si="39"/>
        <v>0</v>
      </c>
      <c r="AQ63">
        <f t="shared" si="39"/>
        <v>0</v>
      </c>
      <c r="AR63">
        <f t="shared" si="39"/>
        <v>0</v>
      </c>
      <c r="AS63">
        <f t="shared" si="39"/>
        <v>0</v>
      </c>
      <c r="AT63">
        <f t="shared" si="39"/>
        <v>0</v>
      </c>
      <c r="AU63">
        <f t="shared" si="39"/>
        <v>0</v>
      </c>
      <c r="AV63">
        <f t="shared" si="39"/>
        <v>0</v>
      </c>
      <c r="AW63">
        <f t="shared" si="36"/>
        <v>0</v>
      </c>
      <c r="AX63">
        <f t="shared" si="36"/>
        <v>1</v>
      </c>
      <c r="AY63">
        <f t="shared" si="36"/>
        <v>0</v>
      </c>
      <c r="AZ63">
        <f t="shared" si="36"/>
        <v>0</v>
      </c>
      <c r="BA63">
        <f t="shared" si="36"/>
        <v>1</v>
      </c>
      <c r="BB63">
        <f t="shared" si="36"/>
        <v>0</v>
      </c>
      <c r="BC63">
        <f t="shared" si="36"/>
        <v>0</v>
      </c>
    </row>
    <row r="64" spans="1:55" x14ac:dyDescent="0.25">
      <c r="A64" s="2">
        <v>43342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3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-3</v>
      </c>
      <c r="T64" s="4">
        <v>3</v>
      </c>
      <c r="U64" s="4">
        <v>0</v>
      </c>
      <c r="V64" s="4">
        <v>0</v>
      </c>
      <c r="W64" s="4">
        <v>3</v>
      </c>
      <c r="X64" s="4">
        <v>0</v>
      </c>
      <c r="Y64" s="4">
        <v>0</v>
      </c>
      <c r="Z64" s="4">
        <f t="shared" si="6"/>
        <v>6</v>
      </c>
      <c r="AB64" s="4">
        <f t="shared" si="37"/>
        <v>6</v>
      </c>
      <c r="AC64">
        <f t="shared" si="38"/>
        <v>31.304347826086961</v>
      </c>
      <c r="AE64">
        <f t="shared" si="2"/>
        <v>24</v>
      </c>
      <c r="AF64">
        <f t="shared" si="35"/>
        <v>0.21739130434782608</v>
      </c>
      <c r="AG64">
        <f t="shared" si="39"/>
        <v>0</v>
      </c>
      <c r="AH64">
        <f t="shared" si="39"/>
        <v>0</v>
      </c>
      <c r="AI64">
        <f t="shared" si="39"/>
        <v>0</v>
      </c>
      <c r="AJ64">
        <f t="shared" si="39"/>
        <v>0</v>
      </c>
      <c r="AK64">
        <f t="shared" si="39"/>
        <v>0</v>
      </c>
      <c r="AL64">
        <f t="shared" si="39"/>
        <v>0</v>
      </c>
      <c r="AM64">
        <f t="shared" si="39"/>
        <v>1</v>
      </c>
      <c r="AN64">
        <f t="shared" si="39"/>
        <v>1</v>
      </c>
      <c r="AO64">
        <f t="shared" si="39"/>
        <v>0</v>
      </c>
      <c r="AP64">
        <f t="shared" si="39"/>
        <v>0</v>
      </c>
      <c r="AQ64">
        <f t="shared" si="39"/>
        <v>0</v>
      </c>
      <c r="AR64">
        <f t="shared" si="39"/>
        <v>0</v>
      </c>
      <c r="AS64">
        <f t="shared" si="39"/>
        <v>0</v>
      </c>
      <c r="AT64">
        <f t="shared" si="39"/>
        <v>0</v>
      </c>
      <c r="AU64">
        <f t="shared" si="39"/>
        <v>0</v>
      </c>
      <c r="AV64">
        <f t="shared" si="39"/>
        <v>0</v>
      </c>
      <c r="AW64">
        <f t="shared" si="36"/>
        <v>1</v>
      </c>
      <c r="AX64">
        <f t="shared" si="36"/>
        <v>4</v>
      </c>
      <c r="AY64">
        <f t="shared" si="36"/>
        <v>1</v>
      </c>
      <c r="AZ64">
        <f t="shared" si="36"/>
        <v>0</v>
      </c>
      <c r="BA64">
        <f t="shared" si="36"/>
        <v>1</v>
      </c>
      <c r="BB64">
        <f t="shared" si="36"/>
        <v>1</v>
      </c>
      <c r="BC64">
        <f t="shared" si="36"/>
        <v>0</v>
      </c>
    </row>
    <row r="65" spans="1:55" x14ac:dyDescent="0.25">
      <c r="A65" s="2">
        <v>43343</v>
      </c>
      <c r="B65" s="4">
        <v>0</v>
      </c>
      <c r="C65" s="4">
        <v>3</v>
      </c>
      <c r="D65" s="4">
        <v>0</v>
      </c>
      <c r="E65" s="4">
        <v>0</v>
      </c>
      <c r="F65" s="4">
        <v>0</v>
      </c>
      <c r="G65" s="4">
        <v>0</v>
      </c>
      <c r="H65" s="4">
        <v>3</v>
      </c>
      <c r="I65" s="4">
        <v>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f t="shared" si="6"/>
        <v>9</v>
      </c>
      <c r="AB65" s="4">
        <f t="shared" si="37"/>
        <v>9</v>
      </c>
      <c r="AC65">
        <f t="shared" si="38"/>
        <v>12.521739130434785</v>
      </c>
      <c r="AE65">
        <f t="shared" si="2"/>
        <v>24</v>
      </c>
      <c r="AF65">
        <f t="shared" si="35"/>
        <v>8.6956521739130432E-2</v>
      </c>
      <c r="AG65">
        <f t="shared" si="39"/>
        <v>1</v>
      </c>
      <c r="AH65">
        <f t="shared" si="39"/>
        <v>1</v>
      </c>
      <c r="AI65">
        <f t="shared" si="39"/>
        <v>0</v>
      </c>
      <c r="AJ65">
        <f t="shared" si="39"/>
        <v>0</v>
      </c>
      <c r="AK65">
        <f t="shared" si="39"/>
        <v>0</v>
      </c>
      <c r="AL65">
        <f t="shared" si="39"/>
        <v>1</v>
      </c>
      <c r="AM65">
        <f t="shared" si="39"/>
        <v>0</v>
      </c>
      <c r="AN65">
        <f t="shared" si="39"/>
        <v>1</v>
      </c>
      <c r="AO65">
        <f t="shared" si="39"/>
        <v>0</v>
      </c>
      <c r="AP65">
        <f t="shared" si="39"/>
        <v>0</v>
      </c>
      <c r="AQ65">
        <f t="shared" si="39"/>
        <v>0</v>
      </c>
      <c r="AR65">
        <f t="shared" si="39"/>
        <v>0</v>
      </c>
      <c r="AS65">
        <f t="shared" si="39"/>
        <v>0</v>
      </c>
      <c r="AT65">
        <f t="shared" si="39"/>
        <v>0</v>
      </c>
      <c r="AU65">
        <f t="shared" si="39"/>
        <v>0</v>
      </c>
      <c r="AV65">
        <f t="shared" si="39"/>
        <v>0</v>
      </c>
      <c r="AW65">
        <f t="shared" si="36"/>
        <v>0</v>
      </c>
      <c r="AX65">
        <f t="shared" si="36"/>
        <v>0</v>
      </c>
      <c r="AY65">
        <f t="shared" si="36"/>
        <v>0</v>
      </c>
      <c r="AZ65">
        <f t="shared" si="36"/>
        <v>0</v>
      </c>
      <c r="BA65">
        <f t="shared" si="36"/>
        <v>0</v>
      </c>
      <c r="BB65">
        <f t="shared" si="36"/>
        <v>0</v>
      </c>
      <c r="BC65">
        <f t="shared" si="36"/>
        <v>0</v>
      </c>
    </row>
    <row r="66" spans="1:55" x14ac:dyDescent="0.25">
      <c r="A66" s="2">
        <v>43344</v>
      </c>
      <c r="B66" s="4">
        <v>0</v>
      </c>
      <c r="C66" s="4">
        <v>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3</v>
      </c>
      <c r="V66" s="4">
        <v>6</v>
      </c>
      <c r="W66" s="4">
        <v>3</v>
      </c>
      <c r="X66" s="4">
        <v>3</v>
      </c>
      <c r="Y66" s="4">
        <v>6</v>
      </c>
      <c r="Z66" s="4">
        <f t="shared" si="6"/>
        <v>24</v>
      </c>
      <c r="AB66" s="4">
        <f t="shared" si="37"/>
        <v>24</v>
      </c>
      <c r="AC66">
        <f t="shared" si="38"/>
        <v>18.782608695652176</v>
      </c>
      <c r="AE66">
        <f t="shared" si="2"/>
        <v>24</v>
      </c>
      <c r="AF66">
        <f t="shared" si="35"/>
        <v>0.13043478260869565</v>
      </c>
      <c r="AG66">
        <f t="shared" si="39"/>
        <v>1</v>
      </c>
      <c r="AH66">
        <f t="shared" si="39"/>
        <v>1</v>
      </c>
      <c r="AI66">
        <f t="shared" si="39"/>
        <v>0</v>
      </c>
      <c r="AJ66">
        <f t="shared" si="39"/>
        <v>0</v>
      </c>
      <c r="AK66">
        <f t="shared" si="39"/>
        <v>0</v>
      </c>
      <c r="AL66">
        <f t="shared" si="39"/>
        <v>0</v>
      </c>
      <c r="AM66">
        <f t="shared" si="39"/>
        <v>0</v>
      </c>
      <c r="AN66">
        <f t="shared" si="39"/>
        <v>0</v>
      </c>
      <c r="AO66">
        <f t="shared" si="39"/>
        <v>0</v>
      </c>
      <c r="AP66">
        <f t="shared" si="39"/>
        <v>0</v>
      </c>
      <c r="AQ66">
        <f t="shared" si="39"/>
        <v>0</v>
      </c>
      <c r="AR66">
        <f t="shared" si="39"/>
        <v>0</v>
      </c>
      <c r="AS66">
        <f t="shared" si="39"/>
        <v>0</v>
      </c>
      <c r="AT66">
        <f t="shared" si="39"/>
        <v>0</v>
      </c>
      <c r="AU66">
        <f t="shared" si="39"/>
        <v>0</v>
      </c>
      <c r="AV66">
        <f t="shared" si="39"/>
        <v>0</v>
      </c>
      <c r="AW66">
        <f t="shared" si="36"/>
        <v>0</v>
      </c>
      <c r="AX66">
        <f t="shared" si="36"/>
        <v>0</v>
      </c>
      <c r="AY66">
        <f t="shared" si="36"/>
        <v>1</v>
      </c>
      <c r="AZ66">
        <f t="shared" si="36"/>
        <v>1</v>
      </c>
      <c r="BA66">
        <f t="shared" si="36"/>
        <v>1</v>
      </c>
      <c r="BB66">
        <f t="shared" si="36"/>
        <v>0</v>
      </c>
      <c r="BC66">
        <f t="shared" si="36"/>
        <v>1</v>
      </c>
    </row>
    <row r="67" spans="1:55" x14ac:dyDescent="0.25">
      <c r="A67" s="2">
        <v>43345</v>
      </c>
      <c r="B67" s="4">
        <v>6</v>
      </c>
      <c r="C67" s="4">
        <v>12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3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3</v>
      </c>
      <c r="W67" s="4">
        <v>3</v>
      </c>
      <c r="X67" s="4">
        <v>9</v>
      </c>
      <c r="Y67" s="4">
        <v>6</v>
      </c>
      <c r="Z67" s="4">
        <f t="shared" si="6"/>
        <v>42</v>
      </c>
      <c r="AB67" s="4">
        <f t="shared" si="37"/>
        <v>42</v>
      </c>
      <c r="AC67">
        <f t="shared" si="38"/>
        <v>87.652173913043498</v>
      </c>
      <c r="AE67">
        <f t="shared" si="2"/>
        <v>24</v>
      </c>
      <c r="AF67">
        <f t="shared" si="35"/>
        <v>0.60869565217391308</v>
      </c>
      <c r="AG67">
        <f t="shared" si="39"/>
        <v>4</v>
      </c>
      <c r="AH67">
        <f t="shared" si="39"/>
        <v>16</v>
      </c>
      <c r="AI67">
        <f t="shared" si="39"/>
        <v>0</v>
      </c>
      <c r="AJ67">
        <f t="shared" si="39"/>
        <v>0</v>
      </c>
      <c r="AK67">
        <f t="shared" si="39"/>
        <v>0</v>
      </c>
      <c r="AL67">
        <f t="shared" si="39"/>
        <v>0</v>
      </c>
      <c r="AM67">
        <f t="shared" si="39"/>
        <v>1</v>
      </c>
      <c r="AN67">
        <f t="shared" si="39"/>
        <v>1</v>
      </c>
      <c r="AO67">
        <f t="shared" si="39"/>
        <v>0</v>
      </c>
      <c r="AP67">
        <f t="shared" si="39"/>
        <v>0</v>
      </c>
      <c r="AQ67">
        <f t="shared" si="39"/>
        <v>0</v>
      </c>
      <c r="AR67">
        <f t="shared" si="39"/>
        <v>0</v>
      </c>
      <c r="AS67">
        <f t="shared" si="39"/>
        <v>0</v>
      </c>
      <c r="AT67">
        <f t="shared" si="39"/>
        <v>0</v>
      </c>
      <c r="AU67">
        <f t="shared" si="39"/>
        <v>0</v>
      </c>
      <c r="AV67">
        <f t="shared" si="39"/>
        <v>0</v>
      </c>
      <c r="AW67">
        <f t="shared" ref="AW67:BC77" si="40">(R67/3-S67/3)^2</f>
        <v>0</v>
      </c>
      <c r="AX67">
        <f t="shared" si="40"/>
        <v>0</v>
      </c>
      <c r="AY67">
        <f t="shared" si="40"/>
        <v>0</v>
      </c>
      <c r="AZ67">
        <f t="shared" si="40"/>
        <v>1</v>
      </c>
      <c r="BA67">
        <f t="shared" si="40"/>
        <v>0</v>
      </c>
      <c r="BB67">
        <f t="shared" si="40"/>
        <v>4</v>
      </c>
      <c r="BC67">
        <f t="shared" si="40"/>
        <v>1</v>
      </c>
    </row>
    <row r="68" spans="1:55" x14ac:dyDescent="0.25">
      <c r="A68" s="2">
        <v>43346</v>
      </c>
      <c r="B68" s="4">
        <v>3</v>
      </c>
      <c r="C68" s="4">
        <v>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3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f t="shared" si="6"/>
        <v>9</v>
      </c>
      <c r="AB68" s="4">
        <f t="shared" si="37"/>
        <v>9</v>
      </c>
      <c r="AC68">
        <f t="shared" si="38"/>
        <v>9.3913043478260878</v>
      </c>
      <c r="AE68">
        <f t="shared" si="2"/>
        <v>24</v>
      </c>
      <c r="AF68">
        <f t="shared" si="35"/>
        <v>6.5217391304347824E-2</v>
      </c>
      <c r="AG68">
        <f t="shared" si="39"/>
        <v>0</v>
      </c>
      <c r="AH68">
        <f t="shared" si="39"/>
        <v>1</v>
      </c>
      <c r="AI68">
        <f t="shared" si="39"/>
        <v>0</v>
      </c>
      <c r="AJ68">
        <f t="shared" si="39"/>
        <v>0</v>
      </c>
      <c r="AK68">
        <f t="shared" si="39"/>
        <v>0</v>
      </c>
      <c r="AL68">
        <f t="shared" si="39"/>
        <v>0</v>
      </c>
      <c r="AM68">
        <f t="shared" si="39"/>
        <v>0</v>
      </c>
      <c r="AN68">
        <f t="shared" si="39"/>
        <v>0</v>
      </c>
      <c r="AO68">
        <f t="shared" si="39"/>
        <v>0</v>
      </c>
      <c r="AP68">
        <f t="shared" si="39"/>
        <v>0</v>
      </c>
      <c r="AQ68">
        <f t="shared" si="39"/>
        <v>0</v>
      </c>
      <c r="AR68">
        <f t="shared" si="39"/>
        <v>0</v>
      </c>
      <c r="AS68">
        <f t="shared" si="39"/>
        <v>0</v>
      </c>
      <c r="AT68">
        <f t="shared" si="39"/>
        <v>0</v>
      </c>
      <c r="AU68">
        <f t="shared" si="39"/>
        <v>0</v>
      </c>
      <c r="AV68">
        <f t="shared" ref="AV68:AV77" si="41">(Q68/3-R68/3)^2</f>
        <v>0</v>
      </c>
      <c r="AW68">
        <f t="shared" si="40"/>
        <v>1</v>
      </c>
      <c r="AX68">
        <f t="shared" si="40"/>
        <v>1</v>
      </c>
      <c r="AY68">
        <f t="shared" si="40"/>
        <v>0</v>
      </c>
      <c r="AZ68">
        <f t="shared" si="40"/>
        <v>0</v>
      </c>
      <c r="BA68">
        <f t="shared" si="40"/>
        <v>0</v>
      </c>
      <c r="BB68">
        <f t="shared" si="40"/>
        <v>0</v>
      </c>
      <c r="BC68">
        <f t="shared" si="40"/>
        <v>0</v>
      </c>
    </row>
    <row r="69" spans="1:55" x14ac:dyDescent="0.25">
      <c r="A69" s="2">
        <v>43347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f t="shared" si="6"/>
        <v>0</v>
      </c>
      <c r="AB69" s="4">
        <f t="shared" si="37"/>
        <v>0</v>
      </c>
      <c r="AC69">
        <f t="shared" si="38"/>
        <v>0</v>
      </c>
      <c r="AE69">
        <f t="shared" si="2"/>
        <v>24</v>
      </c>
      <c r="AF69">
        <f t="shared" si="35"/>
        <v>0</v>
      </c>
      <c r="AG69">
        <f t="shared" ref="AG69:AU77" si="42">(B69/3-C69/3)^2</f>
        <v>0</v>
      </c>
      <c r="AH69">
        <f t="shared" si="42"/>
        <v>0</v>
      </c>
      <c r="AI69">
        <f t="shared" si="42"/>
        <v>0</v>
      </c>
      <c r="AJ69">
        <f t="shared" si="42"/>
        <v>0</v>
      </c>
      <c r="AK69">
        <f t="shared" si="42"/>
        <v>0</v>
      </c>
      <c r="AL69">
        <f t="shared" si="42"/>
        <v>0</v>
      </c>
      <c r="AM69">
        <f t="shared" si="42"/>
        <v>0</v>
      </c>
      <c r="AN69">
        <f t="shared" si="42"/>
        <v>0</v>
      </c>
      <c r="AO69">
        <f t="shared" si="42"/>
        <v>0</v>
      </c>
      <c r="AP69">
        <f t="shared" si="42"/>
        <v>0</v>
      </c>
      <c r="AQ69">
        <f t="shared" si="42"/>
        <v>0</v>
      </c>
      <c r="AR69">
        <f t="shared" si="42"/>
        <v>0</v>
      </c>
      <c r="AS69">
        <f t="shared" si="42"/>
        <v>0</v>
      </c>
      <c r="AT69">
        <f t="shared" si="42"/>
        <v>0</v>
      </c>
      <c r="AU69">
        <f t="shared" si="42"/>
        <v>0</v>
      </c>
      <c r="AV69">
        <f t="shared" si="41"/>
        <v>0</v>
      </c>
      <c r="AW69">
        <f t="shared" si="40"/>
        <v>0</v>
      </c>
      <c r="AX69">
        <f t="shared" si="40"/>
        <v>0</v>
      </c>
      <c r="AY69">
        <f t="shared" si="40"/>
        <v>0</v>
      </c>
      <c r="AZ69">
        <f t="shared" si="40"/>
        <v>0</v>
      </c>
      <c r="BA69">
        <f t="shared" si="40"/>
        <v>0</v>
      </c>
      <c r="BB69">
        <f t="shared" si="40"/>
        <v>0</v>
      </c>
      <c r="BC69">
        <f t="shared" si="40"/>
        <v>0</v>
      </c>
    </row>
    <row r="70" spans="1:55" x14ac:dyDescent="0.25">
      <c r="A70" s="2">
        <v>43348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f t="shared" si="6"/>
        <v>0</v>
      </c>
      <c r="AB70" s="4">
        <f t="shared" si="37"/>
        <v>0</v>
      </c>
      <c r="AC70">
        <f t="shared" si="38"/>
        <v>0</v>
      </c>
      <c r="AE70">
        <f t="shared" si="2"/>
        <v>24</v>
      </c>
      <c r="AF70">
        <f t="shared" si="35"/>
        <v>0</v>
      </c>
      <c r="AG70">
        <f t="shared" si="42"/>
        <v>0</v>
      </c>
      <c r="AH70">
        <f t="shared" si="42"/>
        <v>0</v>
      </c>
      <c r="AI70">
        <f t="shared" si="42"/>
        <v>0</v>
      </c>
      <c r="AJ70">
        <f t="shared" si="42"/>
        <v>0</v>
      </c>
      <c r="AK70">
        <f t="shared" si="42"/>
        <v>0</v>
      </c>
      <c r="AL70">
        <f t="shared" si="42"/>
        <v>0</v>
      </c>
      <c r="AM70">
        <f t="shared" si="42"/>
        <v>0</v>
      </c>
      <c r="AN70">
        <f t="shared" si="42"/>
        <v>0</v>
      </c>
      <c r="AO70">
        <f t="shared" si="42"/>
        <v>0</v>
      </c>
      <c r="AP70">
        <f t="shared" si="42"/>
        <v>0</v>
      </c>
      <c r="AQ70">
        <f t="shared" si="42"/>
        <v>0</v>
      </c>
      <c r="AR70">
        <f t="shared" si="42"/>
        <v>0</v>
      </c>
      <c r="AS70">
        <f t="shared" si="42"/>
        <v>0</v>
      </c>
      <c r="AT70">
        <f t="shared" si="42"/>
        <v>0</v>
      </c>
      <c r="AU70">
        <f t="shared" si="42"/>
        <v>0</v>
      </c>
      <c r="AV70">
        <f t="shared" si="41"/>
        <v>0</v>
      </c>
      <c r="AW70">
        <f t="shared" si="40"/>
        <v>0</v>
      </c>
      <c r="AX70">
        <f t="shared" si="40"/>
        <v>0</v>
      </c>
      <c r="AY70">
        <f t="shared" si="40"/>
        <v>0</v>
      </c>
      <c r="AZ70">
        <f t="shared" si="40"/>
        <v>0</v>
      </c>
      <c r="BA70">
        <f t="shared" si="40"/>
        <v>0</v>
      </c>
      <c r="BB70">
        <f t="shared" si="40"/>
        <v>0</v>
      </c>
      <c r="BC70">
        <f t="shared" si="40"/>
        <v>0</v>
      </c>
    </row>
    <row r="71" spans="1:55" x14ac:dyDescent="0.25">
      <c r="A71" s="2">
        <v>43349</v>
      </c>
      <c r="B71" s="4">
        <v>0</v>
      </c>
      <c r="C71" s="4">
        <v>0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f t="shared" si="6"/>
        <v>6</v>
      </c>
      <c r="AB71" s="4">
        <f t="shared" si="37"/>
        <v>6</v>
      </c>
      <c r="AC71">
        <f t="shared" si="38"/>
        <v>25.04347826086957</v>
      </c>
      <c r="AE71">
        <f t="shared" ref="AE71:AE81" si="43">$AE$1</f>
        <v>24</v>
      </c>
      <c r="AF71">
        <f t="shared" si="35"/>
        <v>0.17391304347826086</v>
      </c>
      <c r="AG71">
        <f t="shared" si="42"/>
        <v>0</v>
      </c>
      <c r="AH71">
        <f t="shared" si="42"/>
        <v>4</v>
      </c>
      <c r="AI71">
        <f t="shared" si="42"/>
        <v>4</v>
      </c>
      <c r="AJ71">
        <f t="shared" si="42"/>
        <v>0</v>
      </c>
      <c r="AK71">
        <f t="shared" si="42"/>
        <v>0</v>
      </c>
      <c r="AL71">
        <f t="shared" si="42"/>
        <v>0</v>
      </c>
      <c r="AM71">
        <f t="shared" si="42"/>
        <v>0</v>
      </c>
      <c r="AN71">
        <f t="shared" si="42"/>
        <v>0</v>
      </c>
      <c r="AO71">
        <f t="shared" si="42"/>
        <v>0</v>
      </c>
      <c r="AP71">
        <f t="shared" si="42"/>
        <v>0</v>
      </c>
      <c r="AQ71">
        <f t="shared" si="42"/>
        <v>0</v>
      </c>
      <c r="AR71">
        <f t="shared" si="42"/>
        <v>0</v>
      </c>
      <c r="AS71">
        <f t="shared" si="42"/>
        <v>0</v>
      </c>
      <c r="AT71">
        <f t="shared" si="42"/>
        <v>0</v>
      </c>
      <c r="AU71">
        <f t="shared" si="42"/>
        <v>0</v>
      </c>
      <c r="AV71">
        <f t="shared" si="41"/>
        <v>0</v>
      </c>
      <c r="AW71">
        <f t="shared" si="40"/>
        <v>0</v>
      </c>
      <c r="AX71">
        <f t="shared" si="40"/>
        <v>0</v>
      </c>
      <c r="AY71">
        <f t="shared" si="40"/>
        <v>0</v>
      </c>
      <c r="AZ71">
        <f t="shared" si="40"/>
        <v>0</v>
      </c>
      <c r="BA71">
        <f t="shared" si="40"/>
        <v>0</v>
      </c>
      <c r="BB71">
        <f t="shared" si="40"/>
        <v>0</v>
      </c>
      <c r="BC71">
        <f t="shared" si="40"/>
        <v>0</v>
      </c>
    </row>
    <row r="72" spans="1:55" x14ac:dyDescent="0.25">
      <c r="A72" s="2">
        <v>43350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f t="shared" ref="Z72:Z81" si="44">SUM(B72:Y72)</f>
        <v>0</v>
      </c>
      <c r="AB72" s="4">
        <f t="shared" si="37"/>
        <v>0</v>
      </c>
      <c r="AC72">
        <f t="shared" si="38"/>
        <v>0</v>
      </c>
      <c r="AE72">
        <f t="shared" si="43"/>
        <v>24</v>
      </c>
      <c r="AF72">
        <f t="shared" si="35"/>
        <v>0</v>
      </c>
      <c r="AG72">
        <f t="shared" si="42"/>
        <v>0</v>
      </c>
      <c r="AH72">
        <f t="shared" si="42"/>
        <v>0</v>
      </c>
      <c r="AI72">
        <f t="shared" si="42"/>
        <v>0</v>
      </c>
      <c r="AJ72">
        <f t="shared" si="42"/>
        <v>0</v>
      </c>
      <c r="AK72">
        <f t="shared" si="42"/>
        <v>0</v>
      </c>
      <c r="AL72">
        <f t="shared" si="42"/>
        <v>0</v>
      </c>
      <c r="AM72">
        <f t="shared" si="42"/>
        <v>0</v>
      </c>
      <c r="AN72">
        <f t="shared" si="42"/>
        <v>0</v>
      </c>
      <c r="AO72">
        <f t="shared" si="42"/>
        <v>0</v>
      </c>
      <c r="AP72">
        <f t="shared" si="42"/>
        <v>0</v>
      </c>
      <c r="AQ72">
        <f t="shared" si="42"/>
        <v>0</v>
      </c>
      <c r="AR72">
        <f t="shared" si="42"/>
        <v>0</v>
      </c>
      <c r="AS72">
        <f t="shared" si="42"/>
        <v>0</v>
      </c>
      <c r="AT72">
        <f t="shared" si="42"/>
        <v>0</v>
      </c>
      <c r="AU72">
        <f t="shared" si="42"/>
        <v>0</v>
      </c>
      <c r="AV72">
        <f t="shared" si="41"/>
        <v>0</v>
      </c>
      <c r="AW72">
        <f t="shared" si="40"/>
        <v>0</v>
      </c>
      <c r="AX72">
        <f t="shared" si="40"/>
        <v>0</v>
      </c>
      <c r="AY72">
        <f t="shared" si="40"/>
        <v>0</v>
      </c>
      <c r="AZ72">
        <f t="shared" si="40"/>
        <v>0</v>
      </c>
      <c r="BA72">
        <f t="shared" si="40"/>
        <v>0</v>
      </c>
      <c r="BB72">
        <f t="shared" si="40"/>
        <v>0</v>
      </c>
      <c r="BC72">
        <f t="shared" si="40"/>
        <v>0</v>
      </c>
    </row>
    <row r="73" spans="1:55" x14ac:dyDescent="0.25">
      <c r="A73" s="2">
        <v>43351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f t="shared" si="44"/>
        <v>0</v>
      </c>
      <c r="AB73" s="4">
        <f t="shared" si="37"/>
        <v>0</v>
      </c>
      <c r="AC73">
        <f t="shared" si="38"/>
        <v>0</v>
      </c>
      <c r="AE73">
        <f t="shared" si="43"/>
        <v>24</v>
      </c>
      <c r="AF73">
        <f t="shared" si="35"/>
        <v>0</v>
      </c>
      <c r="AG73">
        <f t="shared" si="42"/>
        <v>0</v>
      </c>
      <c r="AH73">
        <f t="shared" si="42"/>
        <v>0</v>
      </c>
      <c r="AI73">
        <f t="shared" si="42"/>
        <v>0</v>
      </c>
      <c r="AJ73">
        <f t="shared" si="42"/>
        <v>0</v>
      </c>
      <c r="AK73">
        <f t="shared" si="42"/>
        <v>0</v>
      </c>
      <c r="AL73">
        <f t="shared" si="42"/>
        <v>0</v>
      </c>
      <c r="AM73">
        <f t="shared" si="42"/>
        <v>0</v>
      </c>
      <c r="AN73">
        <f t="shared" si="42"/>
        <v>0</v>
      </c>
      <c r="AO73">
        <f t="shared" si="42"/>
        <v>0</v>
      </c>
      <c r="AP73">
        <f t="shared" si="42"/>
        <v>0</v>
      </c>
      <c r="AQ73">
        <f t="shared" si="42"/>
        <v>0</v>
      </c>
      <c r="AR73">
        <f t="shared" si="42"/>
        <v>0</v>
      </c>
      <c r="AS73">
        <f t="shared" si="42"/>
        <v>0</v>
      </c>
      <c r="AT73">
        <f t="shared" si="42"/>
        <v>0</v>
      </c>
      <c r="AU73">
        <f t="shared" si="42"/>
        <v>0</v>
      </c>
      <c r="AV73">
        <f t="shared" si="41"/>
        <v>0</v>
      </c>
      <c r="AW73">
        <f t="shared" si="40"/>
        <v>0</v>
      </c>
      <c r="AX73">
        <f t="shared" si="40"/>
        <v>0</v>
      </c>
      <c r="AY73">
        <f t="shared" si="40"/>
        <v>0</v>
      </c>
      <c r="AZ73">
        <f t="shared" si="40"/>
        <v>0</v>
      </c>
      <c r="BA73">
        <f t="shared" si="40"/>
        <v>0</v>
      </c>
      <c r="BB73">
        <f t="shared" si="40"/>
        <v>0</v>
      </c>
      <c r="BC73">
        <f t="shared" si="40"/>
        <v>0</v>
      </c>
    </row>
    <row r="74" spans="1:55" x14ac:dyDescent="0.25">
      <c r="A74" s="2">
        <v>43352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f t="shared" si="44"/>
        <v>0</v>
      </c>
      <c r="AB74" s="4">
        <f t="shared" si="37"/>
        <v>0</v>
      </c>
      <c r="AC74">
        <f t="shared" si="38"/>
        <v>0</v>
      </c>
      <c r="AE74">
        <f t="shared" si="43"/>
        <v>24</v>
      </c>
      <c r="AF74">
        <f t="shared" si="35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0</v>
      </c>
      <c r="AN74">
        <f t="shared" si="42"/>
        <v>0</v>
      </c>
      <c r="AO74">
        <f t="shared" si="42"/>
        <v>0</v>
      </c>
      <c r="AP74">
        <f t="shared" si="42"/>
        <v>0</v>
      </c>
      <c r="AQ74">
        <f t="shared" si="42"/>
        <v>0</v>
      </c>
      <c r="AR74">
        <f t="shared" si="42"/>
        <v>0</v>
      </c>
      <c r="AS74">
        <f t="shared" si="42"/>
        <v>0</v>
      </c>
      <c r="AT74">
        <f t="shared" si="42"/>
        <v>0</v>
      </c>
      <c r="AU74">
        <f t="shared" si="42"/>
        <v>0</v>
      </c>
      <c r="AV74">
        <f t="shared" si="41"/>
        <v>0</v>
      </c>
      <c r="AW74">
        <f t="shared" si="40"/>
        <v>0</v>
      </c>
      <c r="AX74">
        <f t="shared" si="40"/>
        <v>0</v>
      </c>
      <c r="AY74">
        <f t="shared" si="40"/>
        <v>0</v>
      </c>
      <c r="AZ74">
        <f t="shared" si="40"/>
        <v>0</v>
      </c>
      <c r="BA74">
        <f t="shared" si="40"/>
        <v>0</v>
      </c>
      <c r="BB74">
        <f t="shared" si="40"/>
        <v>0</v>
      </c>
      <c r="BC74">
        <f t="shared" si="40"/>
        <v>0</v>
      </c>
    </row>
    <row r="75" spans="1:55" x14ac:dyDescent="0.25">
      <c r="A75" s="2">
        <v>43353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3</v>
      </c>
      <c r="X75" s="4">
        <v>0</v>
      </c>
      <c r="Y75" s="4">
        <v>0</v>
      </c>
      <c r="Z75" s="4">
        <f t="shared" si="44"/>
        <v>3</v>
      </c>
      <c r="AB75" s="4">
        <f t="shared" si="37"/>
        <v>3</v>
      </c>
      <c r="AC75">
        <f t="shared" si="38"/>
        <v>6.2608695652173925</v>
      </c>
      <c r="AE75">
        <f t="shared" si="43"/>
        <v>24</v>
      </c>
      <c r="AF75">
        <f t="shared" si="35"/>
        <v>4.3478260869565216E-2</v>
      </c>
      <c r="AG75">
        <f t="shared" si="42"/>
        <v>0</v>
      </c>
      <c r="AH75">
        <f t="shared" si="42"/>
        <v>0</v>
      </c>
      <c r="AI75">
        <f t="shared" si="42"/>
        <v>0</v>
      </c>
      <c r="AJ75">
        <f t="shared" si="42"/>
        <v>0</v>
      </c>
      <c r="AK75">
        <f t="shared" si="42"/>
        <v>0</v>
      </c>
      <c r="AL75">
        <f t="shared" si="42"/>
        <v>0</v>
      </c>
      <c r="AM75">
        <f t="shared" si="42"/>
        <v>0</v>
      </c>
      <c r="AN75">
        <f t="shared" si="42"/>
        <v>0</v>
      </c>
      <c r="AO75">
        <f t="shared" si="42"/>
        <v>0</v>
      </c>
      <c r="AP75">
        <f t="shared" si="42"/>
        <v>0</v>
      </c>
      <c r="AQ75">
        <f t="shared" si="42"/>
        <v>0</v>
      </c>
      <c r="AR75">
        <f t="shared" si="42"/>
        <v>0</v>
      </c>
      <c r="AS75">
        <f t="shared" si="42"/>
        <v>0</v>
      </c>
      <c r="AT75">
        <f t="shared" si="42"/>
        <v>0</v>
      </c>
      <c r="AU75">
        <f t="shared" si="42"/>
        <v>0</v>
      </c>
      <c r="AV75">
        <f t="shared" si="41"/>
        <v>0</v>
      </c>
      <c r="AW75">
        <f t="shared" si="40"/>
        <v>0</v>
      </c>
      <c r="AX75">
        <f t="shared" si="40"/>
        <v>0</v>
      </c>
      <c r="AY75">
        <f t="shared" si="40"/>
        <v>0</v>
      </c>
      <c r="AZ75">
        <f t="shared" si="40"/>
        <v>0</v>
      </c>
      <c r="BA75">
        <f t="shared" si="40"/>
        <v>1</v>
      </c>
      <c r="BB75">
        <f t="shared" si="40"/>
        <v>1</v>
      </c>
      <c r="BC75">
        <f t="shared" si="40"/>
        <v>0</v>
      </c>
    </row>
    <row r="76" spans="1:55" x14ac:dyDescent="0.25">
      <c r="A76" s="2">
        <v>43354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f t="shared" si="44"/>
        <v>0</v>
      </c>
      <c r="AB76" s="4">
        <f t="shared" si="37"/>
        <v>0</v>
      </c>
      <c r="AC76">
        <f t="shared" si="38"/>
        <v>0</v>
      </c>
      <c r="AE76">
        <f t="shared" si="43"/>
        <v>24</v>
      </c>
      <c r="AF76">
        <f t="shared" si="35"/>
        <v>0</v>
      </c>
      <c r="AG76">
        <f t="shared" si="42"/>
        <v>0</v>
      </c>
      <c r="AH76">
        <f t="shared" si="42"/>
        <v>0</v>
      </c>
      <c r="AI76">
        <f t="shared" si="42"/>
        <v>0</v>
      </c>
      <c r="AJ76">
        <f t="shared" si="42"/>
        <v>0</v>
      </c>
      <c r="AK76">
        <f t="shared" si="42"/>
        <v>0</v>
      </c>
      <c r="AL76">
        <f t="shared" si="42"/>
        <v>0</v>
      </c>
      <c r="AM76">
        <f t="shared" si="42"/>
        <v>0</v>
      </c>
      <c r="AN76">
        <f t="shared" si="42"/>
        <v>0</v>
      </c>
      <c r="AO76">
        <f t="shared" si="42"/>
        <v>0</v>
      </c>
      <c r="AP76">
        <f t="shared" si="42"/>
        <v>0</v>
      </c>
      <c r="AQ76">
        <f t="shared" si="42"/>
        <v>0</v>
      </c>
      <c r="AR76">
        <f t="shared" si="42"/>
        <v>0</v>
      </c>
      <c r="AS76">
        <f t="shared" si="42"/>
        <v>0</v>
      </c>
      <c r="AT76">
        <f t="shared" si="42"/>
        <v>0</v>
      </c>
      <c r="AU76">
        <f t="shared" si="42"/>
        <v>0</v>
      </c>
      <c r="AV76">
        <f t="shared" si="41"/>
        <v>0</v>
      </c>
      <c r="AW76">
        <f t="shared" si="40"/>
        <v>0</v>
      </c>
      <c r="AX76">
        <f t="shared" si="40"/>
        <v>0</v>
      </c>
      <c r="AY76">
        <f t="shared" si="40"/>
        <v>0</v>
      </c>
      <c r="AZ76">
        <f t="shared" si="40"/>
        <v>0</v>
      </c>
      <c r="BA76">
        <f t="shared" si="40"/>
        <v>0</v>
      </c>
      <c r="BB76">
        <f t="shared" si="40"/>
        <v>0</v>
      </c>
      <c r="BC76">
        <f t="shared" si="40"/>
        <v>0</v>
      </c>
    </row>
    <row r="77" spans="1:55" x14ac:dyDescent="0.25">
      <c r="A77" s="2">
        <v>43355</v>
      </c>
      <c r="B77" s="4">
        <v>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f t="shared" si="44"/>
        <v>3</v>
      </c>
      <c r="AB77" s="4">
        <f t="shared" si="37"/>
        <v>3</v>
      </c>
      <c r="AC77">
        <f t="shared" si="38"/>
        <v>3.1304347826086962</v>
      </c>
      <c r="AE77">
        <f t="shared" si="43"/>
        <v>24</v>
      </c>
      <c r="AF77">
        <f t="shared" si="35"/>
        <v>2.1739130434782608E-2</v>
      </c>
      <c r="AG77">
        <f t="shared" si="42"/>
        <v>1</v>
      </c>
      <c r="AH77">
        <f t="shared" si="42"/>
        <v>0</v>
      </c>
      <c r="AI77">
        <f t="shared" si="42"/>
        <v>0</v>
      </c>
      <c r="AJ77">
        <f t="shared" si="42"/>
        <v>0</v>
      </c>
      <c r="AK77">
        <f t="shared" si="42"/>
        <v>0</v>
      </c>
      <c r="AL77">
        <f t="shared" si="42"/>
        <v>0</v>
      </c>
      <c r="AM77">
        <f t="shared" si="42"/>
        <v>0</v>
      </c>
      <c r="AN77">
        <f t="shared" si="42"/>
        <v>0</v>
      </c>
      <c r="AO77">
        <f t="shared" si="42"/>
        <v>0</v>
      </c>
      <c r="AP77">
        <f t="shared" si="42"/>
        <v>0</v>
      </c>
      <c r="AQ77">
        <f t="shared" si="42"/>
        <v>0</v>
      </c>
      <c r="AR77">
        <f t="shared" si="42"/>
        <v>0</v>
      </c>
      <c r="AS77">
        <f t="shared" si="42"/>
        <v>0</v>
      </c>
      <c r="AT77">
        <f t="shared" si="42"/>
        <v>0</v>
      </c>
      <c r="AU77">
        <f t="shared" si="42"/>
        <v>0</v>
      </c>
      <c r="AV77">
        <f t="shared" si="41"/>
        <v>0</v>
      </c>
      <c r="AW77">
        <f t="shared" si="40"/>
        <v>0</v>
      </c>
      <c r="AX77">
        <f t="shared" si="40"/>
        <v>0</v>
      </c>
      <c r="AY77">
        <f t="shared" si="40"/>
        <v>0</v>
      </c>
      <c r="AZ77">
        <f t="shared" si="40"/>
        <v>0</v>
      </c>
      <c r="BA77">
        <f t="shared" si="40"/>
        <v>0</v>
      </c>
      <c r="BB77">
        <f t="shared" si="40"/>
        <v>0</v>
      </c>
      <c r="BC77">
        <f t="shared" si="40"/>
        <v>0</v>
      </c>
    </row>
    <row r="78" spans="1:55" x14ac:dyDescent="0.25">
      <c r="A78" s="2">
        <v>43356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f t="shared" si="44"/>
        <v>0</v>
      </c>
      <c r="AB78" s="4">
        <f>ROUND(SUM(B78:Y78),0)</f>
        <v>0</v>
      </c>
      <c r="AC78">
        <f>(1-AE78/72)*72^2*(AF78/AE78)</f>
        <v>0</v>
      </c>
      <c r="AE78">
        <f t="shared" si="43"/>
        <v>24</v>
      </c>
      <c r="AF78">
        <f>SUM(AG78:BC78)/(2*(AE78-1))</f>
        <v>0</v>
      </c>
      <c r="AG78">
        <f t="shared" ref="AG78:AP81" si="45">(B78/3-C78/3)^2</f>
        <v>0</v>
      </c>
      <c r="AH78">
        <f t="shared" si="45"/>
        <v>0</v>
      </c>
      <c r="AI78">
        <f t="shared" si="45"/>
        <v>0</v>
      </c>
      <c r="AJ78">
        <f t="shared" si="45"/>
        <v>0</v>
      </c>
      <c r="AK78">
        <f t="shared" si="45"/>
        <v>0</v>
      </c>
      <c r="AL78">
        <f t="shared" si="45"/>
        <v>0</v>
      </c>
      <c r="AM78">
        <f t="shared" si="45"/>
        <v>0</v>
      </c>
      <c r="AN78">
        <f t="shared" si="45"/>
        <v>0</v>
      </c>
      <c r="AO78">
        <f t="shared" si="45"/>
        <v>0</v>
      </c>
      <c r="AP78">
        <f t="shared" si="45"/>
        <v>0</v>
      </c>
      <c r="AQ78">
        <f t="shared" ref="AQ78:AZ81" si="46">(L78/3-M78/3)^2</f>
        <v>0</v>
      </c>
      <c r="AR78">
        <f t="shared" si="46"/>
        <v>0</v>
      </c>
      <c r="AS78">
        <f t="shared" si="46"/>
        <v>0</v>
      </c>
      <c r="AT78">
        <f t="shared" si="46"/>
        <v>0</v>
      </c>
      <c r="AU78">
        <f t="shared" si="46"/>
        <v>0</v>
      </c>
      <c r="AV78">
        <f t="shared" si="46"/>
        <v>0</v>
      </c>
      <c r="AW78">
        <f t="shared" si="46"/>
        <v>0</v>
      </c>
      <c r="AX78">
        <f t="shared" si="46"/>
        <v>0</v>
      </c>
      <c r="AY78">
        <f t="shared" si="46"/>
        <v>0</v>
      </c>
      <c r="AZ78">
        <f t="shared" si="46"/>
        <v>0</v>
      </c>
      <c r="BA78">
        <f t="shared" ref="BA78:BC81" si="47">(V78/3-W78/3)^2</f>
        <v>0</v>
      </c>
      <c r="BB78">
        <f t="shared" si="47"/>
        <v>0</v>
      </c>
      <c r="BC78">
        <f t="shared" si="47"/>
        <v>0</v>
      </c>
    </row>
    <row r="79" spans="1:55" x14ac:dyDescent="0.25">
      <c r="A79" s="2">
        <v>43357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3</v>
      </c>
      <c r="Z79" s="4">
        <f t="shared" si="44"/>
        <v>3</v>
      </c>
      <c r="AB79" s="4">
        <f>ROUND(SUM(B79:Y79),0)</f>
        <v>3</v>
      </c>
      <c r="AC79">
        <f>(1-AE79/72)*72^2*(AF79/AE79)</f>
        <v>3.1304347826086962</v>
      </c>
      <c r="AE79">
        <f t="shared" si="43"/>
        <v>24</v>
      </c>
      <c r="AF79">
        <f>SUM(AG79:BC79)/(2*(AE79-1))</f>
        <v>2.1739130434782608E-2</v>
      </c>
      <c r="AG79">
        <f t="shared" si="45"/>
        <v>0</v>
      </c>
      <c r="AH79">
        <f t="shared" si="45"/>
        <v>0</v>
      </c>
      <c r="AI79">
        <f t="shared" si="45"/>
        <v>0</v>
      </c>
      <c r="AJ79">
        <f t="shared" si="45"/>
        <v>0</v>
      </c>
      <c r="AK79">
        <f t="shared" si="45"/>
        <v>0</v>
      </c>
      <c r="AL79">
        <f t="shared" si="45"/>
        <v>0</v>
      </c>
      <c r="AM79">
        <f t="shared" si="45"/>
        <v>0</v>
      </c>
      <c r="AN79">
        <f t="shared" si="45"/>
        <v>0</v>
      </c>
      <c r="AO79">
        <f t="shared" si="45"/>
        <v>0</v>
      </c>
      <c r="AP79">
        <f t="shared" si="45"/>
        <v>0</v>
      </c>
      <c r="AQ79">
        <f t="shared" si="46"/>
        <v>0</v>
      </c>
      <c r="AR79">
        <f t="shared" si="46"/>
        <v>0</v>
      </c>
      <c r="AS79">
        <f t="shared" si="46"/>
        <v>0</v>
      </c>
      <c r="AT79">
        <f t="shared" si="46"/>
        <v>0</v>
      </c>
      <c r="AU79">
        <f t="shared" si="46"/>
        <v>0</v>
      </c>
      <c r="AV79">
        <f t="shared" si="46"/>
        <v>0</v>
      </c>
      <c r="AW79">
        <f t="shared" si="46"/>
        <v>0</v>
      </c>
      <c r="AX79">
        <f t="shared" si="46"/>
        <v>0</v>
      </c>
      <c r="AY79">
        <f t="shared" si="46"/>
        <v>0</v>
      </c>
      <c r="AZ79">
        <f t="shared" si="46"/>
        <v>0</v>
      </c>
      <c r="BA79">
        <f t="shared" si="47"/>
        <v>0</v>
      </c>
      <c r="BB79">
        <f t="shared" si="47"/>
        <v>0</v>
      </c>
      <c r="BC79">
        <f t="shared" si="47"/>
        <v>1</v>
      </c>
    </row>
    <row r="80" spans="1:55" x14ac:dyDescent="0.25">
      <c r="A80" s="2">
        <v>43358</v>
      </c>
      <c r="B80" s="4">
        <v>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f t="shared" si="44"/>
        <v>3</v>
      </c>
      <c r="AB80" s="4">
        <f>ROUND(SUM(B80:Y80),0)</f>
        <v>3</v>
      </c>
      <c r="AC80">
        <f>(1-AE80/72)*72^2*(AF80/AE80)</f>
        <v>3.1304347826086962</v>
      </c>
      <c r="AE80">
        <f t="shared" si="43"/>
        <v>24</v>
      </c>
      <c r="AF80">
        <f>SUM(AG80:BC80)/(2*(AE80-1))</f>
        <v>2.1739130434782608E-2</v>
      </c>
      <c r="AG80">
        <f t="shared" si="45"/>
        <v>1</v>
      </c>
      <c r="AH80">
        <f t="shared" si="45"/>
        <v>0</v>
      </c>
      <c r="AI80">
        <f t="shared" si="45"/>
        <v>0</v>
      </c>
      <c r="AJ80">
        <f t="shared" si="45"/>
        <v>0</v>
      </c>
      <c r="AK80">
        <f t="shared" si="45"/>
        <v>0</v>
      </c>
      <c r="AL80">
        <f t="shared" si="45"/>
        <v>0</v>
      </c>
      <c r="AM80">
        <f t="shared" si="45"/>
        <v>0</v>
      </c>
      <c r="AN80">
        <f t="shared" si="45"/>
        <v>0</v>
      </c>
      <c r="AO80">
        <f t="shared" si="45"/>
        <v>0</v>
      </c>
      <c r="AP80">
        <f t="shared" si="45"/>
        <v>0</v>
      </c>
      <c r="AQ80">
        <f t="shared" si="46"/>
        <v>0</v>
      </c>
      <c r="AR80">
        <f t="shared" si="46"/>
        <v>0</v>
      </c>
      <c r="AS80">
        <f t="shared" si="46"/>
        <v>0</v>
      </c>
      <c r="AT80">
        <f t="shared" si="46"/>
        <v>0</v>
      </c>
      <c r="AU80">
        <f t="shared" si="46"/>
        <v>0</v>
      </c>
      <c r="AV80">
        <f t="shared" si="46"/>
        <v>0</v>
      </c>
      <c r="AW80">
        <f t="shared" si="46"/>
        <v>0</v>
      </c>
      <c r="AX80">
        <f t="shared" si="46"/>
        <v>0</v>
      </c>
      <c r="AY80">
        <f t="shared" si="46"/>
        <v>0</v>
      </c>
      <c r="AZ80">
        <f t="shared" si="46"/>
        <v>0</v>
      </c>
      <c r="BA80">
        <f t="shared" si="47"/>
        <v>0</v>
      </c>
      <c r="BB80">
        <f t="shared" si="47"/>
        <v>0</v>
      </c>
      <c r="BC80">
        <f t="shared" si="47"/>
        <v>0</v>
      </c>
    </row>
    <row r="81" spans="1:55" x14ac:dyDescent="0.25">
      <c r="A81" s="2">
        <v>43359</v>
      </c>
      <c r="B81" s="4">
        <v>0</v>
      </c>
      <c r="C81" s="4">
        <v>3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3</v>
      </c>
      <c r="X81" s="4">
        <v>0</v>
      </c>
      <c r="Y81" s="4">
        <v>0</v>
      </c>
      <c r="Z81" s="4">
        <f t="shared" si="44"/>
        <v>6</v>
      </c>
      <c r="AB81" s="4">
        <f>ROUND(SUM(B81:Y81),0)</f>
        <v>6</v>
      </c>
      <c r="AC81">
        <f>(1-AE81/72)*72^2*(AF81/AE81)</f>
        <v>12.521739130434785</v>
      </c>
      <c r="AE81">
        <f t="shared" si="43"/>
        <v>24</v>
      </c>
      <c r="AF81">
        <f>SUM(AG81:BC81)/(2*(AE81-1))</f>
        <v>8.6956521739130432E-2</v>
      </c>
      <c r="AG81">
        <f t="shared" si="45"/>
        <v>1</v>
      </c>
      <c r="AH81">
        <f t="shared" si="45"/>
        <v>1</v>
      </c>
      <c r="AI81">
        <f t="shared" si="45"/>
        <v>0</v>
      </c>
      <c r="AJ81">
        <f t="shared" si="45"/>
        <v>0</v>
      </c>
      <c r="AK81">
        <f t="shared" si="45"/>
        <v>0</v>
      </c>
      <c r="AL81">
        <f t="shared" si="45"/>
        <v>0</v>
      </c>
      <c r="AM81">
        <f t="shared" si="45"/>
        <v>0</v>
      </c>
      <c r="AN81">
        <f t="shared" si="45"/>
        <v>0</v>
      </c>
      <c r="AO81">
        <f t="shared" si="45"/>
        <v>0</v>
      </c>
      <c r="AP81">
        <f t="shared" si="45"/>
        <v>0</v>
      </c>
      <c r="AQ81">
        <f t="shared" si="46"/>
        <v>0</v>
      </c>
      <c r="AR81">
        <f t="shared" si="46"/>
        <v>0</v>
      </c>
      <c r="AS81">
        <f t="shared" si="46"/>
        <v>0</v>
      </c>
      <c r="AT81">
        <f t="shared" si="46"/>
        <v>0</v>
      </c>
      <c r="AU81">
        <f t="shared" si="46"/>
        <v>0</v>
      </c>
      <c r="AV81">
        <f t="shared" si="46"/>
        <v>0</v>
      </c>
      <c r="AW81">
        <f t="shared" si="46"/>
        <v>0</v>
      </c>
      <c r="AX81">
        <f t="shared" si="46"/>
        <v>0</v>
      </c>
      <c r="AY81">
        <f t="shared" si="46"/>
        <v>0</v>
      </c>
      <c r="AZ81">
        <f t="shared" si="46"/>
        <v>0</v>
      </c>
      <c r="BA81">
        <f t="shared" si="47"/>
        <v>1</v>
      </c>
      <c r="BB81">
        <f t="shared" si="47"/>
        <v>1</v>
      </c>
      <c r="BC81">
        <f t="shared" si="47"/>
        <v>0</v>
      </c>
    </row>
    <row r="83" spans="1:55" x14ac:dyDescent="0.25">
      <c r="B83">
        <f>SUM(B7:B81)</f>
        <v>162300</v>
      </c>
      <c r="C83">
        <f t="shared" ref="C83:Z83" si="48">SUM(C7:C81)</f>
        <v>108225</v>
      </c>
      <c r="D83">
        <f t="shared" si="48"/>
        <v>63018</v>
      </c>
      <c r="E83">
        <f t="shared" si="48"/>
        <v>31515</v>
      </c>
      <c r="F83">
        <f t="shared" si="48"/>
        <v>13800</v>
      </c>
      <c r="G83">
        <f t="shared" si="48"/>
        <v>22935</v>
      </c>
      <c r="H83">
        <f t="shared" si="48"/>
        <v>68940</v>
      </c>
      <c r="I83">
        <f t="shared" si="48"/>
        <v>65370</v>
      </c>
      <c r="J83">
        <f t="shared" si="48"/>
        <v>71142</v>
      </c>
      <c r="K83">
        <f t="shared" si="48"/>
        <v>38295</v>
      </c>
      <c r="L83">
        <f t="shared" si="48"/>
        <v>41613</v>
      </c>
      <c r="M83">
        <f t="shared" si="48"/>
        <v>10554</v>
      </c>
      <c r="N83">
        <f t="shared" si="48"/>
        <v>11718</v>
      </c>
      <c r="O83">
        <f t="shared" si="48"/>
        <v>31536</v>
      </c>
      <c r="P83">
        <f t="shared" si="48"/>
        <v>32865</v>
      </c>
      <c r="Q83">
        <f t="shared" si="48"/>
        <v>52542</v>
      </c>
      <c r="R83">
        <f t="shared" si="48"/>
        <v>87966</v>
      </c>
      <c r="S83">
        <f t="shared" si="48"/>
        <v>72135</v>
      </c>
      <c r="T83">
        <f t="shared" si="48"/>
        <v>110775</v>
      </c>
      <c r="U83">
        <f t="shared" si="48"/>
        <v>119640</v>
      </c>
      <c r="V83">
        <f t="shared" si="48"/>
        <v>124524</v>
      </c>
      <c r="W83">
        <f t="shared" si="48"/>
        <v>140313</v>
      </c>
      <c r="X83">
        <f t="shared" si="48"/>
        <v>173577</v>
      </c>
      <c r="Y83">
        <f t="shared" si="48"/>
        <v>149454</v>
      </c>
      <c r="Z83" s="9">
        <f t="shared" si="48"/>
        <v>1804752</v>
      </c>
      <c r="AA83" s="9"/>
      <c r="AB83" t="s">
        <v>6</v>
      </c>
      <c r="AC83" t="s">
        <v>33</v>
      </c>
      <c r="AD83" t="s">
        <v>34</v>
      </c>
    </row>
    <row r="84" spans="1:55" x14ac:dyDescent="0.25">
      <c r="B84" s="8">
        <f>B83/$Z$83</f>
        <v>8.9929253437591422E-2</v>
      </c>
      <c r="C84" s="8">
        <f t="shared" ref="C84:Y84" si="49">C83/$Z$83</f>
        <v>5.9966687943828291E-2</v>
      </c>
      <c r="D84" s="8">
        <f t="shared" si="49"/>
        <v>3.4917816963217108E-2</v>
      </c>
      <c r="E84" s="8">
        <f t="shared" si="49"/>
        <v>1.7462233038112715E-2</v>
      </c>
      <c r="F84" s="8">
        <f t="shared" si="49"/>
        <v>7.6464799595733933E-3</v>
      </c>
      <c r="G84" s="8">
        <f t="shared" si="49"/>
        <v>1.2708117237160563E-2</v>
      </c>
      <c r="H84" s="8">
        <f t="shared" si="49"/>
        <v>3.8199154232825341E-2</v>
      </c>
      <c r="I84" s="8">
        <f t="shared" si="49"/>
        <v>3.6221043112848746E-2</v>
      </c>
      <c r="J84" s="8">
        <f t="shared" si="49"/>
        <v>3.9419266469852922E-2</v>
      </c>
      <c r="K84" s="8">
        <f t="shared" si="49"/>
        <v>2.1218981887816166E-2</v>
      </c>
      <c r="L84" s="8">
        <f t="shared" si="49"/>
        <v>2.3057461634617943E-2</v>
      </c>
      <c r="M84" s="8">
        <f t="shared" si="49"/>
        <v>5.8478948908215643E-3</v>
      </c>
      <c r="N84" s="8">
        <f t="shared" si="49"/>
        <v>6.4928588526290592E-3</v>
      </c>
      <c r="O84" s="8">
        <f t="shared" si="49"/>
        <v>1.7473868985877283E-2</v>
      </c>
      <c r="P84" s="8">
        <f t="shared" si="49"/>
        <v>1.8210258251549243E-2</v>
      </c>
      <c r="Q84" s="8">
        <f t="shared" si="49"/>
        <v>2.9113141306949652E-2</v>
      </c>
      <c r="R84" s="8">
        <f t="shared" si="49"/>
        <v>4.8741322907524136E-2</v>
      </c>
      <c r="S84" s="8">
        <f t="shared" si="49"/>
        <v>3.9969480571291786E-2</v>
      </c>
      <c r="T84" s="8">
        <f t="shared" si="49"/>
        <v>6.137962445809729E-2</v>
      </c>
      <c r="U84" s="8">
        <f t="shared" si="49"/>
        <v>6.629165669299715E-2</v>
      </c>
      <c r="V84" s="8">
        <f t="shared" si="49"/>
        <v>6.8997845687385304E-2</v>
      </c>
      <c r="W84" s="8">
        <f t="shared" si="49"/>
        <v>7.7746416128088511E-2</v>
      </c>
      <c r="X84" s="8">
        <f t="shared" si="49"/>
        <v>9.6177757387164553E-2</v>
      </c>
      <c r="Y84" s="8">
        <f t="shared" si="49"/>
        <v>8.2811377962179841E-2</v>
      </c>
      <c r="AB84">
        <f>SUM(AB7:AB77)</f>
        <v>1798296</v>
      </c>
      <c r="AC84">
        <f>SUM(AC7:AC77)</f>
        <v>2249696967.6521745</v>
      </c>
      <c r="AD84">
        <f>SQRT(AC84)</f>
        <v>47430.970553554718</v>
      </c>
    </row>
  </sheetData>
  <mergeCells count="1">
    <mergeCell ref="Z83:AA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F01-67BF-43AE-8E44-B517E15B55AC}">
  <dimension ref="A1:BC94"/>
  <sheetViews>
    <sheetView tabSelected="1" zoomScale="55" zoomScaleNormal="55" workbookViewId="0">
      <pane ySplit="6" topLeftCell="A52" activePane="bottomLeft" state="frozen"/>
      <selection activeCell="B1" sqref="B1"/>
      <selection pane="bottomLeft" activeCell="Z92" sqref="Z92:Z94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3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43285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f>SUM(B7:Y7)</f>
        <v>0</v>
      </c>
      <c r="AB7" s="4">
        <f t="shared" ref="AB7:AB51" si="0">ROUND(SUM(B7:Y7),0)</f>
        <v>0</v>
      </c>
      <c r="AC7">
        <f t="shared" ref="AC7:AC70" si="1">(1-AE7/72)*72^2*(AF7/AE7)</f>
        <v>0</v>
      </c>
      <c r="AE7">
        <f t="shared" ref="AE7:AE70" si="2">$AE$1</f>
        <v>24</v>
      </c>
      <c r="AF7">
        <f t="shared" ref="AF7:AF45" si="3">SUM(AG7:BC7)/(2*(AE7-1))</f>
        <v>0</v>
      </c>
      <c r="AG7">
        <f t="shared" ref="AG7:AV22" si="4">(B7/3-C7/3)^2</f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ref="AV7:BC34" si="5">(R7/3-S7/3)^2</f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</row>
    <row r="8" spans="1:55" x14ac:dyDescent="0.25">
      <c r="A8" s="2">
        <v>43286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f t="shared" ref="Z8:Z71" si="6">SUM(B8:Y8)</f>
        <v>0</v>
      </c>
      <c r="AB8" s="4">
        <f t="shared" si="0"/>
        <v>0</v>
      </c>
      <c r="AC8">
        <f t="shared" si="1"/>
        <v>0</v>
      </c>
      <c r="AE8">
        <f t="shared" si="2"/>
        <v>24</v>
      </c>
      <c r="AF8">
        <f t="shared" si="3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5"/>
        <v>0</v>
      </c>
      <c r="AW8">
        <f t="shared" si="5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</row>
    <row r="9" spans="1:55" x14ac:dyDescent="0.25">
      <c r="A9" s="2">
        <v>43287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f t="shared" si="6"/>
        <v>0</v>
      </c>
      <c r="AB9" s="4">
        <f t="shared" si="0"/>
        <v>0</v>
      </c>
      <c r="AC9">
        <f t="shared" si="1"/>
        <v>0</v>
      </c>
      <c r="AE9">
        <f t="shared" si="2"/>
        <v>24</v>
      </c>
      <c r="AF9">
        <f t="shared" si="3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</row>
    <row r="10" spans="1:55" x14ac:dyDescent="0.25">
      <c r="A10" s="2">
        <v>43288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f t="shared" si="6"/>
        <v>0</v>
      </c>
      <c r="AB10" s="4">
        <f t="shared" si="0"/>
        <v>0</v>
      </c>
      <c r="AC10">
        <f t="shared" si="1"/>
        <v>0</v>
      </c>
      <c r="AE10">
        <f t="shared" si="2"/>
        <v>24</v>
      </c>
      <c r="AF10">
        <f t="shared" si="3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</row>
    <row r="11" spans="1:55" x14ac:dyDescent="0.25">
      <c r="A11" s="2">
        <v>43289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f t="shared" si="6"/>
        <v>0</v>
      </c>
      <c r="AB11" s="4">
        <f t="shared" si="0"/>
        <v>0</v>
      </c>
      <c r="AC11">
        <f t="shared" si="1"/>
        <v>0</v>
      </c>
      <c r="AE11">
        <f t="shared" si="2"/>
        <v>24</v>
      </c>
      <c r="AF11">
        <f t="shared" si="3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</row>
    <row r="12" spans="1:55" x14ac:dyDescent="0.25">
      <c r="A12" s="2">
        <v>43290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f t="shared" si="6"/>
        <v>0</v>
      </c>
      <c r="AB12" s="4">
        <f t="shared" si="0"/>
        <v>0</v>
      </c>
      <c r="AC12">
        <f t="shared" si="1"/>
        <v>0</v>
      </c>
      <c r="AE12">
        <f t="shared" si="2"/>
        <v>24</v>
      </c>
      <c r="AF12">
        <f t="shared" si="3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</row>
    <row r="13" spans="1:55" x14ac:dyDescent="0.25">
      <c r="A13" s="2">
        <v>43291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f t="shared" si="6"/>
        <v>0</v>
      </c>
      <c r="AB13" s="4">
        <f t="shared" si="0"/>
        <v>0</v>
      </c>
      <c r="AC13">
        <f t="shared" si="1"/>
        <v>0</v>
      </c>
      <c r="AE13">
        <f t="shared" si="2"/>
        <v>24</v>
      </c>
      <c r="AF13">
        <f t="shared" si="3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</row>
    <row r="14" spans="1:55" x14ac:dyDescent="0.25">
      <c r="A14" s="2">
        <v>43292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f t="shared" si="6"/>
        <v>0</v>
      </c>
      <c r="AB14" s="4">
        <f t="shared" si="0"/>
        <v>0</v>
      </c>
      <c r="AC14">
        <f t="shared" si="1"/>
        <v>0</v>
      </c>
      <c r="AE14">
        <f t="shared" si="2"/>
        <v>24</v>
      </c>
      <c r="AF14">
        <f t="shared" si="3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</row>
    <row r="15" spans="1:55" x14ac:dyDescent="0.25">
      <c r="A15" s="2">
        <v>43293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f t="shared" si="6"/>
        <v>0</v>
      </c>
      <c r="AB15" s="4">
        <f t="shared" si="0"/>
        <v>0</v>
      </c>
      <c r="AC15">
        <f t="shared" si="1"/>
        <v>0</v>
      </c>
      <c r="AE15">
        <f t="shared" si="2"/>
        <v>24</v>
      </c>
      <c r="AF15">
        <f>SUM(AG15:BC15)/(2*(AE15-1))</f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</row>
    <row r="16" spans="1:55" x14ac:dyDescent="0.25">
      <c r="A16" s="2">
        <v>43294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f t="shared" si="6"/>
        <v>0</v>
      </c>
      <c r="AB16" s="4">
        <f>ROUND(SUM(B16:X16),0)</f>
        <v>0</v>
      </c>
      <c r="AC16">
        <v>0</v>
      </c>
      <c r="AE16">
        <f t="shared" si="2"/>
        <v>24</v>
      </c>
      <c r="AF16">
        <f>SUM(AG16:BC16)/(2*(AE16-1))</f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>(S16/3-T16/3)^2</f>
        <v>0</v>
      </c>
      <c r="AZ16">
        <f>(T16/3-U16/3)^2</f>
        <v>0</v>
      </c>
      <c r="BA16">
        <f>(U16/3-V16/3)^2</f>
        <v>0</v>
      </c>
      <c r="BB16">
        <f>(V16/3-W16/3)^2</f>
        <v>0</v>
      </c>
      <c r="BC16">
        <f>(W16/3-X16/3)^2</f>
        <v>0</v>
      </c>
    </row>
    <row r="17" spans="1:55" x14ac:dyDescent="0.25">
      <c r="A17" s="2">
        <v>43295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f t="shared" si="6"/>
        <v>0</v>
      </c>
      <c r="AB17" s="4">
        <f t="shared" si="0"/>
        <v>0</v>
      </c>
      <c r="AC17">
        <f t="shared" si="1"/>
        <v>0</v>
      </c>
      <c r="AE17">
        <f t="shared" si="2"/>
        <v>24</v>
      </c>
      <c r="AF17">
        <f t="shared" si="3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5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5"/>
        <v>0</v>
      </c>
      <c r="BA17">
        <f t="shared" si="5"/>
        <v>0</v>
      </c>
      <c r="BB17">
        <f t="shared" si="5"/>
        <v>0</v>
      </c>
      <c r="BC17">
        <f t="shared" si="5"/>
        <v>0</v>
      </c>
    </row>
    <row r="18" spans="1:55" x14ac:dyDescent="0.25">
      <c r="A18" s="2">
        <v>43296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f t="shared" si="6"/>
        <v>0</v>
      </c>
      <c r="AB18" s="4">
        <f t="shared" si="0"/>
        <v>0</v>
      </c>
      <c r="AC18">
        <f t="shared" si="1"/>
        <v>0</v>
      </c>
      <c r="AE18">
        <f t="shared" si="2"/>
        <v>24</v>
      </c>
      <c r="AF18">
        <f t="shared" si="3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</row>
    <row r="19" spans="1:55" x14ac:dyDescent="0.25">
      <c r="A19" s="2">
        <v>43297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3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3</v>
      </c>
      <c r="Z19" s="4">
        <f t="shared" si="6"/>
        <v>6</v>
      </c>
      <c r="AB19" s="4">
        <f t="shared" si="0"/>
        <v>6</v>
      </c>
      <c r="AC19">
        <f t="shared" si="1"/>
        <v>9.3913043478260878</v>
      </c>
      <c r="AE19">
        <f t="shared" si="2"/>
        <v>24</v>
      </c>
      <c r="AF19">
        <f t="shared" si="3"/>
        <v>6.5217391304347824E-2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1</v>
      </c>
      <c r="AV19">
        <f t="shared" si="5"/>
        <v>1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0</v>
      </c>
      <c r="BA19">
        <f t="shared" si="5"/>
        <v>0</v>
      </c>
      <c r="BB19">
        <f t="shared" si="5"/>
        <v>0</v>
      </c>
      <c r="BC19">
        <f t="shared" si="5"/>
        <v>1</v>
      </c>
    </row>
    <row r="20" spans="1:55" x14ac:dyDescent="0.25">
      <c r="A20" s="2">
        <v>43298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3</v>
      </c>
      <c r="W20" s="4">
        <v>0</v>
      </c>
      <c r="X20" s="4">
        <v>3</v>
      </c>
      <c r="Y20" s="4">
        <v>0</v>
      </c>
      <c r="Z20" s="4">
        <f t="shared" si="6"/>
        <v>6</v>
      </c>
      <c r="AB20" s="4">
        <f t="shared" si="0"/>
        <v>6</v>
      </c>
      <c r="AC20">
        <f t="shared" si="1"/>
        <v>12.521739130434785</v>
      </c>
      <c r="AE20">
        <f t="shared" si="2"/>
        <v>24</v>
      </c>
      <c r="AF20">
        <f t="shared" si="3"/>
        <v>8.6956521739130432E-2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5"/>
        <v>0</v>
      </c>
      <c r="AW20">
        <f t="shared" si="5"/>
        <v>0</v>
      </c>
      <c r="AX20">
        <f t="shared" si="5"/>
        <v>0</v>
      </c>
      <c r="AY20">
        <f t="shared" si="5"/>
        <v>0</v>
      </c>
      <c r="AZ20">
        <f t="shared" si="5"/>
        <v>1</v>
      </c>
      <c r="BA20">
        <f t="shared" si="5"/>
        <v>1</v>
      </c>
      <c r="BB20">
        <f t="shared" si="5"/>
        <v>1</v>
      </c>
      <c r="BC20">
        <f t="shared" si="5"/>
        <v>1</v>
      </c>
    </row>
    <row r="21" spans="1:55" x14ac:dyDescent="0.25">
      <c r="A21" s="2">
        <v>43299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f t="shared" si="6"/>
        <v>3</v>
      </c>
      <c r="AB21" s="4">
        <f t="shared" si="0"/>
        <v>3</v>
      </c>
      <c r="AC21">
        <f t="shared" si="1"/>
        <v>6.2608695652173925</v>
      </c>
      <c r="AE21">
        <f t="shared" si="2"/>
        <v>24</v>
      </c>
      <c r="AF21">
        <f t="shared" si="3"/>
        <v>4.3478260869565216E-2</v>
      </c>
      <c r="AG21">
        <f t="shared" si="4"/>
        <v>0</v>
      </c>
      <c r="AH21">
        <f t="shared" si="4"/>
        <v>0</v>
      </c>
      <c r="AI21">
        <f t="shared" si="4"/>
        <v>0</v>
      </c>
      <c r="AJ21">
        <f t="shared" si="4"/>
        <v>0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0</v>
      </c>
      <c r="AO21">
        <f t="shared" si="4"/>
        <v>1</v>
      </c>
      <c r="AP21">
        <f t="shared" si="4"/>
        <v>1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5"/>
        <v>0</v>
      </c>
      <c r="AW21">
        <f t="shared" si="5"/>
        <v>0</v>
      </c>
      <c r="AX21">
        <f t="shared" si="5"/>
        <v>0</v>
      </c>
      <c r="AY21">
        <f t="shared" si="5"/>
        <v>0</v>
      </c>
      <c r="AZ21">
        <f t="shared" si="5"/>
        <v>0</v>
      </c>
      <c r="BA21">
        <f t="shared" si="5"/>
        <v>0</v>
      </c>
      <c r="BB21">
        <f t="shared" si="5"/>
        <v>0</v>
      </c>
      <c r="BC21">
        <f t="shared" si="5"/>
        <v>0</v>
      </c>
    </row>
    <row r="22" spans="1:55" x14ac:dyDescent="0.25">
      <c r="A22" s="2">
        <v>43300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3</v>
      </c>
      <c r="P22" s="4">
        <v>0</v>
      </c>
      <c r="Q22" s="4">
        <v>0</v>
      </c>
      <c r="R22" s="4">
        <v>6</v>
      </c>
      <c r="S22" s="4">
        <v>3</v>
      </c>
      <c r="T22" s="4">
        <v>0</v>
      </c>
      <c r="U22" s="4">
        <v>0</v>
      </c>
      <c r="V22" s="4">
        <v>0</v>
      </c>
      <c r="W22" s="4">
        <v>3</v>
      </c>
      <c r="X22" s="4">
        <v>0</v>
      </c>
      <c r="Y22" s="4">
        <v>0</v>
      </c>
      <c r="Z22" s="4">
        <f t="shared" si="6"/>
        <v>15</v>
      </c>
      <c r="AB22" s="4">
        <f t="shared" si="0"/>
        <v>15</v>
      </c>
      <c r="AC22">
        <f t="shared" si="1"/>
        <v>31.304347826086961</v>
      </c>
      <c r="AE22">
        <f t="shared" si="2"/>
        <v>24</v>
      </c>
      <c r="AF22">
        <f t="shared" si="3"/>
        <v>0.21739130434782608</v>
      </c>
      <c r="AG22">
        <f t="shared" si="4"/>
        <v>0</v>
      </c>
      <c r="AH22">
        <f t="shared" si="4"/>
        <v>0</v>
      </c>
      <c r="AI22">
        <f t="shared" si="4"/>
        <v>0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1</v>
      </c>
      <c r="AT22">
        <f t="shared" si="4"/>
        <v>1</v>
      </c>
      <c r="AU22">
        <f t="shared" si="4"/>
        <v>0</v>
      </c>
      <c r="AV22">
        <f t="shared" si="5"/>
        <v>4</v>
      </c>
      <c r="AW22">
        <f t="shared" si="5"/>
        <v>1</v>
      </c>
      <c r="AX22">
        <f t="shared" si="5"/>
        <v>1</v>
      </c>
      <c r="AY22">
        <f t="shared" si="5"/>
        <v>0</v>
      </c>
      <c r="AZ22">
        <f t="shared" si="5"/>
        <v>0</v>
      </c>
      <c r="BA22">
        <f t="shared" si="5"/>
        <v>1</v>
      </c>
      <c r="BB22">
        <f t="shared" si="5"/>
        <v>1</v>
      </c>
      <c r="BC22">
        <f t="shared" si="5"/>
        <v>0</v>
      </c>
    </row>
    <row r="23" spans="1:55" x14ac:dyDescent="0.25">
      <c r="A23" s="2">
        <v>43301</v>
      </c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-3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3</v>
      </c>
      <c r="R23" s="4">
        <v>0</v>
      </c>
      <c r="S23" s="4">
        <v>3</v>
      </c>
      <c r="T23" s="4">
        <v>6</v>
      </c>
      <c r="U23" s="4">
        <v>6</v>
      </c>
      <c r="V23" s="4">
        <v>12</v>
      </c>
      <c r="W23" s="4">
        <v>9</v>
      </c>
      <c r="X23" s="4">
        <v>9</v>
      </c>
      <c r="Y23" s="4">
        <v>6</v>
      </c>
      <c r="Z23" s="4">
        <f t="shared" si="6"/>
        <v>60</v>
      </c>
      <c r="AB23" s="4">
        <f t="shared" si="0"/>
        <v>60</v>
      </c>
      <c r="AC23">
        <f t="shared" si="1"/>
        <v>50.08695652173914</v>
      </c>
      <c r="AE23">
        <f t="shared" si="2"/>
        <v>24</v>
      </c>
      <c r="AF23">
        <f t="shared" si="3"/>
        <v>0.34782608695652173</v>
      </c>
      <c r="AG23">
        <f t="shared" ref="AG23:AV39" si="7">(B23/3-C23/3)^2</f>
        <v>4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1</v>
      </c>
      <c r="AN23">
        <f t="shared" si="7"/>
        <v>1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1</v>
      </c>
      <c r="AU23">
        <f t="shared" si="7"/>
        <v>0</v>
      </c>
      <c r="AV23">
        <f t="shared" si="5"/>
        <v>1</v>
      </c>
      <c r="AW23">
        <f t="shared" si="5"/>
        <v>1</v>
      </c>
      <c r="AX23">
        <f t="shared" si="5"/>
        <v>1</v>
      </c>
      <c r="AY23">
        <f t="shared" si="5"/>
        <v>0</v>
      </c>
      <c r="AZ23">
        <f t="shared" si="5"/>
        <v>4</v>
      </c>
      <c r="BA23">
        <f t="shared" si="5"/>
        <v>1</v>
      </c>
      <c r="BB23">
        <f t="shared" si="5"/>
        <v>0</v>
      </c>
      <c r="BC23">
        <f t="shared" si="5"/>
        <v>1</v>
      </c>
    </row>
    <row r="24" spans="1:55" x14ac:dyDescent="0.25">
      <c r="A24" s="2">
        <v>43302</v>
      </c>
      <c r="B24" s="4">
        <v>3</v>
      </c>
      <c r="C24" s="4">
        <v>15</v>
      </c>
      <c r="D24" s="4">
        <v>9</v>
      </c>
      <c r="E24" s="4">
        <v>0</v>
      </c>
      <c r="F24" s="4">
        <v>0</v>
      </c>
      <c r="G24" s="4">
        <v>3</v>
      </c>
      <c r="H24" s="4">
        <v>0</v>
      </c>
      <c r="I24" s="4">
        <v>0</v>
      </c>
      <c r="J24" s="4">
        <v>3</v>
      </c>
      <c r="K24" s="4">
        <v>0</v>
      </c>
      <c r="L24" s="4">
        <v>18</v>
      </c>
      <c r="M24" s="4">
        <v>-3</v>
      </c>
      <c r="N24" s="4">
        <v>0</v>
      </c>
      <c r="O24" s="4">
        <v>0</v>
      </c>
      <c r="P24" s="4">
        <v>6</v>
      </c>
      <c r="Q24" s="4">
        <v>15</v>
      </c>
      <c r="R24" s="4">
        <v>3</v>
      </c>
      <c r="S24" s="4">
        <v>9</v>
      </c>
      <c r="T24" s="4">
        <v>15</v>
      </c>
      <c r="U24" s="4">
        <v>9</v>
      </c>
      <c r="V24" s="4">
        <v>0</v>
      </c>
      <c r="W24" s="4">
        <v>0</v>
      </c>
      <c r="X24" s="4">
        <v>0</v>
      </c>
      <c r="Y24" s="4">
        <v>0</v>
      </c>
      <c r="Z24" s="4">
        <f t="shared" si="6"/>
        <v>105</v>
      </c>
      <c r="AB24" s="4">
        <f t="shared" si="0"/>
        <v>105</v>
      </c>
      <c r="AC24">
        <f t="shared" si="1"/>
        <v>529.04347826086962</v>
      </c>
      <c r="AE24">
        <f t="shared" si="2"/>
        <v>24</v>
      </c>
      <c r="AF24">
        <f t="shared" si="3"/>
        <v>3.6739130434782608</v>
      </c>
      <c r="AG24">
        <f t="shared" si="7"/>
        <v>16</v>
      </c>
      <c r="AH24">
        <f t="shared" si="7"/>
        <v>4</v>
      </c>
      <c r="AI24">
        <f t="shared" si="7"/>
        <v>9</v>
      </c>
      <c r="AJ24">
        <f t="shared" si="7"/>
        <v>0</v>
      </c>
      <c r="AK24">
        <f t="shared" si="7"/>
        <v>1</v>
      </c>
      <c r="AL24">
        <f t="shared" si="7"/>
        <v>1</v>
      </c>
      <c r="AM24">
        <f t="shared" si="7"/>
        <v>0</v>
      </c>
      <c r="AN24">
        <f t="shared" si="7"/>
        <v>1</v>
      </c>
      <c r="AO24">
        <f t="shared" si="7"/>
        <v>1</v>
      </c>
      <c r="AP24">
        <f t="shared" si="7"/>
        <v>36</v>
      </c>
      <c r="AQ24">
        <f t="shared" si="7"/>
        <v>49</v>
      </c>
      <c r="AR24">
        <f t="shared" si="7"/>
        <v>1</v>
      </c>
      <c r="AS24">
        <f t="shared" si="7"/>
        <v>0</v>
      </c>
      <c r="AT24">
        <f t="shared" si="7"/>
        <v>4</v>
      </c>
      <c r="AU24">
        <f t="shared" si="7"/>
        <v>9</v>
      </c>
      <c r="AV24">
        <f t="shared" si="5"/>
        <v>16</v>
      </c>
      <c r="AW24">
        <f t="shared" si="5"/>
        <v>4</v>
      </c>
      <c r="AX24">
        <f t="shared" si="5"/>
        <v>4</v>
      </c>
      <c r="AY24">
        <f t="shared" si="5"/>
        <v>4</v>
      </c>
      <c r="AZ24">
        <f t="shared" si="5"/>
        <v>9</v>
      </c>
      <c r="BA24">
        <f t="shared" si="5"/>
        <v>0</v>
      </c>
      <c r="BB24">
        <f t="shared" si="5"/>
        <v>0</v>
      </c>
      <c r="BC24">
        <f t="shared" si="5"/>
        <v>0</v>
      </c>
    </row>
    <row r="25" spans="1:55" x14ac:dyDescent="0.25">
      <c r="A25" s="2">
        <v>43303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3</v>
      </c>
      <c r="N25" s="4">
        <v>3</v>
      </c>
      <c r="O25" s="4">
        <v>0</v>
      </c>
      <c r="P25" s="4">
        <v>0</v>
      </c>
      <c r="Q25" s="4">
        <v>9</v>
      </c>
      <c r="R25" s="4">
        <v>24</v>
      </c>
      <c r="S25" s="4">
        <v>6</v>
      </c>
      <c r="T25" s="4">
        <v>6</v>
      </c>
      <c r="U25" s="4">
        <v>0</v>
      </c>
      <c r="V25" s="4">
        <v>0</v>
      </c>
      <c r="W25" s="4">
        <v>15</v>
      </c>
      <c r="X25" s="4">
        <v>6</v>
      </c>
      <c r="Y25" s="4">
        <v>9</v>
      </c>
      <c r="Z25" s="4">
        <f t="shared" si="6"/>
        <v>81</v>
      </c>
      <c r="AB25" s="4">
        <f>ROUND(SUM(B25:Y25),0)</f>
        <v>81</v>
      </c>
      <c r="AC25">
        <f>(1-AE25/72)*72^2*(AF25/AE25)</f>
        <v>347.47826086956525</v>
      </c>
      <c r="AE25">
        <f t="shared" si="2"/>
        <v>24</v>
      </c>
      <c r="AF25">
        <f t="shared" si="3"/>
        <v>2.4130434782608696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1</v>
      </c>
      <c r="AR25">
        <f t="shared" si="7"/>
        <v>0</v>
      </c>
      <c r="AS25">
        <f t="shared" si="7"/>
        <v>1</v>
      </c>
      <c r="AT25">
        <f t="shared" si="7"/>
        <v>0</v>
      </c>
      <c r="AU25">
        <f t="shared" si="7"/>
        <v>9</v>
      </c>
      <c r="AV25">
        <f t="shared" si="5"/>
        <v>25</v>
      </c>
      <c r="AW25">
        <f t="shared" si="5"/>
        <v>36</v>
      </c>
      <c r="AX25">
        <f t="shared" si="5"/>
        <v>0</v>
      </c>
      <c r="AY25">
        <f t="shared" si="5"/>
        <v>4</v>
      </c>
      <c r="AZ25">
        <f t="shared" si="5"/>
        <v>0</v>
      </c>
      <c r="BA25">
        <f t="shared" si="5"/>
        <v>25</v>
      </c>
      <c r="BB25">
        <f t="shared" si="5"/>
        <v>9</v>
      </c>
      <c r="BC25">
        <f t="shared" si="5"/>
        <v>1</v>
      </c>
    </row>
    <row r="26" spans="1:55" x14ac:dyDescent="0.25">
      <c r="A26" s="2">
        <v>43304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12</v>
      </c>
      <c r="I26" s="4">
        <v>3</v>
      </c>
      <c r="J26" s="4">
        <v>0</v>
      </c>
      <c r="K26" s="4">
        <v>12</v>
      </c>
      <c r="L26" s="4">
        <v>15</v>
      </c>
      <c r="M26" s="4">
        <v>0</v>
      </c>
      <c r="N26" s="4">
        <v>0</v>
      </c>
      <c r="O26" s="4">
        <v>0</v>
      </c>
      <c r="P26" s="4">
        <v>9</v>
      </c>
      <c r="Q26" s="4">
        <v>9</v>
      </c>
      <c r="R26" s="4">
        <v>9</v>
      </c>
      <c r="S26" s="4">
        <v>3</v>
      </c>
      <c r="T26" s="4">
        <v>9</v>
      </c>
      <c r="U26" s="4">
        <v>3</v>
      </c>
      <c r="V26" s="4">
        <v>3</v>
      </c>
      <c r="W26" s="4">
        <v>9</v>
      </c>
      <c r="X26" s="4">
        <v>6</v>
      </c>
      <c r="Y26" s="4">
        <v>9</v>
      </c>
      <c r="Z26" s="4">
        <f>SUM(B26:Y26)</f>
        <v>114</v>
      </c>
      <c r="AB26" s="4">
        <f>ROUND(SUM(B26:Y26),0)</f>
        <v>114</v>
      </c>
      <c r="AC26">
        <f>(1-AE26/72)*72^2*(AF26/AE26)</f>
        <v>300.52173913043481</v>
      </c>
      <c r="AE26">
        <f t="shared" si="2"/>
        <v>24</v>
      </c>
      <c r="AF26">
        <f>SUM(AG26:BC26)/(2*(AE26-1))</f>
        <v>2.0869565217391304</v>
      </c>
      <c r="AG26">
        <f t="shared" ref="AG26" si="8">(B26/3-C26/3)^2</f>
        <v>1</v>
      </c>
      <c r="AH26">
        <f t="shared" ref="AH26" si="9">(C26/3-D26/3)^2</f>
        <v>0</v>
      </c>
      <c r="AI26">
        <f t="shared" ref="AI26" si="10">(D26/3-E26/3)^2</f>
        <v>0</v>
      </c>
      <c r="AJ26">
        <f t="shared" ref="AJ26" si="11">(E26/3-F26/3)^2</f>
        <v>0</v>
      </c>
      <c r="AK26">
        <f t="shared" ref="AK26" si="12">(F26/3-G26/3)^2</f>
        <v>0</v>
      </c>
      <c r="AL26">
        <f t="shared" ref="AL26" si="13">(G26/3-H26/3)^2</f>
        <v>16</v>
      </c>
      <c r="AM26">
        <f t="shared" ref="AM26" si="14">(H26/3-I26/3)^2</f>
        <v>9</v>
      </c>
      <c r="AN26">
        <f t="shared" ref="AN26" si="15">(I26/3-J26/3)^2</f>
        <v>1</v>
      </c>
      <c r="AO26">
        <f t="shared" ref="AO26" si="16">(J26/3-K26/3)^2</f>
        <v>16</v>
      </c>
      <c r="AP26">
        <f t="shared" ref="AP26" si="17">(K26/3-L26/3)^2</f>
        <v>1</v>
      </c>
      <c r="AQ26">
        <f t="shared" ref="AQ26" si="18">(L26/3-M26/3)^2</f>
        <v>25</v>
      </c>
      <c r="AR26">
        <f t="shared" ref="AR26" si="19">(M26/3-N26/3)^2</f>
        <v>0</v>
      </c>
      <c r="AS26">
        <f t="shared" ref="AS26" si="20">(N26/3-O26/3)^2</f>
        <v>0</v>
      </c>
      <c r="AT26">
        <f t="shared" ref="AT26" si="21">(O26/3-P26/3)^2</f>
        <v>9</v>
      </c>
      <c r="AU26">
        <f t="shared" ref="AU26" si="22">(P26/3-Q26/3)^2</f>
        <v>0</v>
      </c>
      <c r="AV26">
        <f t="shared" ref="AV26" si="23">(Q26/3-R26/3)^2</f>
        <v>0</v>
      </c>
      <c r="AW26">
        <f t="shared" ref="AW26" si="24">(R26/3-S26/3)^2</f>
        <v>4</v>
      </c>
      <c r="AX26">
        <f t="shared" ref="AX26" si="25">(S26/3-T26/3)^2</f>
        <v>4</v>
      </c>
      <c r="AY26">
        <f t="shared" ref="AY26" si="26">(T26/3-U26/3)^2</f>
        <v>4</v>
      </c>
      <c r="AZ26">
        <f t="shared" ref="AZ26" si="27">(U26/3-V26/3)^2</f>
        <v>0</v>
      </c>
      <c r="BA26">
        <f t="shared" ref="BA26" si="28">(V26/3-W26/3)^2</f>
        <v>4</v>
      </c>
      <c r="BB26">
        <f t="shared" ref="BB26" si="29">(W26/3-X26/3)^2</f>
        <v>1</v>
      </c>
      <c r="BC26">
        <f t="shared" ref="BC26" si="30">(X26/3-Y26/3)^2</f>
        <v>1</v>
      </c>
    </row>
    <row r="27" spans="1:55" x14ac:dyDescent="0.25">
      <c r="A27" s="2">
        <v>43305</v>
      </c>
      <c r="B27" s="4">
        <v>6</v>
      </c>
      <c r="C27" s="4">
        <v>3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6</v>
      </c>
      <c r="K27" s="4">
        <v>0</v>
      </c>
      <c r="L27" s="4">
        <v>3</v>
      </c>
      <c r="M27" s="4">
        <v>3</v>
      </c>
      <c r="N27" s="4">
        <v>-3</v>
      </c>
      <c r="O27" s="4">
        <v>0</v>
      </c>
      <c r="P27" s="4">
        <v>9</v>
      </c>
      <c r="Q27" s="4">
        <v>6</v>
      </c>
      <c r="R27" s="4">
        <v>18</v>
      </c>
      <c r="S27" s="4">
        <v>3</v>
      </c>
      <c r="T27" s="4">
        <v>9</v>
      </c>
      <c r="U27" s="4">
        <v>0</v>
      </c>
      <c r="V27" s="4">
        <v>0</v>
      </c>
      <c r="W27" s="4">
        <v>6</v>
      </c>
      <c r="X27" s="4">
        <v>6</v>
      </c>
      <c r="Y27" s="4">
        <v>12</v>
      </c>
      <c r="Z27" s="4">
        <f>SUM(B27:Y27)</f>
        <v>90</v>
      </c>
      <c r="AB27" s="4">
        <f>ROUND(SUM(B26:Y26),0)</f>
        <v>114</v>
      </c>
      <c r="AC27">
        <f t="shared" si="1"/>
        <v>300.52173913043481</v>
      </c>
      <c r="AE27">
        <f t="shared" si="2"/>
        <v>24</v>
      </c>
      <c r="AF27">
        <f t="shared" si="3"/>
        <v>2.0869565217391304</v>
      </c>
      <c r="AG27">
        <f t="shared" ref="AG27:AP29" si="31">(B26/3-C26/3)^2</f>
        <v>1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16</v>
      </c>
      <c r="AM27">
        <f t="shared" si="31"/>
        <v>9</v>
      </c>
      <c r="AN27">
        <f t="shared" si="31"/>
        <v>1</v>
      </c>
      <c r="AO27">
        <f t="shared" si="31"/>
        <v>16</v>
      </c>
      <c r="AP27">
        <f t="shared" si="31"/>
        <v>1</v>
      </c>
      <c r="AQ27">
        <f t="shared" ref="AQ27:AZ29" si="32">(L26/3-M26/3)^2</f>
        <v>25</v>
      </c>
      <c r="AR27">
        <f t="shared" si="32"/>
        <v>0</v>
      </c>
      <c r="AS27">
        <f t="shared" si="32"/>
        <v>0</v>
      </c>
      <c r="AT27">
        <f t="shared" si="32"/>
        <v>9</v>
      </c>
      <c r="AU27">
        <f t="shared" si="32"/>
        <v>0</v>
      </c>
      <c r="AV27">
        <f t="shared" si="32"/>
        <v>0</v>
      </c>
      <c r="AW27">
        <f t="shared" si="32"/>
        <v>4</v>
      </c>
      <c r="AX27">
        <f t="shared" si="32"/>
        <v>4</v>
      </c>
      <c r="AY27">
        <f t="shared" si="32"/>
        <v>4</v>
      </c>
      <c r="AZ27">
        <f t="shared" si="32"/>
        <v>0</v>
      </c>
      <c r="BA27">
        <f t="shared" ref="BA27:BC29" si="33">(V26/3-W26/3)^2</f>
        <v>4</v>
      </c>
      <c r="BB27">
        <f t="shared" si="33"/>
        <v>1</v>
      </c>
      <c r="BC27">
        <f t="shared" si="33"/>
        <v>1</v>
      </c>
    </row>
    <row r="28" spans="1:55" x14ac:dyDescent="0.25">
      <c r="A28" s="2">
        <v>43306</v>
      </c>
      <c r="B28" s="4">
        <v>3</v>
      </c>
      <c r="C28" s="4">
        <v>12</v>
      </c>
      <c r="D28" s="4">
        <v>3</v>
      </c>
      <c r="E28" s="4">
        <v>0</v>
      </c>
      <c r="F28" s="4">
        <v>0</v>
      </c>
      <c r="G28" s="4">
        <v>3</v>
      </c>
      <c r="H28" s="4">
        <v>0</v>
      </c>
      <c r="I28" s="4">
        <v>3</v>
      </c>
      <c r="J28" s="4">
        <v>0</v>
      </c>
      <c r="K28" s="4">
        <v>0</v>
      </c>
      <c r="L28" s="4">
        <v>0</v>
      </c>
      <c r="M28" s="4">
        <v>3</v>
      </c>
      <c r="N28" s="4">
        <v>0</v>
      </c>
      <c r="O28" s="4">
        <v>6</v>
      </c>
      <c r="P28" s="4">
        <v>15</v>
      </c>
      <c r="Q28" s="4">
        <v>6</v>
      </c>
      <c r="R28" s="4">
        <v>12</v>
      </c>
      <c r="S28" s="4">
        <v>15</v>
      </c>
      <c r="T28" s="4">
        <v>0</v>
      </c>
      <c r="U28" s="4">
        <v>0</v>
      </c>
      <c r="V28" s="4">
        <v>0</v>
      </c>
      <c r="W28" s="4">
        <v>0</v>
      </c>
      <c r="X28" s="4">
        <v>3</v>
      </c>
      <c r="Y28" s="4">
        <v>9</v>
      </c>
      <c r="Z28" s="4">
        <f>SUM(B28:Y28)</f>
        <v>93</v>
      </c>
      <c r="AB28" s="4">
        <f>ROUND(SUM(B27:Y27),0)</f>
        <v>90</v>
      </c>
      <c r="AC28">
        <f t="shared" si="1"/>
        <v>275.4782608695653</v>
      </c>
      <c r="AE28">
        <f t="shared" si="2"/>
        <v>24</v>
      </c>
      <c r="AF28">
        <f t="shared" si="3"/>
        <v>1.9130434782608696</v>
      </c>
      <c r="AG28">
        <f t="shared" si="31"/>
        <v>1</v>
      </c>
      <c r="AH28">
        <f t="shared" si="31"/>
        <v>0</v>
      </c>
      <c r="AI28">
        <f t="shared" si="31"/>
        <v>1</v>
      </c>
      <c r="AJ28">
        <f t="shared" si="31"/>
        <v>0</v>
      </c>
      <c r="AK28">
        <f t="shared" si="31"/>
        <v>0</v>
      </c>
      <c r="AL28">
        <f t="shared" si="31"/>
        <v>0</v>
      </c>
      <c r="AM28">
        <f t="shared" si="31"/>
        <v>0</v>
      </c>
      <c r="AN28">
        <f t="shared" si="31"/>
        <v>4</v>
      </c>
      <c r="AO28">
        <f t="shared" si="31"/>
        <v>4</v>
      </c>
      <c r="AP28">
        <f t="shared" si="31"/>
        <v>1</v>
      </c>
      <c r="AQ28">
        <f t="shared" si="32"/>
        <v>0</v>
      </c>
      <c r="AR28">
        <f t="shared" si="32"/>
        <v>4</v>
      </c>
      <c r="AS28">
        <f t="shared" si="32"/>
        <v>1</v>
      </c>
      <c r="AT28">
        <f t="shared" si="32"/>
        <v>9</v>
      </c>
      <c r="AU28">
        <f t="shared" si="32"/>
        <v>1</v>
      </c>
      <c r="AV28">
        <f t="shared" si="32"/>
        <v>16</v>
      </c>
      <c r="AW28">
        <f t="shared" si="32"/>
        <v>25</v>
      </c>
      <c r="AX28">
        <f t="shared" si="32"/>
        <v>4</v>
      </c>
      <c r="AY28">
        <f t="shared" si="32"/>
        <v>9</v>
      </c>
      <c r="AZ28">
        <f t="shared" si="32"/>
        <v>0</v>
      </c>
      <c r="BA28">
        <f t="shared" si="33"/>
        <v>4</v>
      </c>
      <c r="BB28">
        <f t="shared" si="33"/>
        <v>0</v>
      </c>
      <c r="BC28">
        <f t="shared" si="33"/>
        <v>4</v>
      </c>
    </row>
    <row r="29" spans="1:55" x14ac:dyDescent="0.25">
      <c r="A29" s="2">
        <v>43307</v>
      </c>
      <c r="B29" s="4">
        <v>3</v>
      </c>
      <c r="C29" s="4">
        <v>0</v>
      </c>
      <c r="D29" s="4">
        <v>0</v>
      </c>
      <c r="E29" s="4">
        <v>0</v>
      </c>
      <c r="F29" s="4">
        <v>0</v>
      </c>
      <c r="G29" s="4">
        <v>3</v>
      </c>
      <c r="H29" s="4">
        <v>18</v>
      </c>
      <c r="I29" s="4">
        <v>12</v>
      </c>
      <c r="J29" s="4">
        <v>6</v>
      </c>
      <c r="K29" s="4">
        <v>0</v>
      </c>
      <c r="L29" s="4">
        <v>3</v>
      </c>
      <c r="M29" s="4">
        <v>0</v>
      </c>
      <c r="N29" s="4">
        <v>0</v>
      </c>
      <c r="O29" s="4">
        <v>39</v>
      </c>
      <c r="P29" s="4">
        <v>9</v>
      </c>
      <c r="Q29" s="4">
        <v>9</v>
      </c>
      <c r="R29" s="4">
        <v>24</v>
      </c>
      <c r="S29" s="4">
        <v>18</v>
      </c>
      <c r="T29" s="4">
        <v>9</v>
      </c>
      <c r="U29" s="4">
        <v>-3</v>
      </c>
      <c r="V29" s="4">
        <v>-3</v>
      </c>
      <c r="W29" s="4">
        <v>9</v>
      </c>
      <c r="X29" s="4">
        <v>21</v>
      </c>
      <c r="Y29" s="4">
        <v>3</v>
      </c>
      <c r="Z29" s="4">
        <f>SUM(B29:Y29)</f>
        <v>180</v>
      </c>
      <c r="AB29" s="4">
        <f>ROUND(SUM(B28:Y28),0)</f>
        <v>93</v>
      </c>
      <c r="AC29">
        <f t="shared" si="1"/>
        <v>256.69565217391306</v>
      </c>
      <c r="AE29">
        <f t="shared" si="2"/>
        <v>24</v>
      </c>
      <c r="AF29">
        <f t="shared" si="3"/>
        <v>1.7826086956521738</v>
      </c>
      <c r="AG29">
        <f t="shared" si="31"/>
        <v>9</v>
      </c>
      <c r="AH29">
        <f t="shared" si="31"/>
        <v>9</v>
      </c>
      <c r="AI29">
        <f t="shared" si="31"/>
        <v>1</v>
      </c>
      <c r="AJ29">
        <f t="shared" si="31"/>
        <v>0</v>
      </c>
      <c r="AK29">
        <f t="shared" si="31"/>
        <v>1</v>
      </c>
      <c r="AL29">
        <f t="shared" si="31"/>
        <v>1</v>
      </c>
      <c r="AM29">
        <f t="shared" si="31"/>
        <v>1</v>
      </c>
      <c r="AN29">
        <f t="shared" si="31"/>
        <v>1</v>
      </c>
      <c r="AO29">
        <f t="shared" si="31"/>
        <v>0</v>
      </c>
      <c r="AP29">
        <f t="shared" si="31"/>
        <v>0</v>
      </c>
      <c r="AQ29">
        <f t="shared" si="32"/>
        <v>1</v>
      </c>
      <c r="AR29">
        <f t="shared" si="32"/>
        <v>1</v>
      </c>
      <c r="AS29">
        <f t="shared" si="32"/>
        <v>4</v>
      </c>
      <c r="AT29">
        <f t="shared" si="32"/>
        <v>9</v>
      </c>
      <c r="AU29">
        <f t="shared" si="32"/>
        <v>9</v>
      </c>
      <c r="AV29">
        <f t="shared" si="32"/>
        <v>4</v>
      </c>
      <c r="AW29">
        <f t="shared" si="32"/>
        <v>1</v>
      </c>
      <c r="AX29">
        <f t="shared" si="32"/>
        <v>25</v>
      </c>
      <c r="AY29">
        <f t="shared" si="32"/>
        <v>0</v>
      </c>
      <c r="AZ29">
        <f t="shared" si="32"/>
        <v>0</v>
      </c>
      <c r="BA29">
        <f t="shared" si="33"/>
        <v>0</v>
      </c>
      <c r="BB29">
        <f t="shared" si="33"/>
        <v>1</v>
      </c>
      <c r="BC29">
        <f t="shared" si="33"/>
        <v>4</v>
      </c>
    </row>
    <row r="30" spans="1:55" x14ac:dyDescent="0.25">
      <c r="A30" s="2">
        <v>43308</v>
      </c>
      <c r="B30" s="4">
        <v>6</v>
      </c>
      <c r="C30" s="4">
        <v>3</v>
      </c>
      <c r="D30" s="4">
        <v>0</v>
      </c>
      <c r="E30" s="4">
        <v>0</v>
      </c>
      <c r="F30" s="4">
        <v>0</v>
      </c>
      <c r="G30" s="4">
        <v>0</v>
      </c>
      <c r="H30" s="4">
        <v>3</v>
      </c>
      <c r="I30" s="4">
        <v>9</v>
      </c>
      <c r="J30" s="4">
        <v>3</v>
      </c>
      <c r="K30" s="4">
        <v>6</v>
      </c>
      <c r="L30" s="4">
        <v>0</v>
      </c>
      <c r="M30" s="4">
        <v>45</v>
      </c>
      <c r="N30" s="4">
        <v>9</v>
      </c>
      <c r="O30" s="4">
        <v>3</v>
      </c>
      <c r="P30" s="4">
        <v>3</v>
      </c>
      <c r="Q30" s="4">
        <v>3</v>
      </c>
      <c r="R30" s="4">
        <v>3</v>
      </c>
      <c r="S30" s="4">
        <v>9</v>
      </c>
      <c r="T30" s="4">
        <v>30</v>
      </c>
      <c r="U30" s="4">
        <v>6</v>
      </c>
      <c r="V30" s="4">
        <v>24</v>
      </c>
      <c r="W30" s="4">
        <v>39</v>
      </c>
      <c r="X30" s="4">
        <v>63</v>
      </c>
      <c r="Y30" s="4">
        <v>21</v>
      </c>
      <c r="Z30" s="4">
        <f t="shared" si="6"/>
        <v>288</v>
      </c>
      <c r="AB30" s="4">
        <f t="shared" si="0"/>
        <v>288</v>
      </c>
      <c r="AC30">
        <f t="shared" si="1"/>
        <v>2588.8695652173919</v>
      </c>
      <c r="AE30">
        <f t="shared" si="2"/>
        <v>24</v>
      </c>
      <c r="AF30">
        <f t="shared" si="3"/>
        <v>17.978260869565219</v>
      </c>
      <c r="AG30">
        <f t="shared" si="7"/>
        <v>1</v>
      </c>
      <c r="AH30">
        <f t="shared" si="7"/>
        <v>1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1</v>
      </c>
      <c r="AM30">
        <f t="shared" si="7"/>
        <v>4</v>
      </c>
      <c r="AN30">
        <f t="shared" si="7"/>
        <v>4</v>
      </c>
      <c r="AO30">
        <f t="shared" si="7"/>
        <v>1</v>
      </c>
      <c r="AP30">
        <f t="shared" si="7"/>
        <v>4</v>
      </c>
      <c r="AQ30">
        <f t="shared" si="7"/>
        <v>225</v>
      </c>
      <c r="AR30">
        <f t="shared" si="7"/>
        <v>144</v>
      </c>
      <c r="AS30">
        <f t="shared" si="7"/>
        <v>4</v>
      </c>
      <c r="AT30">
        <f t="shared" si="7"/>
        <v>0</v>
      </c>
      <c r="AU30">
        <f t="shared" si="7"/>
        <v>0</v>
      </c>
      <c r="AV30">
        <f t="shared" si="5"/>
        <v>0</v>
      </c>
      <c r="AW30">
        <f t="shared" si="5"/>
        <v>4</v>
      </c>
      <c r="AX30">
        <f t="shared" si="5"/>
        <v>49</v>
      </c>
      <c r="AY30">
        <f t="shared" si="5"/>
        <v>64</v>
      </c>
      <c r="AZ30">
        <f t="shared" si="5"/>
        <v>36</v>
      </c>
      <c r="BA30">
        <f t="shared" si="5"/>
        <v>25</v>
      </c>
      <c r="BB30">
        <f t="shared" si="5"/>
        <v>64</v>
      </c>
      <c r="BC30">
        <f t="shared" si="5"/>
        <v>196</v>
      </c>
    </row>
    <row r="31" spans="1:55" x14ac:dyDescent="0.25">
      <c r="A31" s="2">
        <v>43309</v>
      </c>
      <c r="B31" s="4">
        <v>15</v>
      </c>
      <c r="C31" s="4">
        <v>6</v>
      </c>
      <c r="D31" s="4">
        <v>3</v>
      </c>
      <c r="E31" s="4">
        <v>3</v>
      </c>
      <c r="F31" s="4">
        <v>3</v>
      </c>
      <c r="G31" s="4">
        <v>27</v>
      </c>
      <c r="H31" s="4">
        <v>3</v>
      </c>
      <c r="I31" s="4">
        <v>6</v>
      </c>
      <c r="J31" s="4">
        <v>0</v>
      </c>
      <c r="K31" s="4">
        <v>3</v>
      </c>
      <c r="L31" s="4">
        <v>-6</v>
      </c>
      <c r="M31" s="4">
        <v>0</v>
      </c>
      <c r="N31" s="4">
        <v>0</v>
      </c>
      <c r="O31" s="4">
        <v>-3</v>
      </c>
      <c r="P31" s="4">
        <v>-6</v>
      </c>
      <c r="Q31" s="4">
        <v>6</v>
      </c>
      <c r="R31" s="4">
        <v>9</v>
      </c>
      <c r="S31" s="4">
        <v>15</v>
      </c>
      <c r="T31" s="4">
        <v>33</v>
      </c>
      <c r="U31" s="4">
        <v>63</v>
      </c>
      <c r="V31" s="4">
        <v>15</v>
      </c>
      <c r="W31" s="4">
        <v>6</v>
      </c>
      <c r="X31" s="4">
        <v>6</v>
      </c>
      <c r="Y31" s="4">
        <v>21</v>
      </c>
      <c r="Z31" s="4">
        <f t="shared" si="6"/>
        <v>228</v>
      </c>
      <c r="AB31" s="4">
        <f t="shared" si="0"/>
        <v>228</v>
      </c>
      <c r="AC31">
        <f t="shared" si="1"/>
        <v>1897.0434782608697</v>
      </c>
      <c r="AE31">
        <f t="shared" si="2"/>
        <v>24</v>
      </c>
      <c r="AF31">
        <f t="shared" si="3"/>
        <v>13.173913043478262</v>
      </c>
      <c r="AG31">
        <f t="shared" si="7"/>
        <v>9</v>
      </c>
      <c r="AH31">
        <f t="shared" si="7"/>
        <v>1</v>
      </c>
      <c r="AI31">
        <f t="shared" si="7"/>
        <v>0</v>
      </c>
      <c r="AJ31">
        <f t="shared" si="7"/>
        <v>0</v>
      </c>
      <c r="AK31">
        <f t="shared" si="7"/>
        <v>64</v>
      </c>
      <c r="AL31">
        <f t="shared" si="7"/>
        <v>64</v>
      </c>
      <c r="AM31">
        <f t="shared" si="7"/>
        <v>1</v>
      </c>
      <c r="AN31">
        <f t="shared" si="7"/>
        <v>4</v>
      </c>
      <c r="AO31">
        <f t="shared" si="7"/>
        <v>1</v>
      </c>
      <c r="AP31">
        <f t="shared" si="7"/>
        <v>9</v>
      </c>
      <c r="AQ31">
        <f t="shared" si="7"/>
        <v>4</v>
      </c>
      <c r="AR31">
        <f t="shared" si="7"/>
        <v>0</v>
      </c>
      <c r="AS31">
        <f t="shared" si="7"/>
        <v>1</v>
      </c>
      <c r="AT31">
        <f t="shared" si="7"/>
        <v>1</v>
      </c>
      <c r="AU31">
        <f t="shared" si="7"/>
        <v>16</v>
      </c>
      <c r="AV31">
        <f t="shared" si="5"/>
        <v>1</v>
      </c>
      <c r="AW31">
        <f t="shared" si="5"/>
        <v>4</v>
      </c>
      <c r="AX31">
        <f t="shared" si="5"/>
        <v>36</v>
      </c>
      <c r="AY31">
        <f t="shared" si="5"/>
        <v>100</v>
      </c>
      <c r="AZ31">
        <f t="shared" si="5"/>
        <v>256</v>
      </c>
      <c r="BA31">
        <f t="shared" si="5"/>
        <v>9</v>
      </c>
      <c r="BB31">
        <f t="shared" si="5"/>
        <v>0</v>
      </c>
      <c r="BC31">
        <f t="shared" si="5"/>
        <v>25</v>
      </c>
    </row>
    <row r="32" spans="1:55" x14ac:dyDescent="0.25">
      <c r="A32" s="2">
        <v>43310</v>
      </c>
      <c r="B32" s="4">
        <v>12</v>
      </c>
      <c r="C32" s="4">
        <v>15</v>
      </c>
      <c r="D32" s="4">
        <v>3</v>
      </c>
      <c r="E32" s="4">
        <v>0</v>
      </c>
      <c r="F32" s="4">
        <v>0</v>
      </c>
      <c r="G32" s="4">
        <v>3</v>
      </c>
      <c r="H32" s="4">
        <v>9</v>
      </c>
      <c r="I32" s="4">
        <v>3</v>
      </c>
      <c r="J32" s="4">
        <v>0</v>
      </c>
      <c r="K32" s="4">
        <v>-3</v>
      </c>
      <c r="L32" s="4">
        <v>12</v>
      </c>
      <c r="M32" s="4">
        <v>6</v>
      </c>
      <c r="N32" s="4">
        <v>6</v>
      </c>
      <c r="O32" s="4">
        <v>6</v>
      </c>
      <c r="P32" s="4">
        <v>6</v>
      </c>
      <c r="Q32" s="4">
        <v>9</v>
      </c>
      <c r="R32" s="4">
        <v>12</v>
      </c>
      <c r="S32" s="4">
        <v>24</v>
      </c>
      <c r="T32" s="4">
        <v>39</v>
      </c>
      <c r="U32" s="4">
        <v>6</v>
      </c>
      <c r="V32" s="4">
        <v>33</v>
      </c>
      <c r="W32" s="4">
        <v>42</v>
      </c>
      <c r="X32" s="4">
        <v>-3</v>
      </c>
      <c r="Y32" s="4">
        <v>3</v>
      </c>
      <c r="Z32" s="4">
        <f t="shared" si="6"/>
        <v>243</v>
      </c>
      <c r="AB32" s="4">
        <f t="shared" si="0"/>
        <v>243</v>
      </c>
      <c r="AC32">
        <f t="shared" si="1"/>
        <v>1693.5652173913045</v>
      </c>
      <c r="AE32">
        <f t="shared" si="2"/>
        <v>24</v>
      </c>
      <c r="AF32">
        <f t="shared" si="3"/>
        <v>11.760869565217391</v>
      </c>
      <c r="AG32">
        <f t="shared" si="7"/>
        <v>1</v>
      </c>
      <c r="AH32">
        <f t="shared" si="7"/>
        <v>16</v>
      </c>
      <c r="AI32">
        <f t="shared" si="7"/>
        <v>1</v>
      </c>
      <c r="AJ32">
        <f t="shared" si="7"/>
        <v>0</v>
      </c>
      <c r="AK32">
        <f t="shared" si="7"/>
        <v>1</v>
      </c>
      <c r="AL32">
        <f t="shared" si="7"/>
        <v>4</v>
      </c>
      <c r="AM32">
        <f t="shared" si="7"/>
        <v>4</v>
      </c>
      <c r="AN32">
        <f t="shared" si="7"/>
        <v>1</v>
      </c>
      <c r="AO32">
        <f t="shared" si="7"/>
        <v>1</v>
      </c>
      <c r="AP32">
        <f t="shared" si="7"/>
        <v>25</v>
      </c>
      <c r="AQ32">
        <f t="shared" si="7"/>
        <v>4</v>
      </c>
      <c r="AR32">
        <f t="shared" si="7"/>
        <v>0</v>
      </c>
      <c r="AS32">
        <f t="shared" si="7"/>
        <v>0</v>
      </c>
      <c r="AT32">
        <f t="shared" si="7"/>
        <v>0</v>
      </c>
      <c r="AU32">
        <f t="shared" si="7"/>
        <v>1</v>
      </c>
      <c r="AV32">
        <f t="shared" si="5"/>
        <v>1</v>
      </c>
      <c r="AW32">
        <f t="shared" si="5"/>
        <v>16</v>
      </c>
      <c r="AX32">
        <f t="shared" si="5"/>
        <v>25</v>
      </c>
      <c r="AY32">
        <f t="shared" si="5"/>
        <v>121</v>
      </c>
      <c r="AZ32">
        <f t="shared" si="5"/>
        <v>81</v>
      </c>
      <c r="BA32">
        <f t="shared" si="5"/>
        <v>9</v>
      </c>
      <c r="BB32">
        <f t="shared" si="5"/>
        <v>225</v>
      </c>
      <c r="BC32">
        <f t="shared" si="5"/>
        <v>4</v>
      </c>
    </row>
    <row r="33" spans="1:55" x14ac:dyDescent="0.25">
      <c r="A33" s="2">
        <v>43311</v>
      </c>
      <c r="B33" s="4">
        <v>6</v>
      </c>
      <c r="C33" s="4">
        <v>12</v>
      </c>
      <c r="D33" s="4">
        <v>3</v>
      </c>
      <c r="E33" s="4">
        <v>0</v>
      </c>
      <c r="F33" s="4">
        <v>0</v>
      </c>
      <c r="G33" s="4">
        <v>0</v>
      </c>
      <c r="H33" s="4">
        <v>0</v>
      </c>
      <c r="I33" s="4">
        <v>12</v>
      </c>
      <c r="J33" s="4">
        <v>3</v>
      </c>
      <c r="K33" s="4">
        <v>0</v>
      </c>
      <c r="L33" s="4">
        <v>0</v>
      </c>
      <c r="M33" s="4">
        <v>-3</v>
      </c>
      <c r="N33" s="4">
        <v>-3</v>
      </c>
      <c r="O33" s="4">
        <v>15</v>
      </c>
      <c r="P33" s="4">
        <v>0</v>
      </c>
      <c r="Q33" s="4">
        <v>42</v>
      </c>
      <c r="R33" s="4">
        <v>9</v>
      </c>
      <c r="S33" s="4">
        <v>21</v>
      </c>
      <c r="T33" s="4">
        <v>15</v>
      </c>
      <c r="U33" s="4">
        <v>24</v>
      </c>
      <c r="V33" s="4">
        <v>0</v>
      </c>
      <c r="W33" s="4">
        <v>15</v>
      </c>
      <c r="X33" s="4">
        <v>15</v>
      </c>
      <c r="Y33" s="4">
        <v>15</v>
      </c>
      <c r="Z33" s="4">
        <f t="shared" si="6"/>
        <v>201</v>
      </c>
      <c r="AB33" s="4">
        <f t="shared" si="0"/>
        <v>201</v>
      </c>
      <c r="AC33">
        <f t="shared" si="1"/>
        <v>1681.04347826087</v>
      </c>
      <c r="AE33">
        <f t="shared" si="2"/>
        <v>24</v>
      </c>
      <c r="AF33">
        <f t="shared" si="3"/>
        <v>11.673913043478262</v>
      </c>
      <c r="AG33">
        <f t="shared" si="7"/>
        <v>4</v>
      </c>
      <c r="AH33">
        <f t="shared" si="7"/>
        <v>9</v>
      </c>
      <c r="AI33">
        <f t="shared" si="7"/>
        <v>1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16</v>
      </c>
      <c r="AN33">
        <f t="shared" si="7"/>
        <v>9</v>
      </c>
      <c r="AO33">
        <f t="shared" si="7"/>
        <v>1</v>
      </c>
      <c r="AP33">
        <f t="shared" si="7"/>
        <v>0</v>
      </c>
      <c r="AQ33">
        <f t="shared" si="7"/>
        <v>1</v>
      </c>
      <c r="AR33">
        <f t="shared" si="7"/>
        <v>0</v>
      </c>
      <c r="AS33">
        <f t="shared" si="7"/>
        <v>36</v>
      </c>
      <c r="AT33">
        <f t="shared" si="7"/>
        <v>25</v>
      </c>
      <c r="AU33">
        <f t="shared" si="7"/>
        <v>196</v>
      </c>
      <c r="AV33">
        <f t="shared" si="5"/>
        <v>121</v>
      </c>
      <c r="AW33">
        <f t="shared" si="5"/>
        <v>16</v>
      </c>
      <c r="AX33">
        <f t="shared" si="5"/>
        <v>4</v>
      </c>
      <c r="AY33">
        <f t="shared" si="5"/>
        <v>9</v>
      </c>
      <c r="AZ33">
        <f t="shared" si="5"/>
        <v>64</v>
      </c>
      <c r="BA33">
        <f t="shared" si="5"/>
        <v>25</v>
      </c>
      <c r="BB33">
        <f t="shared" si="5"/>
        <v>0</v>
      </c>
      <c r="BC33">
        <f t="shared" si="5"/>
        <v>0</v>
      </c>
    </row>
    <row r="34" spans="1:55" x14ac:dyDescent="0.25">
      <c r="A34" s="2">
        <v>43312</v>
      </c>
      <c r="B34" s="4">
        <v>3</v>
      </c>
      <c r="C34" s="4">
        <v>15</v>
      </c>
      <c r="D34" s="4">
        <v>0</v>
      </c>
      <c r="E34" s="4">
        <v>-3</v>
      </c>
      <c r="F34" s="4">
        <v>0</v>
      </c>
      <c r="G34" s="4">
        <v>0</v>
      </c>
      <c r="H34" s="4">
        <v>3</v>
      </c>
      <c r="I34" s="4">
        <v>9</v>
      </c>
      <c r="J34" s="4">
        <v>-3</v>
      </c>
      <c r="K34" s="4">
        <v>3</v>
      </c>
      <c r="L34" s="4">
        <v>-3</v>
      </c>
      <c r="M34" s="4">
        <v>0</v>
      </c>
      <c r="N34" s="4">
        <v>6</v>
      </c>
      <c r="O34" s="4">
        <v>-6</v>
      </c>
      <c r="P34" s="4">
        <v>0</v>
      </c>
      <c r="Q34" s="4">
        <v>6</v>
      </c>
      <c r="R34" s="4">
        <v>18</v>
      </c>
      <c r="S34" s="4">
        <v>12</v>
      </c>
      <c r="T34" s="4">
        <v>12</v>
      </c>
      <c r="U34" s="4">
        <v>9</v>
      </c>
      <c r="V34" s="4">
        <v>3</v>
      </c>
      <c r="W34" s="4">
        <v>3</v>
      </c>
      <c r="X34" s="4">
        <v>36</v>
      </c>
      <c r="Y34" s="4">
        <v>18</v>
      </c>
      <c r="Z34" s="4">
        <f t="shared" si="6"/>
        <v>141</v>
      </c>
      <c r="AB34" s="4">
        <f t="shared" si="0"/>
        <v>141</v>
      </c>
      <c r="AC34">
        <f t="shared" si="1"/>
        <v>885.9130434782611</v>
      </c>
      <c r="AE34">
        <f t="shared" si="2"/>
        <v>24</v>
      </c>
      <c r="AF34">
        <f t="shared" si="3"/>
        <v>6.1521739130434785</v>
      </c>
      <c r="AG34">
        <f t="shared" si="7"/>
        <v>16</v>
      </c>
      <c r="AH34">
        <f t="shared" si="7"/>
        <v>25</v>
      </c>
      <c r="AI34">
        <f t="shared" si="7"/>
        <v>1</v>
      </c>
      <c r="AJ34">
        <f t="shared" si="7"/>
        <v>1</v>
      </c>
      <c r="AK34">
        <f t="shared" si="7"/>
        <v>0</v>
      </c>
      <c r="AL34">
        <f t="shared" si="7"/>
        <v>1</v>
      </c>
      <c r="AM34">
        <f t="shared" si="7"/>
        <v>4</v>
      </c>
      <c r="AN34">
        <f t="shared" si="7"/>
        <v>16</v>
      </c>
      <c r="AO34">
        <f t="shared" si="7"/>
        <v>4</v>
      </c>
      <c r="AP34">
        <f t="shared" si="7"/>
        <v>4</v>
      </c>
      <c r="AQ34">
        <f t="shared" si="7"/>
        <v>1</v>
      </c>
      <c r="AR34">
        <f t="shared" si="7"/>
        <v>4</v>
      </c>
      <c r="AS34">
        <f t="shared" si="7"/>
        <v>16</v>
      </c>
      <c r="AT34">
        <f t="shared" si="7"/>
        <v>4</v>
      </c>
      <c r="AU34">
        <f t="shared" si="7"/>
        <v>4</v>
      </c>
      <c r="AV34">
        <f t="shared" si="5"/>
        <v>16</v>
      </c>
      <c r="AW34">
        <f t="shared" si="5"/>
        <v>4</v>
      </c>
      <c r="AX34">
        <f t="shared" si="5"/>
        <v>0</v>
      </c>
      <c r="AY34">
        <f t="shared" si="5"/>
        <v>1</v>
      </c>
      <c r="AZ34">
        <f t="shared" si="5"/>
        <v>4</v>
      </c>
      <c r="BA34">
        <f t="shared" si="5"/>
        <v>0</v>
      </c>
      <c r="BB34">
        <f t="shared" si="5"/>
        <v>121</v>
      </c>
      <c r="BC34">
        <f t="shared" si="5"/>
        <v>36</v>
      </c>
    </row>
    <row r="35" spans="1:55" x14ac:dyDescent="0.25">
      <c r="A35" s="2">
        <v>43313</v>
      </c>
      <c r="B35" s="4">
        <v>9</v>
      </c>
      <c r="C35" s="4">
        <v>9</v>
      </c>
      <c r="D35" s="4">
        <v>3</v>
      </c>
      <c r="E35" s="4">
        <v>3</v>
      </c>
      <c r="F35" s="4">
        <v>3</v>
      </c>
      <c r="G35" s="4">
        <v>0</v>
      </c>
      <c r="H35" s="4">
        <v>6</v>
      </c>
      <c r="I35" s="4">
        <v>24</v>
      </c>
      <c r="J35" s="4">
        <v>-3</v>
      </c>
      <c r="K35" s="4">
        <v>0</v>
      </c>
      <c r="L35" s="4">
        <v>0</v>
      </c>
      <c r="M35" s="4">
        <v>3</v>
      </c>
      <c r="N35" s="4">
        <v>0</v>
      </c>
      <c r="O35" s="4">
        <v>-3</v>
      </c>
      <c r="P35" s="4">
        <v>6</v>
      </c>
      <c r="Q35" s="4">
        <v>0</v>
      </c>
      <c r="R35" s="4">
        <v>15</v>
      </c>
      <c r="S35" s="4">
        <v>51</v>
      </c>
      <c r="T35" s="4">
        <v>18</v>
      </c>
      <c r="U35" s="4">
        <v>9</v>
      </c>
      <c r="V35" s="4">
        <v>3</v>
      </c>
      <c r="W35" s="4">
        <v>33</v>
      </c>
      <c r="X35" s="4">
        <v>18</v>
      </c>
      <c r="Y35" s="4">
        <v>-3</v>
      </c>
      <c r="Z35" s="4">
        <f t="shared" si="6"/>
        <v>204</v>
      </c>
      <c r="AB35" s="4">
        <f t="shared" si="0"/>
        <v>204</v>
      </c>
      <c r="AC35">
        <f t="shared" si="1"/>
        <v>1940.8695652173913</v>
      </c>
      <c r="AE35">
        <f t="shared" si="2"/>
        <v>24</v>
      </c>
      <c r="AF35">
        <f t="shared" si="3"/>
        <v>13.478260869565217</v>
      </c>
      <c r="AG35">
        <f t="shared" si="7"/>
        <v>0</v>
      </c>
      <c r="AH35">
        <f t="shared" si="7"/>
        <v>4</v>
      </c>
      <c r="AI35">
        <f t="shared" si="7"/>
        <v>0</v>
      </c>
      <c r="AJ35">
        <f t="shared" si="7"/>
        <v>0</v>
      </c>
      <c r="AK35">
        <f t="shared" si="7"/>
        <v>1</v>
      </c>
      <c r="AL35">
        <f t="shared" si="7"/>
        <v>4</v>
      </c>
      <c r="AM35">
        <f t="shared" si="7"/>
        <v>36</v>
      </c>
      <c r="AN35">
        <f t="shared" si="7"/>
        <v>81</v>
      </c>
      <c r="AO35">
        <f t="shared" si="7"/>
        <v>1</v>
      </c>
      <c r="AP35">
        <f t="shared" si="7"/>
        <v>0</v>
      </c>
      <c r="AQ35">
        <f t="shared" si="7"/>
        <v>1</v>
      </c>
      <c r="AR35">
        <f t="shared" si="7"/>
        <v>1</v>
      </c>
      <c r="AS35">
        <f t="shared" si="7"/>
        <v>1</v>
      </c>
      <c r="AT35">
        <f t="shared" si="7"/>
        <v>9</v>
      </c>
      <c r="AU35">
        <f t="shared" si="7"/>
        <v>4</v>
      </c>
      <c r="AV35">
        <f t="shared" si="7"/>
        <v>25</v>
      </c>
      <c r="AW35">
        <f t="shared" ref="AW35:BC50" si="34">(R35/3-S35/3)^2</f>
        <v>144</v>
      </c>
      <c r="AX35">
        <f t="shared" si="34"/>
        <v>121</v>
      </c>
      <c r="AY35">
        <f t="shared" si="34"/>
        <v>9</v>
      </c>
      <c r="AZ35">
        <f t="shared" si="34"/>
        <v>4</v>
      </c>
      <c r="BA35">
        <f t="shared" si="34"/>
        <v>100</v>
      </c>
      <c r="BB35">
        <f t="shared" si="34"/>
        <v>25</v>
      </c>
      <c r="BC35">
        <f t="shared" si="34"/>
        <v>49</v>
      </c>
    </row>
    <row r="36" spans="1:55" x14ac:dyDescent="0.25">
      <c r="A36" s="2">
        <v>43314</v>
      </c>
      <c r="B36" s="4">
        <v>6</v>
      </c>
      <c r="C36" s="4">
        <v>0</v>
      </c>
      <c r="D36" s="4">
        <v>0</v>
      </c>
      <c r="E36" s="4">
        <v>3</v>
      </c>
      <c r="F36" s="4">
        <v>12</v>
      </c>
      <c r="G36" s="4">
        <v>0</v>
      </c>
      <c r="H36" s="4">
        <v>3</v>
      </c>
      <c r="I36" s="4">
        <v>27</v>
      </c>
      <c r="J36" s="4">
        <v>18</v>
      </c>
      <c r="K36" s="4">
        <v>6</v>
      </c>
      <c r="L36" s="4">
        <v>-3</v>
      </c>
      <c r="M36" s="4">
        <v>0</v>
      </c>
      <c r="N36" s="4">
        <v>3</v>
      </c>
      <c r="O36" s="4">
        <v>0</v>
      </c>
      <c r="P36" s="4">
        <v>3</v>
      </c>
      <c r="Q36" s="4">
        <v>0</v>
      </c>
      <c r="R36" s="4">
        <v>15</v>
      </c>
      <c r="S36" s="4">
        <v>15</v>
      </c>
      <c r="T36" s="4">
        <v>12</v>
      </c>
      <c r="U36" s="4">
        <v>6</v>
      </c>
      <c r="V36" s="4">
        <v>15</v>
      </c>
      <c r="W36" s="4">
        <v>33</v>
      </c>
      <c r="X36" s="4">
        <v>24</v>
      </c>
      <c r="Y36" s="4">
        <v>33</v>
      </c>
      <c r="Z36" s="4">
        <f t="shared" si="6"/>
        <v>231</v>
      </c>
      <c r="AB36" s="4">
        <f t="shared" si="0"/>
        <v>231</v>
      </c>
      <c r="AC36">
        <f t="shared" si="1"/>
        <v>710.60869565217399</v>
      </c>
      <c r="AE36">
        <f t="shared" si="2"/>
        <v>24</v>
      </c>
      <c r="AF36">
        <f t="shared" si="3"/>
        <v>4.9347826086956523</v>
      </c>
      <c r="AG36">
        <f t="shared" si="7"/>
        <v>4</v>
      </c>
      <c r="AH36">
        <f t="shared" si="7"/>
        <v>0</v>
      </c>
      <c r="AI36">
        <f t="shared" si="7"/>
        <v>1</v>
      </c>
      <c r="AJ36">
        <f t="shared" si="7"/>
        <v>9</v>
      </c>
      <c r="AK36">
        <f t="shared" si="7"/>
        <v>16</v>
      </c>
      <c r="AL36">
        <f t="shared" si="7"/>
        <v>1</v>
      </c>
      <c r="AM36">
        <f t="shared" si="7"/>
        <v>64</v>
      </c>
      <c r="AN36">
        <f t="shared" si="7"/>
        <v>9</v>
      </c>
      <c r="AO36">
        <f t="shared" si="7"/>
        <v>16</v>
      </c>
      <c r="AP36">
        <f t="shared" si="7"/>
        <v>9</v>
      </c>
      <c r="AQ36">
        <f t="shared" si="7"/>
        <v>1</v>
      </c>
      <c r="AR36">
        <f t="shared" si="7"/>
        <v>1</v>
      </c>
      <c r="AS36">
        <f t="shared" si="7"/>
        <v>1</v>
      </c>
      <c r="AT36">
        <f t="shared" si="7"/>
        <v>1</v>
      </c>
      <c r="AU36">
        <f t="shared" si="7"/>
        <v>1</v>
      </c>
      <c r="AV36">
        <f t="shared" si="7"/>
        <v>25</v>
      </c>
      <c r="AW36">
        <f t="shared" si="34"/>
        <v>0</v>
      </c>
      <c r="AX36">
        <f t="shared" si="34"/>
        <v>1</v>
      </c>
      <c r="AY36">
        <f t="shared" si="34"/>
        <v>4</v>
      </c>
      <c r="AZ36">
        <f t="shared" si="34"/>
        <v>9</v>
      </c>
      <c r="BA36">
        <f t="shared" si="34"/>
        <v>36</v>
      </c>
      <c r="BB36">
        <f t="shared" si="34"/>
        <v>9</v>
      </c>
      <c r="BC36">
        <f t="shared" si="34"/>
        <v>9</v>
      </c>
    </row>
    <row r="37" spans="1:55" x14ac:dyDescent="0.25">
      <c r="A37" s="2">
        <v>43315</v>
      </c>
      <c r="B37" s="4">
        <v>24</v>
      </c>
      <c r="C37" s="4">
        <v>9</v>
      </c>
      <c r="D37" s="4">
        <v>0</v>
      </c>
      <c r="E37" s="4">
        <v>6</v>
      </c>
      <c r="F37" s="4">
        <v>0</v>
      </c>
      <c r="G37" s="4">
        <v>0</v>
      </c>
      <c r="H37" s="4">
        <v>9</v>
      </c>
      <c r="I37" s="4">
        <v>3</v>
      </c>
      <c r="J37" s="4">
        <v>0</v>
      </c>
      <c r="K37" s="4">
        <v>0</v>
      </c>
      <c r="L37" s="4">
        <v>0</v>
      </c>
      <c r="M37" s="4">
        <v>0</v>
      </c>
      <c r="N37" s="4">
        <v>6</v>
      </c>
      <c r="O37" s="4">
        <v>-9</v>
      </c>
      <c r="P37" s="4">
        <v>9</v>
      </c>
      <c r="Q37" s="4">
        <v>6</v>
      </c>
      <c r="R37" s="4">
        <v>0</v>
      </c>
      <c r="S37" s="4">
        <v>9</v>
      </c>
      <c r="T37" s="4">
        <v>9</v>
      </c>
      <c r="U37" s="4">
        <v>9</v>
      </c>
      <c r="V37" s="4">
        <v>3</v>
      </c>
      <c r="W37" s="4">
        <v>3</v>
      </c>
      <c r="X37" s="4">
        <v>3</v>
      </c>
      <c r="Y37" s="4">
        <v>3</v>
      </c>
      <c r="Z37" s="4">
        <f t="shared" si="6"/>
        <v>102</v>
      </c>
      <c r="AB37" s="4">
        <f t="shared" si="0"/>
        <v>102</v>
      </c>
      <c r="AC37">
        <f t="shared" si="1"/>
        <v>435.13043478260875</v>
      </c>
      <c r="AE37">
        <f t="shared" si="2"/>
        <v>24</v>
      </c>
      <c r="AF37">
        <f t="shared" si="3"/>
        <v>3.0217391304347827</v>
      </c>
      <c r="AG37">
        <f t="shared" si="7"/>
        <v>25</v>
      </c>
      <c r="AH37">
        <f t="shared" si="7"/>
        <v>9</v>
      </c>
      <c r="AI37">
        <f t="shared" si="7"/>
        <v>4</v>
      </c>
      <c r="AJ37">
        <f t="shared" si="7"/>
        <v>4</v>
      </c>
      <c r="AK37">
        <f t="shared" si="7"/>
        <v>0</v>
      </c>
      <c r="AL37">
        <f t="shared" si="7"/>
        <v>9</v>
      </c>
      <c r="AM37">
        <f t="shared" si="7"/>
        <v>4</v>
      </c>
      <c r="AN37">
        <f t="shared" si="7"/>
        <v>1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4</v>
      </c>
      <c r="AS37">
        <f t="shared" si="7"/>
        <v>25</v>
      </c>
      <c r="AT37">
        <f t="shared" si="7"/>
        <v>36</v>
      </c>
      <c r="AU37">
        <f t="shared" si="7"/>
        <v>1</v>
      </c>
      <c r="AV37">
        <f t="shared" si="7"/>
        <v>4</v>
      </c>
      <c r="AW37">
        <f t="shared" si="34"/>
        <v>9</v>
      </c>
      <c r="AX37">
        <f t="shared" si="34"/>
        <v>0</v>
      </c>
      <c r="AY37">
        <f t="shared" si="34"/>
        <v>0</v>
      </c>
      <c r="AZ37">
        <f t="shared" si="34"/>
        <v>4</v>
      </c>
      <c r="BA37">
        <f t="shared" si="34"/>
        <v>0</v>
      </c>
      <c r="BB37">
        <f t="shared" si="34"/>
        <v>0</v>
      </c>
      <c r="BC37">
        <f t="shared" si="34"/>
        <v>0</v>
      </c>
    </row>
    <row r="38" spans="1:55" x14ac:dyDescent="0.25">
      <c r="A38" s="2">
        <v>43316</v>
      </c>
      <c r="B38" s="4">
        <v>0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-3</v>
      </c>
      <c r="K38" s="4">
        <v>6</v>
      </c>
      <c r="L38" s="4">
        <v>0</v>
      </c>
      <c r="M38" s="4">
        <v>3</v>
      </c>
      <c r="N38" s="4">
        <v>0</v>
      </c>
      <c r="O38" s="4">
        <v>0</v>
      </c>
      <c r="P38" s="4">
        <v>3</v>
      </c>
      <c r="Q38" s="4">
        <v>3</v>
      </c>
      <c r="R38" s="4">
        <v>3</v>
      </c>
      <c r="S38" s="4">
        <v>18</v>
      </c>
      <c r="T38" s="4">
        <v>6</v>
      </c>
      <c r="U38" s="4">
        <v>6</v>
      </c>
      <c r="V38" s="4">
        <v>18</v>
      </c>
      <c r="W38" s="4">
        <v>9</v>
      </c>
      <c r="X38" s="4">
        <v>3</v>
      </c>
      <c r="Y38" s="4">
        <v>45</v>
      </c>
      <c r="Z38" s="4">
        <f t="shared" si="6"/>
        <v>123</v>
      </c>
      <c r="AB38" s="4">
        <f t="shared" si="0"/>
        <v>123</v>
      </c>
      <c r="AC38">
        <f t="shared" si="1"/>
        <v>892.17391304347848</v>
      </c>
      <c r="AE38">
        <f t="shared" si="2"/>
        <v>24</v>
      </c>
      <c r="AF38">
        <f t="shared" si="3"/>
        <v>6.1956521739130439</v>
      </c>
      <c r="AG38">
        <f t="shared" si="7"/>
        <v>1</v>
      </c>
      <c r="AH38">
        <f t="shared" si="7"/>
        <v>1</v>
      </c>
      <c r="AI38">
        <f t="shared" si="7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1</v>
      </c>
      <c r="AO38">
        <f t="shared" si="7"/>
        <v>9</v>
      </c>
      <c r="AP38">
        <f t="shared" si="7"/>
        <v>4</v>
      </c>
      <c r="AQ38">
        <f t="shared" si="7"/>
        <v>1</v>
      </c>
      <c r="AR38">
        <f t="shared" si="7"/>
        <v>1</v>
      </c>
      <c r="AS38">
        <f t="shared" si="7"/>
        <v>0</v>
      </c>
      <c r="AT38">
        <f t="shared" si="7"/>
        <v>1</v>
      </c>
      <c r="AU38">
        <f t="shared" si="7"/>
        <v>0</v>
      </c>
      <c r="AV38">
        <f t="shared" si="7"/>
        <v>0</v>
      </c>
      <c r="AW38">
        <f t="shared" si="34"/>
        <v>25</v>
      </c>
      <c r="AX38">
        <f t="shared" si="34"/>
        <v>16</v>
      </c>
      <c r="AY38">
        <f t="shared" si="34"/>
        <v>0</v>
      </c>
      <c r="AZ38">
        <f t="shared" si="34"/>
        <v>16</v>
      </c>
      <c r="BA38">
        <f t="shared" si="34"/>
        <v>9</v>
      </c>
      <c r="BB38">
        <f t="shared" si="34"/>
        <v>4</v>
      </c>
      <c r="BC38">
        <f t="shared" si="34"/>
        <v>196</v>
      </c>
    </row>
    <row r="39" spans="1:55" x14ac:dyDescent="0.25">
      <c r="A39" s="2">
        <v>43317</v>
      </c>
      <c r="B39" s="4">
        <v>3</v>
      </c>
      <c r="C39" s="4">
        <v>3</v>
      </c>
      <c r="D39" s="4">
        <v>3</v>
      </c>
      <c r="E39" s="4">
        <v>3</v>
      </c>
      <c r="F39" s="4">
        <v>3</v>
      </c>
      <c r="G39" s="4">
        <v>0</v>
      </c>
      <c r="H39" s="4">
        <v>6</v>
      </c>
      <c r="I39" s="4">
        <v>3</v>
      </c>
      <c r="J39" s="4">
        <v>-6</v>
      </c>
      <c r="K39" s="4">
        <v>0</v>
      </c>
      <c r="L39" s="4">
        <v>-3</v>
      </c>
      <c r="M39" s="4">
        <v>9</v>
      </c>
      <c r="N39" s="4">
        <v>9</v>
      </c>
      <c r="O39" s="4">
        <v>6</v>
      </c>
      <c r="P39" s="4">
        <v>18</v>
      </c>
      <c r="Q39" s="4">
        <v>9</v>
      </c>
      <c r="R39" s="4">
        <v>12</v>
      </c>
      <c r="S39" s="4">
        <v>6</v>
      </c>
      <c r="T39" s="4">
        <v>6</v>
      </c>
      <c r="U39" s="4">
        <v>12</v>
      </c>
      <c r="V39" s="4">
        <v>63</v>
      </c>
      <c r="W39" s="4">
        <v>48</v>
      </c>
      <c r="X39" s="4">
        <v>75</v>
      </c>
      <c r="Y39" s="4">
        <v>48</v>
      </c>
      <c r="Z39" s="4">
        <f t="shared" si="6"/>
        <v>336</v>
      </c>
      <c r="AB39" s="4">
        <f t="shared" si="0"/>
        <v>336</v>
      </c>
      <c r="AC39">
        <f t="shared" si="1"/>
        <v>1712.347826086957</v>
      </c>
      <c r="AE39">
        <f t="shared" si="2"/>
        <v>24</v>
      </c>
      <c r="AF39">
        <f t="shared" si="3"/>
        <v>11.891304347826088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1</v>
      </c>
      <c r="AL39">
        <f t="shared" si="7"/>
        <v>4</v>
      </c>
      <c r="AM39">
        <f t="shared" si="7"/>
        <v>1</v>
      </c>
      <c r="AN39">
        <f t="shared" si="7"/>
        <v>9</v>
      </c>
      <c r="AO39">
        <f t="shared" si="7"/>
        <v>4</v>
      </c>
      <c r="AP39">
        <f t="shared" si="7"/>
        <v>1</v>
      </c>
      <c r="AQ39">
        <f t="shared" si="7"/>
        <v>16</v>
      </c>
      <c r="AR39">
        <f t="shared" ref="AG39:AV54" si="35">(M39/3-N39/3)^2</f>
        <v>0</v>
      </c>
      <c r="AS39">
        <f t="shared" si="35"/>
        <v>1</v>
      </c>
      <c r="AT39">
        <f t="shared" si="35"/>
        <v>16</v>
      </c>
      <c r="AU39">
        <f t="shared" si="35"/>
        <v>9</v>
      </c>
      <c r="AV39">
        <f t="shared" si="35"/>
        <v>1</v>
      </c>
      <c r="AW39">
        <f t="shared" si="34"/>
        <v>4</v>
      </c>
      <c r="AX39">
        <f t="shared" si="34"/>
        <v>0</v>
      </c>
      <c r="AY39">
        <f t="shared" si="34"/>
        <v>4</v>
      </c>
      <c r="AZ39">
        <f t="shared" si="34"/>
        <v>289</v>
      </c>
      <c r="BA39">
        <f t="shared" si="34"/>
        <v>25</v>
      </c>
      <c r="BB39">
        <f t="shared" si="34"/>
        <v>81</v>
      </c>
      <c r="BC39">
        <f t="shared" si="34"/>
        <v>81</v>
      </c>
    </row>
    <row r="40" spans="1:55" x14ac:dyDescent="0.25">
      <c r="A40" s="2">
        <v>43318</v>
      </c>
      <c r="B40" s="4">
        <v>9</v>
      </c>
      <c r="C40" s="4">
        <v>0</v>
      </c>
      <c r="D40" s="4">
        <v>3</v>
      </c>
      <c r="E40" s="4">
        <v>0</v>
      </c>
      <c r="F40" s="4">
        <v>0</v>
      </c>
      <c r="G40" s="4">
        <v>0</v>
      </c>
      <c r="H40" s="4">
        <v>6</v>
      </c>
      <c r="I40" s="4">
        <v>3</v>
      </c>
      <c r="J40" s="4">
        <v>6</v>
      </c>
      <c r="K40" s="4">
        <v>12</v>
      </c>
      <c r="L40" s="4">
        <v>12</v>
      </c>
      <c r="M40" s="4">
        <v>-6</v>
      </c>
      <c r="N40" s="4">
        <v>-6</v>
      </c>
      <c r="O40" s="4">
        <v>15</v>
      </c>
      <c r="P40" s="4">
        <v>27</v>
      </c>
      <c r="Q40" s="4">
        <v>3</v>
      </c>
      <c r="R40" s="4">
        <v>15</v>
      </c>
      <c r="S40" s="4">
        <v>15</v>
      </c>
      <c r="T40" s="4">
        <v>39</v>
      </c>
      <c r="U40" s="4">
        <v>12</v>
      </c>
      <c r="V40" s="4">
        <v>6</v>
      </c>
      <c r="W40" s="4">
        <v>3</v>
      </c>
      <c r="X40" s="4">
        <v>6</v>
      </c>
      <c r="Y40" s="4">
        <v>3</v>
      </c>
      <c r="Z40" s="4">
        <f t="shared" si="6"/>
        <v>183</v>
      </c>
      <c r="AB40" s="4">
        <f t="shared" si="0"/>
        <v>183</v>
      </c>
      <c r="AC40">
        <f t="shared" si="1"/>
        <v>1108.1739130434785</v>
      </c>
      <c r="AE40">
        <f t="shared" si="2"/>
        <v>24</v>
      </c>
      <c r="AF40">
        <f t="shared" si="3"/>
        <v>7.6956521739130439</v>
      </c>
      <c r="AG40">
        <f t="shared" si="35"/>
        <v>9</v>
      </c>
      <c r="AH40">
        <f t="shared" si="35"/>
        <v>1</v>
      </c>
      <c r="AI40">
        <f t="shared" si="35"/>
        <v>1</v>
      </c>
      <c r="AJ40">
        <f t="shared" si="35"/>
        <v>0</v>
      </c>
      <c r="AK40">
        <f t="shared" si="35"/>
        <v>0</v>
      </c>
      <c r="AL40">
        <f t="shared" si="35"/>
        <v>4</v>
      </c>
      <c r="AM40">
        <f t="shared" si="35"/>
        <v>1</v>
      </c>
      <c r="AN40">
        <f t="shared" si="35"/>
        <v>1</v>
      </c>
      <c r="AO40">
        <f t="shared" si="35"/>
        <v>4</v>
      </c>
      <c r="AP40">
        <f t="shared" si="35"/>
        <v>0</v>
      </c>
      <c r="AQ40">
        <f t="shared" si="35"/>
        <v>36</v>
      </c>
      <c r="AR40">
        <f t="shared" si="35"/>
        <v>0</v>
      </c>
      <c r="AS40">
        <f t="shared" si="35"/>
        <v>49</v>
      </c>
      <c r="AT40">
        <f t="shared" si="35"/>
        <v>16</v>
      </c>
      <c r="AU40">
        <f t="shared" si="35"/>
        <v>64</v>
      </c>
      <c r="AV40">
        <f t="shared" si="35"/>
        <v>16</v>
      </c>
      <c r="AW40">
        <f t="shared" si="34"/>
        <v>0</v>
      </c>
      <c r="AX40">
        <f t="shared" si="34"/>
        <v>64</v>
      </c>
      <c r="AY40">
        <f t="shared" si="34"/>
        <v>81</v>
      </c>
      <c r="AZ40">
        <f t="shared" si="34"/>
        <v>4</v>
      </c>
      <c r="BA40">
        <f t="shared" si="34"/>
        <v>1</v>
      </c>
      <c r="BB40">
        <f t="shared" si="34"/>
        <v>1</v>
      </c>
      <c r="BC40">
        <f t="shared" si="34"/>
        <v>1</v>
      </c>
    </row>
    <row r="41" spans="1:55" x14ac:dyDescent="0.25">
      <c r="A41" s="2">
        <v>43319</v>
      </c>
      <c r="B41" s="4">
        <v>6</v>
      </c>
      <c r="C41" s="4">
        <v>3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-9</v>
      </c>
      <c r="K41" s="4">
        <v>-15</v>
      </c>
      <c r="L41" s="4">
        <v>-6</v>
      </c>
      <c r="M41" s="4">
        <v>6</v>
      </c>
      <c r="N41" s="4">
        <v>0</v>
      </c>
      <c r="O41" s="4">
        <v>0</v>
      </c>
      <c r="P41" s="4">
        <v>0</v>
      </c>
      <c r="Q41" s="4">
        <v>-12</v>
      </c>
      <c r="R41" s="4">
        <v>6</v>
      </c>
      <c r="S41" s="4">
        <v>15</v>
      </c>
      <c r="T41" s="4">
        <v>18</v>
      </c>
      <c r="U41" s="4">
        <v>15</v>
      </c>
      <c r="V41" s="4">
        <v>33</v>
      </c>
      <c r="W41" s="4">
        <v>12</v>
      </c>
      <c r="X41" s="4">
        <v>9</v>
      </c>
      <c r="Y41" s="4">
        <v>3</v>
      </c>
      <c r="Z41" s="4">
        <f t="shared" si="6"/>
        <v>84</v>
      </c>
      <c r="AB41" s="4">
        <f t="shared" si="0"/>
        <v>84</v>
      </c>
      <c r="AC41">
        <f t="shared" si="1"/>
        <v>616.69565217391312</v>
      </c>
      <c r="AE41">
        <f t="shared" si="2"/>
        <v>24</v>
      </c>
      <c r="AF41">
        <f t="shared" si="3"/>
        <v>4.2826086956521738</v>
      </c>
      <c r="AG41">
        <f t="shared" si="35"/>
        <v>1</v>
      </c>
      <c r="AH41">
        <f t="shared" si="35"/>
        <v>1</v>
      </c>
      <c r="AI41">
        <f t="shared" si="35"/>
        <v>0</v>
      </c>
      <c r="AJ41">
        <f t="shared" si="35"/>
        <v>0</v>
      </c>
      <c r="AK41">
        <f t="shared" si="35"/>
        <v>0</v>
      </c>
      <c r="AL41">
        <f t="shared" si="35"/>
        <v>0</v>
      </c>
      <c r="AM41">
        <f t="shared" si="35"/>
        <v>0</v>
      </c>
      <c r="AN41">
        <f t="shared" si="35"/>
        <v>9</v>
      </c>
      <c r="AO41">
        <f t="shared" si="35"/>
        <v>4</v>
      </c>
      <c r="AP41">
        <f t="shared" si="35"/>
        <v>9</v>
      </c>
      <c r="AQ41">
        <f t="shared" si="35"/>
        <v>16</v>
      </c>
      <c r="AR41">
        <f t="shared" si="35"/>
        <v>4</v>
      </c>
      <c r="AS41">
        <f t="shared" si="35"/>
        <v>0</v>
      </c>
      <c r="AT41">
        <f t="shared" si="35"/>
        <v>0</v>
      </c>
      <c r="AU41">
        <f t="shared" si="35"/>
        <v>16</v>
      </c>
      <c r="AV41">
        <f t="shared" si="35"/>
        <v>36</v>
      </c>
      <c r="AW41">
        <f t="shared" si="34"/>
        <v>9</v>
      </c>
      <c r="AX41">
        <f t="shared" si="34"/>
        <v>1</v>
      </c>
      <c r="AY41">
        <f t="shared" si="34"/>
        <v>1</v>
      </c>
      <c r="AZ41">
        <f t="shared" si="34"/>
        <v>36</v>
      </c>
      <c r="BA41">
        <f t="shared" si="34"/>
        <v>49</v>
      </c>
      <c r="BB41">
        <f t="shared" si="34"/>
        <v>1</v>
      </c>
      <c r="BC41">
        <f t="shared" si="34"/>
        <v>4</v>
      </c>
    </row>
    <row r="42" spans="1:55" x14ac:dyDescent="0.25">
      <c r="A42" s="2">
        <v>43320</v>
      </c>
      <c r="B42" s="4">
        <v>3</v>
      </c>
      <c r="C42" s="4">
        <v>-12</v>
      </c>
      <c r="D42" s="4">
        <v>0</v>
      </c>
      <c r="E42" s="4">
        <v>-6</v>
      </c>
      <c r="F42" s="4">
        <v>0</v>
      </c>
      <c r="G42" s="4">
        <v>0</v>
      </c>
      <c r="H42" s="4">
        <v>3</v>
      </c>
      <c r="I42" s="4">
        <v>0</v>
      </c>
      <c r="J42" s="4">
        <v>3</v>
      </c>
      <c r="K42" s="4">
        <v>3</v>
      </c>
      <c r="L42" s="4">
        <v>-6</v>
      </c>
      <c r="M42" s="4">
        <v>3</v>
      </c>
      <c r="N42" s="4">
        <v>3</v>
      </c>
      <c r="O42" s="4">
        <v>3</v>
      </c>
      <c r="P42" s="4">
        <v>12</v>
      </c>
      <c r="Q42" s="4">
        <v>9</v>
      </c>
      <c r="R42" s="4">
        <v>30</v>
      </c>
      <c r="S42" s="4">
        <v>27</v>
      </c>
      <c r="T42" s="4">
        <v>9</v>
      </c>
      <c r="U42" s="4">
        <v>3</v>
      </c>
      <c r="V42" s="4">
        <v>9</v>
      </c>
      <c r="W42" s="4">
        <v>6</v>
      </c>
      <c r="X42" s="4">
        <v>9</v>
      </c>
      <c r="Y42" s="4">
        <v>3</v>
      </c>
      <c r="Z42" s="4">
        <f t="shared" si="6"/>
        <v>114</v>
      </c>
      <c r="AB42" s="4">
        <f t="shared" si="0"/>
        <v>114</v>
      </c>
      <c r="AC42">
        <f t="shared" si="1"/>
        <v>563.47826086956525</v>
      </c>
      <c r="AE42">
        <f t="shared" si="2"/>
        <v>24</v>
      </c>
      <c r="AF42">
        <f t="shared" si="3"/>
        <v>3.9130434782608696</v>
      </c>
      <c r="AG42">
        <f t="shared" si="35"/>
        <v>25</v>
      </c>
      <c r="AH42">
        <f t="shared" si="35"/>
        <v>16</v>
      </c>
      <c r="AI42">
        <f t="shared" si="35"/>
        <v>4</v>
      </c>
      <c r="AJ42">
        <f t="shared" si="35"/>
        <v>4</v>
      </c>
      <c r="AK42">
        <f t="shared" si="35"/>
        <v>0</v>
      </c>
      <c r="AL42">
        <f t="shared" si="35"/>
        <v>1</v>
      </c>
      <c r="AM42">
        <f t="shared" si="35"/>
        <v>1</v>
      </c>
      <c r="AN42">
        <f t="shared" si="35"/>
        <v>1</v>
      </c>
      <c r="AO42">
        <f t="shared" si="35"/>
        <v>0</v>
      </c>
      <c r="AP42">
        <f t="shared" si="35"/>
        <v>9</v>
      </c>
      <c r="AQ42">
        <f t="shared" si="35"/>
        <v>9</v>
      </c>
      <c r="AR42">
        <f t="shared" si="35"/>
        <v>0</v>
      </c>
      <c r="AS42">
        <f t="shared" si="35"/>
        <v>0</v>
      </c>
      <c r="AT42">
        <f t="shared" si="35"/>
        <v>9</v>
      </c>
      <c r="AU42">
        <f t="shared" si="35"/>
        <v>1</v>
      </c>
      <c r="AV42">
        <f t="shared" si="35"/>
        <v>49</v>
      </c>
      <c r="AW42">
        <f t="shared" si="34"/>
        <v>1</v>
      </c>
      <c r="AX42">
        <f t="shared" si="34"/>
        <v>36</v>
      </c>
      <c r="AY42">
        <f t="shared" si="34"/>
        <v>4</v>
      </c>
      <c r="AZ42">
        <f t="shared" si="34"/>
        <v>4</v>
      </c>
      <c r="BA42">
        <f t="shared" si="34"/>
        <v>1</v>
      </c>
      <c r="BB42">
        <f t="shared" si="34"/>
        <v>1</v>
      </c>
      <c r="BC42">
        <f t="shared" si="34"/>
        <v>4</v>
      </c>
    </row>
    <row r="43" spans="1:55" x14ac:dyDescent="0.25">
      <c r="A43" s="2">
        <v>43321</v>
      </c>
      <c r="B43" s="4">
        <v>9</v>
      </c>
      <c r="C43" s="4">
        <v>0</v>
      </c>
      <c r="D43" s="4">
        <v>3</v>
      </c>
      <c r="E43" s="4">
        <v>-3</v>
      </c>
      <c r="F43" s="4">
        <v>0</v>
      </c>
      <c r="G43" s="4">
        <v>0</v>
      </c>
      <c r="H43" s="4">
        <v>0</v>
      </c>
      <c r="I43" s="4">
        <v>12</v>
      </c>
      <c r="J43" s="4">
        <v>9</v>
      </c>
      <c r="K43" s="4">
        <v>3</v>
      </c>
      <c r="L43" s="4">
        <v>-3</v>
      </c>
      <c r="M43" s="4">
        <v>-3</v>
      </c>
      <c r="N43" s="4">
        <v>6</v>
      </c>
      <c r="O43" s="4">
        <v>3</v>
      </c>
      <c r="P43" s="4">
        <v>6</v>
      </c>
      <c r="Q43" s="4">
        <v>18</v>
      </c>
      <c r="R43" s="4">
        <v>21</v>
      </c>
      <c r="S43" s="4">
        <v>12</v>
      </c>
      <c r="T43" s="4">
        <v>15</v>
      </c>
      <c r="U43" s="4">
        <v>21</v>
      </c>
      <c r="V43" s="4">
        <v>30</v>
      </c>
      <c r="W43" s="4">
        <v>87</v>
      </c>
      <c r="X43" s="4">
        <v>42</v>
      </c>
      <c r="Y43" s="4">
        <v>30</v>
      </c>
      <c r="Z43" s="4">
        <f t="shared" si="6"/>
        <v>318</v>
      </c>
      <c r="AB43" s="4">
        <f t="shared" si="0"/>
        <v>318</v>
      </c>
      <c r="AC43">
        <f t="shared" si="1"/>
        <v>2169.391304347826</v>
      </c>
      <c r="AE43">
        <f t="shared" si="2"/>
        <v>24</v>
      </c>
      <c r="AF43">
        <f t="shared" si="3"/>
        <v>15.065217391304348</v>
      </c>
      <c r="AG43">
        <f t="shared" si="35"/>
        <v>9</v>
      </c>
      <c r="AH43">
        <f t="shared" si="35"/>
        <v>1</v>
      </c>
      <c r="AI43">
        <f t="shared" si="35"/>
        <v>4</v>
      </c>
      <c r="AJ43">
        <f t="shared" si="35"/>
        <v>1</v>
      </c>
      <c r="AK43">
        <f t="shared" si="35"/>
        <v>0</v>
      </c>
      <c r="AL43">
        <f t="shared" si="35"/>
        <v>0</v>
      </c>
      <c r="AM43">
        <f t="shared" si="35"/>
        <v>16</v>
      </c>
      <c r="AN43">
        <f t="shared" si="35"/>
        <v>1</v>
      </c>
      <c r="AO43">
        <f t="shared" si="35"/>
        <v>4</v>
      </c>
      <c r="AP43">
        <f t="shared" si="35"/>
        <v>4</v>
      </c>
      <c r="AQ43">
        <f t="shared" si="35"/>
        <v>0</v>
      </c>
      <c r="AR43">
        <f t="shared" si="35"/>
        <v>9</v>
      </c>
      <c r="AS43">
        <f t="shared" si="35"/>
        <v>1</v>
      </c>
      <c r="AT43">
        <f t="shared" si="35"/>
        <v>1</v>
      </c>
      <c r="AU43">
        <f t="shared" si="35"/>
        <v>16</v>
      </c>
      <c r="AV43">
        <f t="shared" si="35"/>
        <v>1</v>
      </c>
      <c r="AW43">
        <f t="shared" si="34"/>
        <v>9</v>
      </c>
      <c r="AX43">
        <f t="shared" si="34"/>
        <v>1</v>
      </c>
      <c r="AY43">
        <f t="shared" si="34"/>
        <v>4</v>
      </c>
      <c r="AZ43">
        <f t="shared" si="34"/>
        <v>9</v>
      </c>
      <c r="BA43">
        <f t="shared" si="34"/>
        <v>361</v>
      </c>
      <c r="BB43">
        <f t="shared" si="34"/>
        <v>225</v>
      </c>
      <c r="BC43">
        <f t="shared" si="34"/>
        <v>16</v>
      </c>
    </row>
    <row r="44" spans="1:55" x14ac:dyDescent="0.25">
      <c r="A44" s="2">
        <v>43322</v>
      </c>
      <c r="B44" s="4">
        <v>18</v>
      </c>
      <c r="C44" s="4">
        <v>3</v>
      </c>
      <c r="D44" s="4">
        <v>6</v>
      </c>
      <c r="E44" s="4">
        <v>15</v>
      </c>
      <c r="F44" s="4">
        <v>3</v>
      </c>
      <c r="G44" s="4">
        <v>0</v>
      </c>
      <c r="H44" s="4">
        <v>9</v>
      </c>
      <c r="I44" s="4">
        <v>9</v>
      </c>
      <c r="J44" s="4">
        <v>-3</v>
      </c>
      <c r="K44" s="4">
        <v>0</v>
      </c>
      <c r="L44" s="4">
        <v>9</v>
      </c>
      <c r="M44" s="4">
        <v>3</v>
      </c>
      <c r="N44" s="4">
        <v>0</v>
      </c>
      <c r="O44" s="4">
        <v>6</v>
      </c>
      <c r="P44" s="4">
        <v>21</v>
      </c>
      <c r="Q44" s="4">
        <v>6</v>
      </c>
      <c r="R44" s="4">
        <v>21</v>
      </c>
      <c r="S44" s="4">
        <v>120</v>
      </c>
      <c r="T44" s="4">
        <v>75</v>
      </c>
      <c r="U44" s="4">
        <v>51</v>
      </c>
      <c r="V44" s="4">
        <v>39</v>
      </c>
      <c r="W44" s="4">
        <v>18</v>
      </c>
      <c r="X44" s="4">
        <v>66</v>
      </c>
      <c r="Y44" s="4">
        <v>39</v>
      </c>
      <c r="Z44" s="4">
        <f t="shared" si="6"/>
        <v>534</v>
      </c>
      <c r="AB44" s="4">
        <f t="shared" si="0"/>
        <v>534</v>
      </c>
      <c r="AC44">
        <f t="shared" si="1"/>
        <v>6107.4782608695659</v>
      </c>
      <c r="AE44">
        <f t="shared" si="2"/>
        <v>24</v>
      </c>
      <c r="AF44">
        <f t="shared" si="3"/>
        <v>42.413043478260867</v>
      </c>
      <c r="AG44">
        <f t="shared" si="35"/>
        <v>25</v>
      </c>
      <c r="AH44">
        <f t="shared" si="35"/>
        <v>1</v>
      </c>
      <c r="AI44">
        <f t="shared" si="35"/>
        <v>9</v>
      </c>
      <c r="AJ44">
        <f t="shared" si="35"/>
        <v>16</v>
      </c>
      <c r="AK44">
        <f t="shared" si="35"/>
        <v>1</v>
      </c>
      <c r="AL44">
        <f t="shared" si="35"/>
        <v>9</v>
      </c>
      <c r="AM44">
        <f t="shared" si="35"/>
        <v>0</v>
      </c>
      <c r="AN44">
        <f t="shared" si="35"/>
        <v>16</v>
      </c>
      <c r="AO44">
        <f t="shared" si="35"/>
        <v>1</v>
      </c>
      <c r="AP44">
        <f t="shared" si="35"/>
        <v>9</v>
      </c>
      <c r="AQ44">
        <f t="shared" si="35"/>
        <v>4</v>
      </c>
      <c r="AR44">
        <f t="shared" si="35"/>
        <v>1</v>
      </c>
      <c r="AS44">
        <f t="shared" si="35"/>
        <v>4</v>
      </c>
      <c r="AT44">
        <f t="shared" si="35"/>
        <v>25</v>
      </c>
      <c r="AU44">
        <f t="shared" si="35"/>
        <v>25</v>
      </c>
      <c r="AV44">
        <f t="shared" si="35"/>
        <v>25</v>
      </c>
      <c r="AW44">
        <f t="shared" si="34"/>
        <v>1089</v>
      </c>
      <c r="AX44">
        <f t="shared" si="34"/>
        <v>225</v>
      </c>
      <c r="AY44">
        <f t="shared" si="34"/>
        <v>64</v>
      </c>
      <c r="AZ44">
        <f t="shared" si="34"/>
        <v>16</v>
      </c>
      <c r="BA44">
        <f t="shared" si="34"/>
        <v>49</v>
      </c>
      <c r="BB44">
        <f t="shared" si="34"/>
        <v>256</v>
      </c>
      <c r="BC44">
        <f t="shared" si="34"/>
        <v>81</v>
      </c>
    </row>
    <row r="45" spans="1:55" x14ac:dyDescent="0.25">
      <c r="A45" s="2">
        <v>43323</v>
      </c>
      <c r="B45" s="4">
        <v>36</v>
      </c>
      <c r="C45" s="4">
        <v>24</v>
      </c>
      <c r="D45" s="4">
        <v>3</v>
      </c>
      <c r="E45" s="4">
        <v>12</v>
      </c>
      <c r="F45" s="4">
        <v>0</v>
      </c>
      <c r="G45" s="4">
        <v>0</v>
      </c>
      <c r="H45" s="4">
        <v>6</v>
      </c>
      <c r="I45" s="4">
        <v>48</v>
      </c>
      <c r="J45" s="4">
        <v>9</v>
      </c>
      <c r="K45" s="4">
        <v>3</v>
      </c>
      <c r="L45" s="4">
        <v>0</v>
      </c>
      <c r="M45" s="4">
        <v>3</v>
      </c>
      <c r="N45" s="4">
        <v>6</v>
      </c>
      <c r="O45" s="4">
        <v>24</v>
      </c>
      <c r="P45" s="4">
        <v>3</v>
      </c>
      <c r="Q45" s="4">
        <v>12</v>
      </c>
      <c r="R45" s="4">
        <v>42</v>
      </c>
      <c r="S45" s="4">
        <v>21</v>
      </c>
      <c r="T45" s="4">
        <v>60</v>
      </c>
      <c r="U45" s="4">
        <v>63</v>
      </c>
      <c r="V45" s="4">
        <v>39</v>
      </c>
      <c r="W45" s="4">
        <v>18</v>
      </c>
      <c r="X45" s="4">
        <v>30</v>
      </c>
      <c r="Y45" s="4">
        <v>93</v>
      </c>
      <c r="Z45" s="4">
        <f t="shared" si="6"/>
        <v>555</v>
      </c>
      <c r="AB45" s="4">
        <f t="shared" si="0"/>
        <v>555</v>
      </c>
      <c r="AC45">
        <f t="shared" si="1"/>
        <v>4536.0000000000009</v>
      </c>
      <c r="AE45">
        <f t="shared" si="2"/>
        <v>24</v>
      </c>
      <c r="AF45">
        <f t="shared" si="3"/>
        <v>31.5</v>
      </c>
      <c r="AG45">
        <f t="shared" si="35"/>
        <v>16</v>
      </c>
      <c r="AH45">
        <f t="shared" si="35"/>
        <v>49</v>
      </c>
      <c r="AI45">
        <f t="shared" si="35"/>
        <v>9</v>
      </c>
      <c r="AJ45">
        <f t="shared" si="35"/>
        <v>16</v>
      </c>
      <c r="AK45">
        <f t="shared" si="35"/>
        <v>0</v>
      </c>
      <c r="AL45">
        <f t="shared" si="35"/>
        <v>4</v>
      </c>
      <c r="AM45">
        <f t="shared" si="35"/>
        <v>196</v>
      </c>
      <c r="AN45">
        <f t="shared" si="35"/>
        <v>169</v>
      </c>
      <c r="AO45">
        <f t="shared" si="35"/>
        <v>4</v>
      </c>
      <c r="AP45">
        <f t="shared" si="35"/>
        <v>1</v>
      </c>
      <c r="AQ45">
        <f t="shared" si="35"/>
        <v>1</v>
      </c>
      <c r="AR45">
        <f t="shared" si="35"/>
        <v>1</v>
      </c>
      <c r="AS45">
        <f t="shared" si="35"/>
        <v>36</v>
      </c>
      <c r="AT45">
        <f t="shared" si="35"/>
        <v>49</v>
      </c>
      <c r="AU45">
        <f t="shared" si="35"/>
        <v>9</v>
      </c>
      <c r="AV45">
        <f t="shared" si="35"/>
        <v>100</v>
      </c>
      <c r="AW45">
        <f t="shared" si="34"/>
        <v>49</v>
      </c>
      <c r="AX45">
        <f t="shared" si="34"/>
        <v>169</v>
      </c>
      <c r="AY45">
        <f t="shared" si="34"/>
        <v>1</v>
      </c>
      <c r="AZ45">
        <f t="shared" si="34"/>
        <v>64</v>
      </c>
      <c r="BA45">
        <f t="shared" si="34"/>
        <v>49</v>
      </c>
      <c r="BB45">
        <f t="shared" si="34"/>
        <v>16</v>
      </c>
      <c r="BC45">
        <f t="shared" si="34"/>
        <v>441</v>
      </c>
    </row>
    <row r="46" spans="1:55" x14ac:dyDescent="0.25">
      <c r="A46" s="2">
        <v>43324</v>
      </c>
      <c r="B46" s="4">
        <v>9</v>
      </c>
      <c r="C46" s="4">
        <v>0</v>
      </c>
      <c r="D46" s="4">
        <v>24</v>
      </c>
      <c r="E46" s="4">
        <v>15</v>
      </c>
      <c r="F46" s="4">
        <v>3</v>
      </c>
      <c r="G46" s="4">
        <v>0</v>
      </c>
      <c r="H46" s="4">
        <v>-12</v>
      </c>
      <c r="I46" s="4">
        <v>15</v>
      </c>
      <c r="J46" s="4">
        <v>9</v>
      </c>
      <c r="K46" s="4">
        <v>3</v>
      </c>
      <c r="L46" s="4">
        <v>0</v>
      </c>
      <c r="M46" s="4">
        <v>6</v>
      </c>
      <c r="N46" s="4">
        <v>0</v>
      </c>
      <c r="O46" s="4">
        <v>0</v>
      </c>
      <c r="P46" s="4">
        <v>-3</v>
      </c>
      <c r="Q46" s="4">
        <v>3</v>
      </c>
      <c r="R46" s="4">
        <v>27</v>
      </c>
      <c r="S46" s="4">
        <v>114</v>
      </c>
      <c r="T46" s="4">
        <v>75</v>
      </c>
      <c r="U46" s="4">
        <v>54</v>
      </c>
      <c r="V46" s="4">
        <v>105</v>
      </c>
      <c r="W46" s="4">
        <v>93</v>
      </c>
      <c r="X46" s="4">
        <v>93</v>
      </c>
      <c r="Y46" s="4">
        <v>72</v>
      </c>
      <c r="Z46" s="4">
        <f t="shared" si="6"/>
        <v>705</v>
      </c>
      <c r="AB46" s="4">
        <f t="shared" si="0"/>
        <v>705</v>
      </c>
      <c r="AC46">
        <f t="shared" si="1"/>
        <v>5306.0869565217399</v>
      </c>
      <c r="AE46">
        <f t="shared" si="2"/>
        <v>24</v>
      </c>
      <c r="AF46">
        <f t="shared" ref="AF46:AF77" si="36">SUM(AG46:BC46)/(2*(AE46-1))</f>
        <v>36.847826086956523</v>
      </c>
      <c r="AG46">
        <f t="shared" si="35"/>
        <v>9</v>
      </c>
      <c r="AH46">
        <f t="shared" si="35"/>
        <v>64</v>
      </c>
      <c r="AI46">
        <f t="shared" si="35"/>
        <v>9</v>
      </c>
      <c r="AJ46">
        <f t="shared" si="35"/>
        <v>16</v>
      </c>
      <c r="AK46">
        <f t="shared" si="35"/>
        <v>1</v>
      </c>
      <c r="AL46">
        <f t="shared" si="35"/>
        <v>16</v>
      </c>
      <c r="AM46">
        <f t="shared" si="35"/>
        <v>81</v>
      </c>
      <c r="AN46">
        <f t="shared" si="35"/>
        <v>4</v>
      </c>
      <c r="AO46">
        <f t="shared" si="35"/>
        <v>4</v>
      </c>
      <c r="AP46">
        <f t="shared" si="35"/>
        <v>1</v>
      </c>
      <c r="AQ46">
        <f t="shared" si="35"/>
        <v>4</v>
      </c>
      <c r="AR46">
        <f t="shared" si="35"/>
        <v>4</v>
      </c>
      <c r="AS46">
        <f t="shared" si="35"/>
        <v>0</v>
      </c>
      <c r="AT46">
        <f t="shared" si="35"/>
        <v>1</v>
      </c>
      <c r="AU46">
        <f t="shared" si="35"/>
        <v>4</v>
      </c>
      <c r="AV46">
        <f t="shared" si="35"/>
        <v>64</v>
      </c>
      <c r="AW46">
        <f t="shared" si="34"/>
        <v>841</v>
      </c>
      <c r="AX46">
        <f t="shared" si="34"/>
        <v>169</v>
      </c>
      <c r="AY46">
        <f t="shared" si="34"/>
        <v>49</v>
      </c>
      <c r="AZ46">
        <f t="shared" si="34"/>
        <v>289</v>
      </c>
      <c r="BA46">
        <f t="shared" si="34"/>
        <v>16</v>
      </c>
      <c r="BB46">
        <f t="shared" si="34"/>
        <v>0</v>
      </c>
      <c r="BC46">
        <f t="shared" si="34"/>
        <v>49</v>
      </c>
    </row>
    <row r="47" spans="1:55" x14ac:dyDescent="0.25">
      <c r="A47" s="2">
        <v>43325</v>
      </c>
      <c r="B47" s="4">
        <v>48</v>
      </c>
      <c r="C47" s="4">
        <v>9</v>
      </c>
      <c r="D47" s="4">
        <v>6</v>
      </c>
      <c r="E47" s="4">
        <v>6</v>
      </c>
      <c r="F47" s="4">
        <v>6</v>
      </c>
      <c r="G47" s="4">
        <v>0</v>
      </c>
      <c r="H47" s="4">
        <v>3</v>
      </c>
      <c r="I47" s="4">
        <v>111</v>
      </c>
      <c r="J47" s="4">
        <v>48</v>
      </c>
      <c r="K47" s="4">
        <v>9</v>
      </c>
      <c r="L47" s="4">
        <v>9</v>
      </c>
      <c r="M47" s="4">
        <v>18</v>
      </c>
      <c r="N47" s="4">
        <v>9</v>
      </c>
      <c r="O47" s="4">
        <v>21</v>
      </c>
      <c r="P47" s="4">
        <v>90</v>
      </c>
      <c r="Q47" s="4">
        <v>48</v>
      </c>
      <c r="R47" s="4">
        <v>33</v>
      </c>
      <c r="S47" s="4">
        <v>54</v>
      </c>
      <c r="T47" s="4">
        <v>273</v>
      </c>
      <c r="U47" s="4">
        <v>168</v>
      </c>
      <c r="V47" s="4">
        <v>150</v>
      </c>
      <c r="W47" s="4">
        <v>276</v>
      </c>
      <c r="X47" s="4">
        <v>120</v>
      </c>
      <c r="Y47" s="4">
        <v>36</v>
      </c>
      <c r="Z47" s="4">
        <f t="shared" si="6"/>
        <v>1551</v>
      </c>
      <c r="AB47" s="4">
        <f t="shared" si="0"/>
        <v>1551</v>
      </c>
      <c r="AC47">
        <f t="shared" si="1"/>
        <v>46192.695652173919</v>
      </c>
      <c r="AE47">
        <f t="shared" si="2"/>
        <v>24</v>
      </c>
      <c r="AF47">
        <f t="shared" si="36"/>
        <v>320.78260869565219</v>
      </c>
      <c r="AG47">
        <f t="shared" si="35"/>
        <v>169</v>
      </c>
      <c r="AH47">
        <f t="shared" si="35"/>
        <v>1</v>
      </c>
      <c r="AI47">
        <f t="shared" si="35"/>
        <v>0</v>
      </c>
      <c r="AJ47">
        <f t="shared" si="35"/>
        <v>0</v>
      </c>
      <c r="AK47">
        <f t="shared" si="35"/>
        <v>4</v>
      </c>
      <c r="AL47">
        <f t="shared" si="35"/>
        <v>1</v>
      </c>
      <c r="AM47">
        <f t="shared" si="35"/>
        <v>1296</v>
      </c>
      <c r="AN47">
        <f t="shared" si="35"/>
        <v>441</v>
      </c>
      <c r="AO47">
        <f t="shared" si="35"/>
        <v>169</v>
      </c>
      <c r="AP47">
        <f t="shared" si="35"/>
        <v>0</v>
      </c>
      <c r="AQ47">
        <f t="shared" si="35"/>
        <v>9</v>
      </c>
      <c r="AR47">
        <f t="shared" si="35"/>
        <v>9</v>
      </c>
      <c r="AS47">
        <f t="shared" si="35"/>
        <v>16</v>
      </c>
      <c r="AT47">
        <f t="shared" si="35"/>
        <v>529</v>
      </c>
      <c r="AU47">
        <f t="shared" si="35"/>
        <v>196</v>
      </c>
      <c r="AV47">
        <f t="shared" si="35"/>
        <v>25</v>
      </c>
      <c r="AW47">
        <f t="shared" si="34"/>
        <v>49</v>
      </c>
      <c r="AX47">
        <f t="shared" si="34"/>
        <v>5329</v>
      </c>
      <c r="AY47">
        <f t="shared" si="34"/>
        <v>1225</v>
      </c>
      <c r="AZ47">
        <f t="shared" si="34"/>
        <v>36</v>
      </c>
      <c r="BA47">
        <f t="shared" si="34"/>
        <v>1764</v>
      </c>
      <c r="BB47">
        <f t="shared" si="34"/>
        <v>2704</v>
      </c>
      <c r="BC47">
        <f t="shared" si="34"/>
        <v>784</v>
      </c>
    </row>
    <row r="48" spans="1:55" x14ac:dyDescent="0.25">
      <c r="A48" s="2">
        <v>43326</v>
      </c>
      <c r="B48" s="4">
        <v>21</v>
      </c>
      <c r="C48" s="4">
        <v>18</v>
      </c>
      <c r="D48" s="4">
        <v>6</v>
      </c>
      <c r="E48" s="4">
        <v>6</v>
      </c>
      <c r="F48" s="4">
        <v>-3</v>
      </c>
      <c r="G48" s="4">
        <v>0</v>
      </c>
      <c r="H48" s="4">
        <v>0</v>
      </c>
      <c r="I48" s="4">
        <v>-24</v>
      </c>
      <c r="J48" s="4">
        <v>-15</v>
      </c>
      <c r="K48" s="4">
        <v>-12</v>
      </c>
      <c r="L48" s="4">
        <v>-18</v>
      </c>
      <c r="M48" s="4">
        <v>-6</v>
      </c>
      <c r="N48" s="4">
        <v>-3</v>
      </c>
      <c r="O48" s="4">
        <v>0</v>
      </c>
      <c r="P48" s="4">
        <v>0</v>
      </c>
      <c r="Q48" s="4">
        <v>6</v>
      </c>
      <c r="R48" s="4">
        <v>-3</v>
      </c>
      <c r="S48" s="4">
        <v>9</v>
      </c>
      <c r="T48" s="4">
        <v>9</v>
      </c>
      <c r="U48" s="4">
        <v>12</v>
      </c>
      <c r="V48" s="4">
        <v>9</v>
      </c>
      <c r="W48" s="4">
        <v>15</v>
      </c>
      <c r="X48" s="4">
        <v>12</v>
      </c>
      <c r="Y48" s="4">
        <v>-3</v>
      </c>
      <c r="Z48" s="4">
        <f t="shared" si="6"/>
        <v>36</v>
      </c>
      <c r="AB48" s="4">
        <f t="shared" si="0"/>
        <v>36</v>
      </c>
      <c r="AC48">
        <f t="shared" si="1"/>
        <v>576</v>
      </c>
      <c r="AE48">
        <f t="shared" si="2"/>
        <v>24</v>
      </c>
      <c r="AF48">
        <f t="shared" si="36"/>
        <v>4</v>
      </c>
      <c r="AG48">
        <f t="shared" si="35"/>
        <v>1</v>
      </c>
      <c r="AH48">
        <f t="shared" si="35"/>
        <v>16</v>
      </c>
      <c r="AI48">
        <f t="shared" si="35"/>
        <v>0</v>
      </c>
      <c r="AJ48">
        <f t="shared" si="35"/>
        <v>9</v>
      </c>
      <c r="AK48">
        <f t="shared" si="35"/>
        <v>1</v>
      </c>
      <c r="AL48">
        <f t="shared" si="35"/>
        <v>0</v>
      </c>
      <c r="AM48">
        <f t="shared" si="35"/>
        <v>64</v>
      </c>
      <c r="AN48">
        <f t="shared" si="35"/>
        <v>9</v>
      </c>
      <c r="AO48">
        <f t="shared" si="35"/>
        <v>1</v>
      </c>
      <c r="AP48">
        <f t="shared" si="35"/>
        <v>4</v>
      </c>
      <c r="AQ48">
        <f t="shared" si="35"/>
        <v>16</v>
      </c>
      <c r="AR48">
        <f t="shared" si="35"/>
        <v>1</v>
      </c>
      <c r="AS48">
        <f t="shared" si="35"/>
        <v>1</v>
      </c>
      <c r="AT48">
        <f t="shared" si="35"/>
        <v>0</v>
      </c>
      <c r="AU48">
        <f t="shared" si="35"/>
        <v>4</v>
      </c>
      <c r="AV48">
        <f t="shared" si="35"/>
        <v>9</v>
      </c>
      <c r="AW48">
        <f t="shared" si="34"/>
        <v>16</v>
      </c>
      <c r="AX48">
        <f t="shared" si="34"/>
        <v>0</v>
      </c>
      <c r="AY48">
        <f t="shared" si="34"/>
        <v>1</v>
      </c>
      <c r="AZ48">
        <f t="shared" si="34"/>
        <v>1</v>
      </c>
      <c r="BA48">
        <f t="shared" si="34"/>
        <v>4</v>
      </c>
      <c r="BB48">
        <f t="shared" si="34"/>
        <v>1</v>
      </c>
      <c r="BC48">
        <f t="shared" si="34"/>
        <v>25</v>
      </c>
    </row>
    <row r="49" spans="1:55" x14ac:dyDescent="0.25">
      <c r="A49" s="2">
        <v>43327</v>
      </c>
      <c r="B49" s="4">
        <v>-36</v>
      </c>
      <c r="C49" s="4">
        <v>0</v>
      </c>
      <c r="D49" s="4">
        <v>-12</v>
      </c>
      <c r="E49" s="4">
        <v>0</v>
      </c>
      <c r="F49" s="4">
        <v>0</v>
      </c>
      <c r="G49" s="4">
        <v>0</v>
      </c>
      <c r="H49" s="4">
        <v>-15</v>
      </c>
      <c r="I49" s="4">
        <v>-3</v>
      </c>
      <c r="J49" s="4">
        <v>-3</v>
      </c>
      <c r="K49" s="4">
        <v>-12</v>
      </c>
      <c r="L49" s="4">
        <v>-6</v>
      </c>
      <c r="M49" s="4">
        <v>0</v>
      </c>
      <c r="N49" s="4">
        <v>3</v>
      </c>
      <c r="O49" s="4">
        <v>3</v>
      </c>
      <c r="P49" s="4">
        <v>12</v>
      </c>
      <c r="Q49" s="4">
        <v>0</v>
      </c>
      <c r="R49" s="4">
        <v>15</v>
      </c>
      <c r="S49" s="4">
        <v>3</v>
      </c>
      <c r="T49" s="4">
        <v>12</v>
      </c>
      <c r="U49" s="4">
        <v>0</v>
      </c>
      <c r="V49" s="4">
        <v>9</v>
      </c>
      <c r="W49" s="4">
        <v>-3</v>
      </c>
      <c r="X49" s="4">
        <v>18</v>
      </c>
      <c r="Y49" s="4">
        <v>12</v>
      </c>
      <c r="Z49" s="4">
        <f t="shared" si="6"/>
        <v>-3</v>
      </c>
      <c r="AB49" s="4">
        <f t="shared" si="0"/>
        <v>-3</v>
      </c>
      <c r="AC49">
        <f t="shared" si="1"/>
        <v>1264.6956521739132</v>
      </c>
      <c r="AE49">
        <f t="shared" si="2"/>
        <v>24</v>
      </c>
      <c r="AF49">
        <f t="shared" si="36"/>
        <v>8.7826086956521738</v>
      </c>
      <c r="AG49">
        <f t="shared" si="35"/>
        <v>144</v>
      </c>
      <c r="AH49">
        <f t="shared" si="35"/>
        <v>16</v>
      </c>
      <c r="AI49">
        <f t="shared" si="35"/>
        <v>16</v>
      </c>
      <c r="AJ49">
        <f t="shared" si="35"/>
        <v>0</v>
      </c>
      <c r="AK49">
        <f t="shared" si="35"/>
        <v>0</v>
      </c>
      <c r="AL49">
        <f t="shared" si="35"/>
        <v>25</v>
      </c>
      <c r="AM49">
        <f t="shared" si="35"/>
        <v>16</v>
      </c>
      <c r="AN49">
        <f t="shared" si="35"/>
        <v>0</v>
      </c>
      <c r="AO49">
        <f t="shared" si="35"/>
        <v>9</v>
      </c>
      <c r="AP49">
        <f t="shared" si="35"/>
        <v>4</v>
      </c>
      <c r="AQ49">
        <f t="shared" si="35"/>
        <v>4</v>
      </c>
      <c r="AR49">
        <f t="shared" si="35"/>
        <v>1</v>
      </c>
      <c r="AS49">
        <f t="shared" si="35"/>
        <v>0</v>
      </c>
      <c r="AT49">
        <f t="shared" si="35"/>
        <v>9</v>
      </c>
      <c r="AU49">
        <f t="shared" si="35"/>
        <v>16</v>
      </c>
      <c r="AV49">
        <f t="shared" si="35"/>
        <v>25</v>
      </c>
      <c r="AW49">
        <f t="shared" si="34"/>
        <v>16</v>
      </c>
      <c r="AX49">
        <f t="shared" si="34"/>
        <v>9</v>
      </c>
      <c r="AY49">
        <f t="shared" si="34"/>
        <v>16</v>
      </c>
      <c r="AZ49">
        <f t="shared" si="34"/>
        <v>9</v>
      </c>
      <c r="BA49">
        <f t="shared" si="34"/>
        <v>16</v>
      </c>
      <c r="BB49">
        <f t="shared" si="34"/>
        <v>49</v>
      </c>
      <c r="BC49">
        <f t="shared" si="34"/>
        <v>4</v>
      </c>
    </row>
    <row r="50" spans="1:55" x14ac:dyDescent="0.25">
      <c r="A50" s="2">
        <v>43328</v>
      </c>
      <c r="B50" s="4">
        <v>3</v>
      </c>
      <c r="C50" s="4">
        <v>-9</v>
      </c>
      <c r="D50" s="4">
        <v>0</v>
      </c>
      <c r="E50" s="4">
        <v>3</v>
      </c>
      <c r="F50" s="4">
        <v>0</v>
      </c>
      <c r="G50" s="4">
        <v>0</v>
      </c>
      <c r="H50" s="4">
        <v>-6</v>
      </c>
      <c r="I50" s="4">
        <v>6</v>
      </c>
      <c r="J50" s="4">
        <v>0</v>
      </c>
      <c r="K50" s="4">
        <v>3</v>
      </c>
      <c r="L50" s="4">
        <v>0</v>
      </c>
      <c r="M50" s="4">
        <v>9</v>
      </c>
      <c r="N50" s="4">
        <v>-3</v>
      </c>
      <c r="O50" s="4">
        <v>0</v>
      </c>
      <c r="P50" s="4">
        <v>0</v>
      </c>
      <c r="Q50" s="4">
        <v>12</v>
      </c>
      <c r="R50" s="4">
        <v>3</v>
      </c>
      <c r="S50" s="4">
        <v>27</v>
      </c>
      <c r="T50" s="4">
        <v>15</v>
      </c>
      <c r="U50" s="4">
        <v>12</v>
      </c>
      <c r="V50" s="4">
        <v>33</v>
      </c>
      <c r="W50" s="4">
        <v>45</v>
      </c>
      <c r="X50" s="4">
        <v>45</v>
      </c>
      <c r="Y50" s="4">
        <v>54</v>
      </c>
      <c r="Z50" s="4">
        <f t="shared" si="6"/>
        <v>252</v>
      </c>
      <c r="AB50" s="4">
        <f t="shared" si="0"/>
        <v>252</v>
      </c>
      <c r="AC50">
        <f t="shared" si="1"/>
        <v>810.78260869565224</v>
      </c>
      <c r="AE50">
        <f t="shared" si="2"/>
        <v>24</v>
      </c>
      <c r="AF50">
        <f t="shared" si="36"/>
        <v>5.6304347826086953</v>
      </c>
      <c r="AG50">
        <f t="shared" si="35"/>
        <v>16</v>
      </c>
      <c r="AH50">
        <f t="shared" si="35"/>
        <v>9</v>
      </c>
      <c r="AI50">
        <f t="shared" si="35"/>
        <v>1</v>
      </c>
      <c r="AJ50">
        <f t="shared" si="35"/>
        <v>1</v>
      </c>
      <c r="AK50">
        <f t="shared" si="35"/>
        <v>0</v>
      </c>
      <c r="AL50">
        <f t="shared" si="35"/>
        <v>4</v>
      </c>
      <c r="AM50">
        <f t="shared" si="35"/>
        <v>16</v>
      </c>
      <c r="AN50">
        <f t="shared" si="35"/>
        <v>4</v>
      </c>
      <c r="AO50">
        <f t="shared" si="35"/>
        <v>1</v>
      </c>
      <c r="AP50">
        <f t="shared" si="35"/>
        <v>1</v>
      </c>
      <c r="AQ50">
        <f t="shared" si="35"/>
        <v>9</v>
      </c>
      <c r="AR50">
        <f t="shared" si="35"/>
        <v>16</v>
      </c>
      <c r="AS50">
        <f t="shared" si="35"/>
        <v>1</v>
      </c>
      <c r="AT50">
        <f t="shared" si="35"/>
        <v>0</v>
      </c>
      <c r="AU50">
        <f t="shared" si="35"/>
        <v>16</v>
      </c>
      <c r="AV50">
        <f t="shared" si="35"/>
        <v>9</v>
      </c>
      <c r="AW50">
        <f t="shared" si="34"/>
        <v>64</v>
      </c>
      <c r="AX50">
        <f t="shared" si="34"/>
        <v>16</v>
      </c>
      <c r="AY50">
        <f t="shared" si="34"/>
        <v>1</v>
      </c>
      <c r="AZ50">
        <f t="shared" si="34"/>
        <v>49</v>
      </c>
      <c r="BA50">
        <f t="shared" si="34"/>
        <v>16</v>
      </c>
      <c r="BB50">
        <f t="shared" si="34"/>
        <v>0</v>
      </c>
      <c r="BC50">
        <f t="shared" si="34"/>
        <v>9</v>
      </c>
    </row>
    <row r="51" spans="1:55" x14ac:dyDescent="0.25">
      <c r="A51" s="2">
        <v>43329</v>
      </c>
      <c r="B51" s="4">
        <v>21</v>
      </c>
      <c r="C51" s="4">
        <v>15</v>
      </c>
      <c r="D51" s="4">
        <v>3</v>
      </c>
      <c r="E51" s="4">
        <v>9</v>
      </c>
      <c r="F51" s="4">
        <v>3</v>
      </c>
      <c r="G51" s="4">
        <v>-3</v>
      </c>
      <c r="H51" s="4">
        <v>15</v>
      </c>
      <c r="I51" s="4">
        <v>0</v>
      </c>
      <c r="J51" s="4">
        <v>9</v>
      </c>
      <c r="K51" s="4">
        <v>21</v>
      </c>
      <c r="L51" s="4">
        <v>9</v>
      </c>
      <c r="M51" s="4">
        <v>9</v>
      </c>
      <c r="N51" s="4">
        <v>24</v>
      </c>
      <c r="O51" s="4">
        <v>18</v>
      </c>
      <c r="P51" s="4">
        <v>27</v>
      </c>
      <c r="Q51" s="4">
        <v>36</v>
      </c>
      <c r="R51" s="4">
        <v>78</v>
      </c>
      <c r="S51" s="4">
        <v>36</v>
      </c>
      <c r="T51" s="4">
        <v>30</v>
      </c>
      <c r="U51" s="4">
        <v>18</v>
      </c>
      <c r="V51" s="4">
        <v>135</v>
      </c>
      <c r="W51" s="4">
        <v>78</v>
      </c>
      <c r="X51" s="4">
        <v>108</v>
      </c>
      <c r="Y51" s="4">
        <v>78</v>
      </c>
      <c r="Z51" s="4">
        <f t="shared" si="6"/>
        <v>777</v>
      </c>
      <c r="AB51" s="4">
        <f t="shared" si="0"/>
        <v>777</v>
      </c>
      <c r="AC51">
        <f t="shared" si="1"/>
        <v>8373.9130434782619</v>
      </c>
      <c r="AE51">
        <f t="shared" si="2"/>
        <v>24</v>
      </c>
      <c r="AF51">
        <f t="shared" si="36"/>
        <v>58.152173913043477</v>
      </c>
      <c r="AG51">
        <f t="shared" si="35"/>
        <v>4</v>
      </c>
      <c r="AH51">
        <f t="shared" si="35"/>
        <v>16</v>
      </c>
      <c r="AI51">
        <f t="shared" si="35"/>
        <v>4</v>
      </c>
      <c r="AJ51">
        <f t="shared" si="35"/>
        <v>4</v>
      </c>
      <c r="AK51">
        <f t="shared" si="35"/>
        <v>4</v>
      </c>
      <c r="AL51">
        <f t="shared" si="35"/>
        <v>36</v>
      </c>
      <c r="AM51">
        <f t="shared" si="35"/>
        <v>25</v>
      </c>
      <c r="AN51">
        <f t="shared" si="35"/>
        <v>9</v>
      </c>
      <c r="AO51">
        <f t="shared" si="35"/>
        <v>16</v>
      </c>
      <c r="AP51">
        <f t="shared" si="35"/>
        <v>16</v>
      </c>
      <c r="AQ51">
        <f t="shared" si="35"/>
        <v>0</v>
      </c>
      <c r="AR51">
        <f t="shared" si="35"/>
        <v>25</v>
      </c>
      <c r="AS51">
        <f t="shared" si="35"/>
        <v>4</v>
      </c>
      <c r="AT51">
        <f t="shared" si="35"/>
        <v>9</v>
      </c>
      <c r="AU51">
        <f t="shared" si="35"/>
        <v>9</v>
      </c>
      <c r="AV51">
        <f t="shared" si="35"/>
        <v>196</v>
      </c>
      <c r="AW51">
        <f t="shared" ref="AW51:BC66" si="37">(R51/3-S51/3)^2</f>
        <v>196</v>
      </c>
      <c r="AX51">
        <f t="shared" si="37"/>
        <v>4</v>
      </c>
      <c r="AY51">
        <f t="shared" si="37"/>
        <v>16</v>
      </c>
      <c r="AZ51">
        <f t="shared" si="37"/>
        <v>1521</v>
      </c>
      <c r="BA51">
        <f t="shared" si="37"/>
        <v>361</v>
      </c>
      <c r="BB51">
        <f t="shared" si="37"/>
        <v>100</v>
      </c>
      <c r="BC51">
        <f t="shared" si="37"/>
        <v>100</v>
      </c>
    </row>
    <row r="52" spans="1:55" x14ac:dyDescent="0.25">
      <c r="A52" s="2">
        <v>43330</v>
      </c>
      <c r="B52" s="4">
        <v>159</v>
      </c>
      <c r="C52" s="4">
        <v>78</v>
      </c>
      <c r="D52" s="4">
        <v>51</v>
      </c>
      <c r="E52" s="4">
        <v>21</v>
      </c>
      <c r="F52" s="4">
        <v>0</v>
      </c>
      <c r="G52" s="4">
        <v>9</v>
      </c>
      <c r="H52" s="4">
        <v>0</v>
      </c>
      <c r="I52" s="4">
        <v>6</v>
      </c>
      <c r="J52" s="4">
        <v>3</v>
      </c>
      <c r="K52" s="4">
        <v>9</v>
      </c>
      <c r="L52" s="4">
        <v>9</v>
      </c>
      <c r="M52" s="4">
        <v>-3</v>
      </c>
      <c r="N52" s="4">
        <v>9</v>
      </c>
      <c r="O52" s="4">
        <v>6</v>
      </c>
      <c r="P52" s="4">
        <v>27</v>
      </c>
      <c r="Q52" s="4">
        <v>39</v>
      </c>
      <c r="R52" s="4">
        <v>105</v>
      </c>
      <c r="S52" s="4">
        <v>42</v>
      </c>
      <c r="T52" s="4">
        <v>96</v>
      </c>
      <c r="U52" s="4">
        <v>42</v>
      </c>
      <c r="V52" s="4">
        <v>57</v>
      </c>
      <c r="W52" s="4">
        <v>48</v>
      </c>
      <c r="X52" s="4">
        <v>84</v>
      </c>
      <c r="Y52" s="4">
        <v>57</v>
      </c>
      <c r="Z52" s="4">
        <f t="shared" si="6"/>
        <v>954</v>
      </c>
      <c r="AB52" s="4">
        <f t="shared" ref="AB52:AB77" si="38">ROUND(SUM(B52:Y52),0)</f>
        <v>954</v>
      </c>
      <c r="AC52">
        <f t="shared" si="1"/>
        <v>9128.3478260869579</v>
      </c>
      <c r="AE52">
        <f t="shared" si="2"/>
        <v>24</v>
      </c>
      <c r="AF52">
        <f t="shared" si="36"/>
        <v>63.391304347826086</v>
      </c>
      <c r="AG52">
        <f t="shared" si="35"/>
        <v>729</v>
      </c>
      <c r="AH52">
        <f t="shared" si="35"/>
        <v>81</v>
      </c>
      <c r="AI52">
        <f t="shared" si="35"/>
        <v>100</v>
      </c>
      <c r="AJ52">
        <f t="shared" si="35"/>
        <v>49</v>
      </c>
      <c r="AK52">
        <f t="shared" si="35"/>
        <v>9</v>
      </c>
      <c r="AL52">
        <f t="shared" si="35"/>
        <v>9</v>
      </c>
      <c r="AM52">
        <f t="shared" si="35"/>
        <v>4</v>
      </c>
      <c r="AN52">
        <f t="shared" si="35"/>
        <v>1</v>
      </c>
      <c r="AO52">
        <f t="shared" si="35"/>
        <v>4</v>
      </c>
      <c r="AP52">
        <f t="shared" si="35"/>
        <v>0</v>
      </c>
      <c r="AQ52">
        <f t="shared" si="35"/>
        <v>16</v>
      </c>
      <c r="AR52">
        <f t="shared" si="35"/>
        <v>16</v>
      </c>
      <c r="AS52">
        <f t="shared" si="35"/>
        <v>1</v>
      </c>
      <c r="AT52">
        <f t="shared" si="35"/>
        <v>49</v>
      </c>
      <c r="AU52">
        <f t="shared" si="35"/>
        <v>16</v>
      </c>
      <c r="AV52">
        <f t="shared" si="35"/>
        <v>484</v>
      </c>
      <c r="AW52">
        <f t="shared" si="37"/>
        <v>441</v>
      </c>
      <c r="AX52">
        <f t="shared" si="37"/>
        <v>324</v>
      </c>
      <c r="AY52">
        <f t="shared" si="37"/>
        <v>324</v>
      </c>
      <c r="AZ52">
        <f t="shared" si="37"/>
        <v>25</v>
      </c>
      <c r="BA52">
        <f t="shared" si="37"/>
        <v>9</v>
      </c>
      <c r="BB52">
        <f t="shared" si="37"/>
        <v>144</v>
      </c>
      <c r="BC52">
        <f t="shared" si="37"/>
        <v>81</v>
      </c>
    </row>
    <row r="53" spans="1:55" x14ac:dyDescent="0.25">
      <c r="A53" s="2">
        <v>43331</v>
      </c>
      <c r="B53" s="4">
        <v>45</v>
      </c>
      <c r="C53" s="4">
        <v>39</v>
      </c>
      <c r="D53" s="4">
        <v>6</v>
      </c>
      <c r="E53" s="4">
        <v>12</v>
      </c>
      <c r="F53" s="4">
        <v>9</v>
      </c>
      <c r="G53" s="4">
        <v>3</v>
      </c>
      <c r="H53" s="4">
        <v>-15</v>
      </c>
      <c r="I53" s="4">
        <v>18</v>
      </c>
      <c r="J53" s="4">
        <v>9</v>
      </c>
      <c r="K53" s="4">
        <v>3</v>
      </c>
      <c r="L53" s="4">
        <v>-9</v>
      </c>
      <c r="M53" s="4">
        <v>9</v>
      </c>
      <c r="N53" s="4">
        <v>6</v>
      </c>
      <c r="O53" s="4">
        <v>3</v>
      </c>
      <c r="P53" s="4">
        <v>3</v>
      </c>
      <c r="Q53" s="4">
        <v>9</v>
      </c>
      <c r="R53" s="4">
        <v>12</v>
      </c>
      <c r="S53" s="4">
        <v>9</v>
      </c>
      <c r="T53" s="4">
        <v>21</v>
      </c>
      <c r="U53" s="4">
        <v>0</v>
      </c>
      <c r="V53" s="4">
        <v>57</v>
      </c>
      <c r="W53" s="4">
        <v>21</v>
      </c>
      <c r="X53" s="4">
        <v>15</v>
      </c>
      <c r="Y53" s="4">
        <v>15</v>
      </c>
      <c r="Z53" s="4">
        <f t="shared" si="6"/>
        <v>300</v>
      </c>
      <c r="AB53" s="4">
        <f t="shared" si="38"/>
        <v>300</v>
      </c>
      <c r="AC53">
        <f t="shared" si="1"/>
        <v>2936.347826086957</v>
      </c>
      <c r="AE53">
        <f t="shared" si="2"/>
        <v>24</v>
      </c>
      <c r="AF53">
        <f t="shared" si="36"/>
        <v>20.391304347826086</v>
      </c>
      <c r="AG53">
        <f t="shared" si="35"/>
        <v>4</v>
      </c>
      <c r="AH53">
        <f t="shared" si="35"/>
        <v>121</v>
      </c>
      <c r="AI53">
        <f t="shared" si="35"/>
        <v>4</v>
      </c>
      <c r="AJ53">
        <f t="shared" si="35"/>
        <v>1</v>
      </c>
      <c r="AK53">
        <f t="shared" si="35"/>
        <v>4</v>
      </c>
      <c r="AL53">
        <f t="shared" si="35"/>
        <v>36</v>
      </c>
      <c r="AM53">
        <f t="shared" si="35"/>
        <v>121</v>
      </c>
      <c r="AN53">
        <f t="shared" si="35"/>
        <v>9</v>
      </c>
      <c r="AO53">
        <f t="shared" si="35"/>
        <v>4</v>
      </c>
      <c r="AP53">
        <f t="shared" si="35"/>
        <v>16</v>
      </c>
      <c r="AQ53">
        <f t="shared" si="35"/>
        <v>36</v>
      </c>
      <c r="AR53">
        <f t="shared" si="35"/>
        <v>1</v>
      </c>
      <c r="AS53">
        <f t="shared" si="35"/>
        <v>1</v>
      </c>
      <c r="AT53">
        <f t="shared" si="35"/>
        <v>0</v>
      </c>
      <c r="AU53">
        <f t="shared" si="35"/>
        <v>4</v>
      </c>
      <c r="AV53">
        <f t="shared" si="35"/>
        <v>1</v>
      </c>
      <c r="AW53">
        <f t="shared" si="37"/>
        <v>1</v>
      </c>
      <c r="AX53">
        <f t="shared" si="37"/>
        <v>16</v>
      </c>
      <c r="AY53">
        <f t="shared" si="37"/>
        <v>49</v>
      </c>
      <c r="AZ53">
        <f t="shared" si="37"/>
        <v>361</v>
      </c>
      <c r="BA53">
        <f t="shared" si="37"/>
        <v>144</v>
      </c>
      <c r="BB53">
        <f t="shared" si="37"/>
        <v>4</v>
      </c>
      <c r="BC53">
        <f t="shared" si="37"/>
        <v>0</v>
      </c>
    </row>
    <row r="54" spans="1:55" x14ac:dyDescent="0.25">
      <c r="A54" s="2">
        <v>43332</v>
      </c>
      <c r="B54" s="4">
        <v>12</v>
      </c>
      <c r="C54" s="4">
        <v>12</v>
      </c>
      <c r="D54" s="4">
        <v>0</v>
      </c>
      <c r="E54" s="4">
        <v>3</v>
      </c>
      <c r="F54" s="4">
        <v>-6</v>
      </c>
      <c r="G54" s="4">
        <v>-3</v>
      </c>
      <c r="H54" s="4">
        <v>12</v>
      </c>
      <c r="I54" s="4">
        <v>3</v>
      </c>
      <c r="J54" s="4">
        <v>6</v>
      </c>
      <c r="K54" s="4">
        <v>-9</v>
      </c>
      <c r="L54" s="4">
        <v>12</v>
      </c>
      <c r="M54" s="4">
        <v>12</v>
      </c>
      <c r="N54" s="4">
        <v>51</v>
      </c>
      <c r="O54" s="4">
        <v>48</v>
      </c>
      <c r="P54" s="4">
        <v>99</v>
      </c>
      <c r="Q54" s="4">
        <v>69</v>
      </c>
      <c r="R54" s="4">
        <v>57</v>
      </c>
      <c r="S54" s="4">
        <v>69</v>
      </c>
      <c r="T54" s="4">
        <v>15</v>
      </c>
      <c r="U54" s="4">
        <v>51</v>
      </c>
      <c r="V54" s="4">
        <v>177</v>
      </c>
      <c r="W54" s="4">
        <v>378</v>
      </c>
      <c r="X54" s="4">
        <v>192</v>
      </c>
      <c r="Y54" s="4">
        <v>18</v>
      </c>
      <c r="Z54" s="4">
        <f t="shared" si="6"/>
        <v>1278</v>
      </c>
      <c r="AB54" s="4">
        <f t="shared" si="38"/>
        <v>1278</v>
      </c>
      <c r="AC54">
        <f t="shared" si="1"/>
        <v>45879.652173913048</v>
      </c>
      <c r="AE54">
        <f t="shared" si="2"/>
        <v>24</v>
      </c>
      <c r="AF54">
        <f t="shared" si="36"/>
        <v>318.60869565217394</v>
      </c>
      <c r="AG54">
        <f t="shared" si="35"/>
        <v>0</v>
      </c>
      <c r="AH54">
        <f t="shared" si="35"/>
        <v>16</v>
      </c>
      <c r="AI54">
        <f t="shared" si="35"/>
        <v>1</v>
      </c>
      <c r="AJ54">
        <f t="shared" si="35"/>
        <v>9</v>
      </c>
      <c r="AK54">
        <f t="shared" si="35"/>
        <v>1</v>
      </c>
      <c r="AL54">
        <f t="shared" si="35"/>
        <v>25</v>
      </c>
      <c r="AM54">
        <f t="shared" si="35"/>
        <v>9</v>
      </c>
      <c r="AN54">
        <f t="shared" si="35"/>
        <v>1</v>
      </c>
      <c r="AO54">
        <f t="shared" si="35"/>
        <v>25</v>
      </c>
      <c r="AP54">
        <f t="shared" si="35"/>
        <v>49</v>
      </c>
      <c r="AQ54">
        <f t="shared" si="35"/>
        <v>0</v>
      </c>
      <c r="AR54">
        <f t="shared" si="35"/>
        <v>169</v>
      </c>
      <c r="AS54">
        <f t="shared" si="35"/>
        <v>1</v>
      </c>
      <c r="AT54">
        <f t="shared" si="35"/>
        <v>289</v>
      </c>
      <c r="AU54">
        <f t="shared" si="35"/>
        <v>100</v>
      </c>
      <c r="AV54">
        <f t="shared" si="35"/>
        <v>16</v>
      </c>
      <c r="AW54">
        <f t="shared" si="37"/>
        <v>16</v>
      </c>
      <c r="AX54">
        <f t="shared" si="37"/>
        <v>324</v>
      </c>
      <c r="AY54">
        <f t="shared" si="37"/>
        <v>144</v>
      </c>
      <c r="AZ54">
        <f t="shared" si="37"/>
        <v>1764</v>
      </c>
      <c r="BA54">
        <f t="shared" si="37"/>
        <v>4489</v>
      </c>
      <c r="BB54">
        <f t="shared" si="37"/>
        <v>3844</v>
      </c>
      <c r="BC54">
        <f t="shared" si="37"/>
        <v>3364</v>
      </c>
    </row>
    <row r="55" spans="1:55" x14ac:dyDescent="0.25">
      <c r="A55" s="2">
        <v>43333</v>
      </c>
      <c r="B55" s="4">
        <v>36</v>
      </c>
      <c r="C55" s="4">
        <v>18</v>
      </c>
      <c r="D55" s="4">
        <v>-3</v>
      </c>
      <c r="E55" s="4">
        <v>-3</v>
      </c>
      <c r="F55" s="4">
        <v>0</v>
      </c>
      <c r="G55" s="4">
        <v>-3</v>
      </c>
      <c r="H55" s="4">
        <v>9</v>
      </c>
      <c r="I55" s="4">
        <v>39</v>
      </c>
      <c r="J55" s="4">
        <v>0</v>
      </c>
      <c r="K55" s="4">
        <v>-15</v>
      </c>
      <c r="L55" s="4">
        <v>-6</v>
      </c>
      <c r="M55" s="4">
        <v>-12</v>
      </c>
      <c r="N55" s="4">
        <v>12</v>
      </c>
      <c r="O55" s="4">
        <v>6</v>
      </c>
      <c r="P55" s="4">
        <v>9</v>
      </c>
      <c r="Q55" s="4">
        <v>30</v>
      </c>
      <c r="R55" s="4">
        <v>81</v>
      </c>
      <c r="S55" s="4">
        <v>-15</v>
      </c>
      <c r="T55" s="4">
        <v>15</v>
      </c>
      <c r="U55" s="4">
        <v>-6</v>
      </c>
      <c r="V55" s="4">
        <v>6</v>
      </c>
      <c r="W55" s="4">
        <v>21</v>
      </c>
      <c r="X55" s="4">
        <v>-3</v>
      </c>
      <c r="Y55" s="4">
        <v>-30</v>
      </c>
      <c r="Z55" s="4">
        <f t="shared" si="6"/>
        <v>186</v>
      </c>
      <c r="AB55" s="4">
        <f t="shared" si="38"/>
        <v>186</v>
      </c>
      <c r="AC55">
        <f t="shared" si="1"/>
        <v>6811.826086956522</v>
      </c>
      <c r="AE55">
        <f t="shared" si="2"/>
        <v>24</v>
      </c>
      <c r="AF55">
        <f t="shared" si="36"/>
        <v>47.304347826086953</v>
      </c>
      <c r="AG55">
        <f t="shared" ref="AG55:AV70" si="39">(B55/3-C55/3)^2</f>
        <v>36</v>
      </c>
      <c r="AH55">
        <f t="shared" si="39"/>
        <v>49</v>
      </c>
      <c r="AI55">
        <f t="shared" si="39"/>
        <v>0</v>
      </c>
      <c r="AJ55">
        <f t="shared" si="39"/>
        <v>1</v>
      </c>
      <c r="AK55">
        <f t="shared" si="39"/>
        <v>1</v>
      </c>
      <c r="AL55">
        <f t="shared" si="39"/>
        <v>16</v>
      </c>
      <c r="AM55">
        <f t="shared" si="39"/>
        <v>100</v>
      </c>
      <c r="AN55">
        <f t="shared" si="39"/>
        <v>169</v>
      </c>
      <c r="AO55">
        <f t="shared" si="39"/>
        <v>25</v>
      </c>
      <c r="AP55">
        <f t="shared" si="39"/>
        <v>9</v>
      </c>
      <c r="AQ55">
        <f t="shared" si="39"/>
        <v>4</v>
      </c>
      <c r="AR55">
        <f t="shared" si="39"/>
        <v>64</v>
      </c>
      <c r="AS55">
        <f t="shared" si="39"/>
        <v>4</v>
      </c>
      <c r="AT55">
        <f t="shared" si="39"/>
        <v>1</v>
      </c>
      <c r="AU55">
        <f t="shared" si="39"/>
        <v>49</v>
      </c>
      <c r="AV55">
        <f t="shared" si="39"/>
        <v>289</v>
      </c>
      <c r="AW55">
        <f t="shared" si="37"/>
        <v>1024</v>
      </c>
      <c r="AX55">
        <f t="shared" si="37"/>
        <v>100</v>
      </c>
      <c r="AY55">
        <f t="shared" si="37"/>
        <v>49</v>
      </c>
      <c r="AZ55">
        <f t="shared" si="37"/>
        <v>16</v>
      </c>
      <c r="BA55">
        <f t="shared" si="37"/>
        <v>25</v>
      </c>
      <c r="BB55">
        <f t="shared" si="37"/>
        <v>64</v>
      </c>
      <c r="BC55">
        <f t="shared" si="37"/>
        <v>81</v>
      </c>
    </row>
    <row r="56" spans="1:55" x14ac:dyDescent="0.25">
      <c r="A56" s="2">
        <v>43334</v>
      </c>
      <c r="B56" s="4">
        <v>3</v>
      </c>
      <c r="C56" s="4">
        <v>9</v>
      </c>
      <c r="D56" s="4">
        <v>3</v>
      </c>
      <c r="E56" s="4">
        <v>3</v>
      </c>
      <c r="F56" s="4">
        <v>3</v>
      </c>
      <c r="G56" s="4">
        <v>3</v>
      </c>
      <c r="H56" s="4">
        <v>-3</v>
      </c>
      <c r="I56" s="4">
        <v>-3</v>
      </c>
      <c r="J56" s="4">
        <v>-3</v>
      </c>
      <c r="K56" s="4">
        <v>0</v>
      </c>
      <c r="L56" s="4">
        <v>0</v>
      </c>
      <c r="M56" s="4">
        <v>12</v>
      </c>
      <c r="N56" s="4">
        <v>3</v>
      </c>
      <c r="O56" s="4">
        <v>3</v>
      </c>
      <c r="P56" s="4">
        <v>21</v>
      </c>
      <c r="Q56" s="4">
        <v>-3</v>
      </c>
      <c r="R56" s="4">
        <v>12</v>
      </c>
      <c r="S56" s="4">
        <v>3</v>
      </c>
      <c r="T56" s="4">
        <v>6</v>
      </c>
      <c r="U56" s="4">
        <v>3</v>
      </c>
      <c r="V56" s="4">
        <v>6</v>
      </c>
      <c r="W56" s="4">
        <v>12</v>
      </c>
      <c r="X56" s="4">
        <v>15</v>
      </c>
      <c r="Y56" s="4">
        <v>-33</v>
      </c>
      <c r="Z56" s="4">
        <f t="shared" si="6"/>
        <v>75</v>
      </c>
      <c r="AB56" s="4">
        <f t="shared" si="38"/>
        <v>75</v>
      </c>
      <c r="AC56">
        <f t="shared" si="1"/>
        <v>1364.8695652173915</v>
      </c>
      <c r="AE56">
        <f t="shared" si="2"/>
        <v>24</v>
      </c>
      <c r="AF56">
        <f t="shared" si="36"/>
        <v>9.4782608695652169</v>
      </c>
      <c r="AG56">
        <f t="shared" si="39"/>
        <v>4</v>
      </c>
      <c r="AH56">
        <f t="shared" si="39"/>
        <v>4</v>
      </c>
      <c r="AI56">
        <f t="shared" si="39"/>
        <v>0</v>
      </c>
      <c r="AJ56">
        <f t="shared" si="39"/>
        <v>0</v>
      </c>
      <c r="AK56">
        <f t="shared" si="39"/>
        <v>0</v>
      </c>
      <c r="AL56">
        <f t="shared" si="39"/>
        <v>4</v>
      </c>
      <c r="AM56">
        <f t="shared" si="39"/>
        <v>0</v>
      </c>
      <c r="AN56">
        <f t="shared" si="39"/>
        <v>0</v>
      </c>
      <c r="AO56">
        <f t="shared" si="39"/>
        <v>1</v>
      </c>
      <c r="AP56">
        <f t="shared" si="39"/>
        <v>0</v>
      </c>
      <c r="AQ56">
        <f t="shared" si="39"/>
        <v>16</v>
      </c>
      <c r="AR56">
        <f t="shared" si="39"/>
        <v>9</v>
      </c>
      <c r="AS56">
        <f t="shared" si="39"/>
        <v>0</v>
      </c>
      <c r="AT56">
        <f t="shared" si="39"/>
        <v>36</v>
      </c>
      <c r="AU56">
        <f t="shared" si="39"/>
        <v>64</v>
      </c>
      <c r="AV56">
        <f t="shared" si="39"/>
        <v>25</v>
      </c>
      <c r="AW56">
        <f t="shared" si="37"/>
        <v>9</v>
      </c>
      <c r="AX56">
        <f t="shared" si="37"/>
        <v>1</v>
      </c>
      <c r="AY56">
        <f t="shared" si="37"/>
        <v>1</v>
      </c>
      <c r="AZ56">
        <f t="shared" si="37"/>
        <v>1</v>
      </c>
      <c r="BA56">
        <f t="shared" si="37"/>
        <v>4</v>
      </c>
      <c r="BB56">
        <f t="shared" si="37"/>
        <v>1</v>
      </c>
      <c r="BC56">
        <f t="shared" si="37"/>
        <v>256</v>
      </c>
    </row>
    <row r="57" spans="1:55" x14ac:dyDescent="0.25">
      <c r="A57" s="2">
        <v>43335</v>
      </c>
      <c r="B57" s="4">
        <v>-18</v>
      </c>
      <c r="C57" s="4">
        <v>-12</v>
      </c>
      <c r="D57" s="4">
        <v>0</v>
      </c>
      <c r="E57" s="4">
        <v>0</v>
      </c>
      <c r="F57" s="4">
        <v>0</v>
      </c>
      <c r="G57" s="4">
        <v>-3</v>
      </c>
      <c r="H57" s="4">
        <v>-6</v>
      </c>
      <c r="I57" s="4">
        <v>-33</v>
      </c>
      <c r="J57" s="4">
        <v>-9</v>
      </c>
      <c r="K57" s="4">
        <v>9</v>
      </c>
      <c r="L57" s="4">
        <v>-9</v>
      </c>
      <c r="M57" s="4">
        <v>3</v>
      </c>
      <c r="N57" s="4">
        <v>-6</v>
      </c>
      <c r="O57" s="4">
        <v>9</v>
      </c>
      <c r="P57" s="4">
        <v>6</v>
      </c>
      <c r="Q57" s="4">
        <v>9</v>
      </c>
      <c r="R57" s="4">
        <v>42</v>
      </c>
      <c r="S57" s="4">
        <v>-6</v>
      </c>
      <c r="T57" s="4">
        <v>30</v>
      </c>
      <c r="U57" s="4">
        <v>6</v>
      </c>
      <c r="V57" s="4">
        <v>6</v>
      </c>
      <c r="W57" s="4">
        <v>9</v>
      </c>
      <c r="X57" s="4">
        <v>63</v>
      </c>
      <c r="Y57" s="4">
        <v>210</v>
      </c>
      <c r="Z57" s="4">
        <f t="shared" si="6"/>
        <v>300</v>
      </c>
      <c r="AB57" s="4">
        <f t="shared" si="38"/>
        <v>300</v>
      </c>
      <c r="AC57">
        <f t="shared" si="1"/>
        <v>11275.826086956522</v>
      </c>
      <c r="AE57">
        <f t="shared" si="2"/>
        <v>24</v>
      </c>
      <c r="AF57">
        <f t="shared" si="36"/>
        <v>78.304347826086953</v>
      </c>
      <c r="AG57">
        <f t="shared" si="39"/>
        <v>4</v>
      </c>
      <c r="AH57">
        <f t="shared" si="39"/>
        <v>16</v>
      </c>
      <c r="AI57">
        <f t="shared" si="39"/>
        <v>0</v>
      </c>
      <c r="AJ57">
        <f t="shared" si="39"/>
        <v>0</v>
      </c>
      <c r="AK57">
        <f t="shared" si="39"/>
        <v>1</v>
      </c>
      <c r="AL57">
        <f t="shared" si="39"/>
        <v>1</v>
      </c>
      <c r="AM57">
        <f t="shared" si="39"/>
        <v>81</v>
      </c>
      <c r="AN57">
        <f t="shared" si="39"/>
        <v>64</v>
      </c>
      <c r="AO57">
        <f t="shared" si="39"/>
        <v>36</v>
      </c>
      <c r="AP57">
        <f t="shared" si="39"/>
        <v>36</v>
      </c>
      <c r="AQ57">
        <f t="shared" si="39"/>
        <v>16</v>
      </c>
      <c r="AR57">
        <f t="shared" si="39"/>
        <v>9</v>
      </c>
      <c r="AS57">
        <f t="shared" si="39"/>
        <v>25</v>
      </c>
      <c r="AT57">
        <f t="shared" si="39"/>
        <v>1</v>
      </c>
      <c r="AU57">
        <f t="shared" si="39"/>
        <v>1</v>
      </c>
      <c r="AV57">
        <f t="shared" si="39"/>
        <v>121</v>
      </c>
      <c r="AW57">
        <f t="shared" si="37"/>
        <v>256</v>
      </c>
      <c r="AX57">
        <f t="shared" si="37"/>
        <v>144</v>
      </c>
      <c r="AY57">
        <f t="shared" si="37"/>
        <v>64</v>
      </c>
      <c r="AZ57">
        <f t="shared" si="37"/>
        <v>0</v>
      </c>
      <c r="BA57">
        <f t="shared" si="37"/>
        <v>1</v>
      </c>
      <c r="BB57">
        <f t="shared" si="37"/>
        <v>324</v>
      </c>
      <c r="BC57">
        <f t="shared" si="37"/>
        <v>2401</v>
      </c>
    </row>
    <row r="58" spans="1:55" x14ac:dyDescent="0.25">
      <c r="A58" s="2">
        <v>43336</v>
      </c>
      <c r="B58" s="4">
        <v>12</v>
      </c>
      <c r="C58" s="4">
        <v>24</v>
      </c>
      <c r="D58" s="4">
        <v>24</v>
      </c>
      <c r="E58" s="4">
        <v>9</v>
      </c>
      <c r="F58" s="4">
        <v>0</v>
      </c>
      <c r="G58" s="4">
        <v>3</v>
      </c>
      <c r="H58" s="4">
        <v>-6</v>
      </c>
      <c r="I58" s="4">
        <v>-6</v>
      </c>
      <c r="J58" s="4">
        <v>-18</v>
      </c>
      <c r="K58" s="4">
        <v>-6</v>
      </c>
      <c r="L58" s="4">
        <v>6</v>
      </c>
      <c r="M58" s="4">
        <v>0</v>
      </c>
      <c r="N58" s="4">
        <v>-6</v>
      </c>
      <c r="O58" s="4">
        <v>-3</v>
      </c>
      <c r="P58" s="4">
        <v>6</v>
      </c>
      <c r="Q58" s="4">
        <v>-3</v>
      </c>
      <c r="R58" s="4">
        <v>24</v>
      </c>
      <c r="S58" s="4">
        <v>108</v>
      </c>
      <c r="T58" s="4">
        <v>39</v>
      </c>
      <c r="U58" s="4">
        <v>66</v>
      </c>
      <c r="V58" s="4">
        <v>48</v>
      </c>
      <c r="W58" s="4">
        <v>66</v>
      </c>
      <c r="X58" s="4">
        <v>39</v>
      </c>
      <c r="Y58" s="4">
        <v>-15</v>
      </c>
      <c r="Z58" s="4">
        <f t="shared" si="6"/>
        <v>411</v>
      </c>
      <c r="AB58" s="4">
        <f t="shared" si="38"/>
        <v>411</v>
      </c>
      <c r="AC58">
        <f t="shared" si="1"/>
        <v>6533.2173913043489</v>
      </c>
      <c r="AE58">
        <f t="shared" si="2"/>
        <v>24</v>
      </c>
      <c r="AF58">
        <f t="shared" si="36"/>
        <v>45.369565217391305</v>
      </c>
      <c r="AG58">
        <f t="shared" si="39"/>
        <v>16</v>
      </c>
      <c r="AH58">
        <f t="shared" si="39"/>
        <v>0</v>
      </c>
      <c r="AI58">
        <f t="shared" si="39"/>
        <v>25</v>
      </c>
      <c r="AJ58">
        <f t="shared" si="39"/>
        <v>9</v>
      </c>
      <c r="AK58">
        <f t="shared" si="39"/>
        <v>1</v>
      </c>
      <c r="AL58">
        <f t="shared" si="39"/>
        <v>9</v>
      </c>
      <c r="AM58">
        <f t="shared" si="39"/>
        <v>0</v>
      </c>
      <c r="AN58">
        <f t="shared" si="39"/>
        <v>16</v>
      </c>
      <c r="AO58">
        <f t="shared" si="39"/>
        <v>16</v>
      </c>
      <c r="AP58">
        <f t="shared" si="39"/>
        <v>16</v>
      </c>
      <c r="AQ58">
        <f t="shared" si="39"/>
        <v>4</v>
      </c>
      <c r="AR58">
        <f t="shared" si="39"/>
        <v>4</v>
      </c>
      <c r="AS58">
        <f t="shared" si="39"/>
        <v>1</v>
      </c>
      <c r="AT58">
        <f t="shared" si="39"/>
        <v>9</v>
      </c>
      <c r="AU58">
        <f t="shared" si="39"/>
        <v>9</v>
      </c>
      <c r="AV58">
        <f t="shared" si="39"/>
        <v>81</v>
      </c>
      <c r="AW58">
        <f t="shared" si="37"/>
        <v>784</v>
      </c>
      <c r="AX58">
        <f t="shared" si="37"/>
        <v>529</v>
      </c>
      <c r="AY58">
        <f t="shared" si="37"/>
        <v>81</v>
      </c>
      <c r="AZ58">
        <f t="shared" si="37"/>
        <v>36</v>
      </c>
      <c r="BA58">
        <f t="shared" si="37"/>
        <v>36</v>
      </c>
      <c r="BB58">
        <f t="shared" si="37"/>
        <v>81</v>
      </c>
      <c r="BC58">
        <f t="shared" si="37"/>
        <v>324</v>
      </c>
    </row>
    <row r="59" spans="1:55" x14ac:dyDescent="0.25">
      <c r="A59" s="2">
        <v>43337</v>
      </c>
      <c r="B59" s="4">
        <v>0</v>
      </c>
      <c r="C59" s="4">
        <v>0</v>
      </c>
      <c r="D59" s="4">
        <v>-3</v>
      </c>
      <c r="E59" s="4">
        <v>6</v>
      </c>
      <c r="F59" s="4">
        <v>6</v>
      </c>
      <c r="G59" s="4">
        <v>3</v>
      </c>
      <c r="H59" s="4">
        <v>-6</v>
      </c>
      <c r="I59" s="4">
        <v>-30</v>
      </c>
      <c r="J59" s="4">
        <v>-9</v>
      </c>
      <c r="K59" s="4">
        <v>-3</v>
      </c>
      <c r="L59" s="4">
        <v>-15</v>
      </c>
      <c r="M59" s="4">
        <v>-3</v>
      </c>
      <c r="N59" s="4">
        <v>0</v>
      </c>
      <c r="O59" s="4">
        <v>0</v>
      </c>
      <c r="P59" s="4">
        <v>-3</v>
      </c>
      <c r="Q59" s="4">
        <v>3</v>
      </c>
      <c r="R59" s="4">
        <v>3</v>
      </c>
      <c r="S59" s="4">
        <v>27</v>
      </c>
      <c r="T59" s="4">
        <v>18</v>
      </c>
      <c r="U59" s="4">
        <v>24</v>
      </c>
      <c r="V59" s="4">
        <v>21</v>
      </c>
      <c r="W59" s="4">
        <v>33</v>
      </c>
      <c r="X59" s="4">
        <v>12</v>
      </c>
      <c r="Y59" s="4">
        <v>6</v>
      </c>
      <c r="Z59" s="4">
        <f t="shared" si="6"/>
        <v>90</v>
      </c>
      <c r="AB59" s="4">
        <f t="shared" si="38"/>
        <v>90</v>
      </c>
      <c r="AC59">
        <f t="shared" si="1"/>
        <v>1008.0000000000002</v>
      </c>
      <c r="AE59">
        <f t="shared" si="2"/>
        <v>24</v>
      </c>
      <c r="AF59">
        <f t="shared" si="36"/>
        <v>7</v>
      </c>
      <c r="AG59">
        <f t="shared" si="39"/>
        <v>0</v>
      </c>
      <c r="AH59">
        <f t="shared" si="39"/>
        <v>1</v>
      </c>
      <c r="AI59">
        <f t="shared" si="39"/>
        <v>9</v>
      </c>
      <c r="AJ59">
        <f t="shared" si="39"/>
        <v>0</v>
      </c>
      <c r="AK59">
        <f t="shared" si="39"/>
        <v>1</v>
      </c>
      <c r="AL59">
        <f t="shared" si="39"/>
        <v>9</v>
      </c>
      <c r="AM59">
        <f t="shared" si="39"/>
        <v>64</v>
      </c>
      <c r="AN59">
        <f t="shared" si="39"/>
        <v>49</v>
      </c>
      <c r="AO59">
        <f t="shared" si="39"/>
        <v>4</v>
      </c>
      <c r="AP59">
        <f t="shared" si="39"/>
        <v>16</v>
      </c>
      <c r="AQ59">
        <f t="shared" si="39"/>
        <v>16</v>
      </c>
      <c r="AR59">
        <f t="shared" si="39"/>
        <v>1</v>
      </c>
      <c r="AS59">
        <f t="shared" si="39"/>
        <v>0</v>
      </c>
      <c r="AT59">
        <f t="shared" si="39"/>
        <v>1</v>
      </c>
      <c r="AU59">
        <f t="shared" si="39"/>
        <v>4</v>
      </c>
      <c r="AV59">
        <f t="shared" si="39"/>
        <v>0</v>
      </c>
      <c r="AW59">
        <f t="shared" si="37"/>
        <v>64</v>
      </c>
      <c r="AX59">
        <f t="shared" si="37"/>
        <v>9</v>
      </c>
      <c r="AY59">
        <f t="shared" si="37"/>
        <v>4</v>
      </c>
      <c r="AZ59">
        <f t="shared" si="37"/>
        <v>1</v>
      </c>
      <c r="BA59">
        <f t="shared" si="37"/>
        <v>16</v>
      </c>
      <c r="BB59">
        <f t="shared" si="37"/>
        <v>49</v>
      </c>
      <c r="BC59">
        <f t="shared" si="37"/>
        <v>4</v>
      </c>
    </row>
    <row r="60" spans="1:55" x14ac:dyDescent="0.25">
      <c r="A60" s="2">
        <v>43338</v>
      </c>
      <c r="B60" s="4">
        <v>21</v>
      </c>
      <c r="C60" s="4">
        <v>18</v>
      </c>
      <c r="D60" s="4">
        <v>27</v>
      </c>
      <c r="E60" s="4">
        <v>0</v>
      </c>
      <c r="F60" s="4">
        <v>3</v>
      </c>
      <c r="G60" s="4">
        <v>-3</v>
      </c>
      <c r="H60" s="4">
        <v>0</v>
      </c>
      <c r="I60" s="4">
        <v>21</v>
      </c>
      <c r="J60" s="4">
        <v>6</v>
      </c>
      <c r="K60" s="4">
        <v>0</v>
      </c>
      <c r="L60" s="4">
        <v>0</v>
      </c>
      <c r="M60" s="4">
        <v>6</v>
      </c>
      <c r="N60" s="4">
        <v>3</v>
      </c>
      <c r="O60" s="4">
        <v>3</v>
      </c>
      <c r="P60" s="4">
        <v>0</v>
      </c>
      <c r="Q60" s="4">
        <v>0</v>
      </c>
      <c r="R60" s="4">
        <v>15</v>
      </c>
      <c r="S60" s="4">
        <v>0</v>
      </c>
      <c r="T60" s="4">
        <v>6</v>
      </c>
      <c r="U60" s="4">
        <v>6</v>
      </c>
      <c r="V60" s="4">
        <v>9</v>
      </c>
      <c r="W60" s="4">
        <v>6</v>
      </c>
      <c r="X60" s="4">
        <v>30</v>
      </c>
      <c r="Y60" s="4">
        <v>63</v>
      </c>
      <c r="Z60" s="4">
        <f t="shared" si="6"/>
        <v>240</v>
      </c>
      <c r="AB60" s="4">
        <f t="shared" si="38"/>
        <v>240</v>
      </c>
      <c r="AC60">
        <f t="shared" si="1"/>
        <v>1321.04347826087</v>
      </c>
      <c r="AE60">
        <f t="shared" si="2"/>
        <v>24</v>
      </c>
      <c r="AF60">
        <f t="shared" si="36"/>
        <v>9.1739130434782616</v>
      </c>
      <c r="AG60">
        <f t="shared" si="39"/>
        <v>1</v>
      </c>
      <c r="AH60">
        <f t="shared" si="39"/>
        <v>9</v>
      </c>
      <c r="AI60">
        <f t="shared" si="39"/>
        <v>81</v>
      </c>
      <c r="AJ60">
        <f t="shared" si="39"/>
        <v>1</v>
      </c>
      <c r="AK60">
        <f t="shared" si="39"/>
        <v>4</v>
      </c>
      <c r="AL60">
        <f t="shared" si="39"/>
        <v>1</v>
      </c>
      <c r="AM60">
        <f t="shared" si="39"/>
        <v>49</v>
      </c>
      <c r="AN60">
        <f t="shared" si="39"/>
        <v>25</v>
      </c>
      <c r="AO60">
        <f t="shared" si="39"/>
        <v>4</v>
      </c>
      <c r="AP60">
        <f t="shared" si="39"/>
        <v>0</v>
      </c>
      <c r="AQ60">
        <f t="shared" si="39"/>
        <v>4</v>
      </c>
      <c r="AR60">
        <f t="shared" si="39"/>
        <v>1</v>
      </c>
      <c r="AS60">
        <f t="shared" si="39"/>
        <v>0</v>
      </c>
      <c r="AT60">
        <f t="shared" si="39"/>
        <v>1</v>
      </c>
      <c r="AU60">
        <f t="shared" si="39"/>
        <v>0</v>
      </c>
      <c r="AV60">
        <f t="shared" si="39"/>
        <v>25</v>
      </c>
      <c r="AW60">
        <f t="shared" si="37"/>
        <v>25</v>
      </c>
      <c r="AX60">
        <f t="shared" si="37"/>
        <v>4</v>
      </c>
      <c r="AY60">
        <f t="shared" si="37"/>
        <v>0</v>
      </c>
      <c r="AZ60">
        <f t="shared" si="37"/>
        <v>1</v>
      </c>
      <c r="BA60">
        <f t="shared" si="37"/>
        <v>1</v>
      </c>
      <c r="BB60">
        <f t="shared" si="37"/>
        <v>64</v>
      </c>
      <c r="BC60">
        <f t="shared" si="37"/>
        <v>121</v>
      </c>
    </row>
    <row r="61" spans="1:55" x14ac:dyDescent="0.25">
      <c r="A61" s="2">
        <v>43339</v>
      </c>
      <c r="B61" s="4">
        <v>75</v>
      </c>
      <c r="C61" s="4">
        <v>18</v>
      </c>
      <c r="D61" s="4">
        <v>21</v>
      </c>
      <c r="E61" s="4">
        <v>-6</v>
      </c>
      <c r="F61" s="4">
        <v>3</v>
      </c>
      <c r="G61" s="4">
        <v>-6</v>
      </c>
      <c r="H61" s="4">
        <v>0</v>
      </c>
      <c r="I61" s="4">
        <v>-51</v>
      </c>
      <c r="J61" s="4">
        <v>-3</v>
      </c>
      <c r="K61" s="4">
        <v>3</v>
      </c>
      <c r="L61" s="4">
        <v>-6</v>
      </c>
      <c r="M61" s="4">
        <v>-6</v>
      </c>
      <c r="N61" s="4">
        <v>0</v>
      </c>
      <c r="O61" s="4">
        <v>0</v>
      </c>
      <c r="P61" s="4">
        <v>3</v>
      </c>
      <c r="Q61" s="4">
        <v>0</v>
      </c>
      <c r="R61" s="4">
        <v>9</v>
      </c>
      <c r="S61" s="4">
        <v>-3</v>
      </c>
      <c r="T61" s="4">
        <v>3</v>
      </c>
      <c r="U61" s="4">
        <v>-3</v>
      </c>
      <c r="V61" s="4">
        <v>12</v>
      </c>
      <c r="W61" s="4">
        <v>15</v>
      </c>
      <c r="X61" s="4">
        <v>18</v>
      </c>
      <c r="Y61" s="4">
        <v>42</v>
      </c>
      <c r="Z61" s="4">
        <f t="shared" si="6"/>
        <v>138</v>
      </c>
      <c r="AB61" s="4">
        <f t="shared" si="38"/>
        <v>138</v>
      </c>
      <c r="AC61">
        <f t="shared" si="1"/>
        <v>3609.3913043478265</v>
      </c>
      <c r="AE61">
        <f t="shared" si="2"/>
        <v>24</v>
      </c>
      <c r="AF61">
        <f t="shared" si="36"/>
        <v>25.065217391304348</v>
      </c>
      <c r="AG61">
        <f t="shared" si="39"/>
        <v>361</v>
      </c>
      <c r="AH61">
        <f t="shared" si="39"/>
        <v>1</v>
      </c>
      <c r="AI61">
        <f t="shared" si="39"/>
        <v>81</v>
      </c>
      <c r="AJ61">
        <f t="shared" si="39"/>
        <v>9</v>
      </c>
      <c r="AK61">
        <f t="shared" si="39"/>
        <v>9</v>
      </c>
      <c r="AL61">
        <f t="shared" si="39"/>
        <v>4</v>
      </c>
      <c r="AM61">
        <f t="shared" si="39"/>
        <v>289</v>
      </c>
      <c r="AN61">
        <f t="shared" si="39"/>
        <v>256</v>
      </c>
      <c r="AO61">
        <f t="shared" si="39"/>
        <v>4</v>
      </c>
      <c r="AP61">
        <f t="shared" si="39"/>
        <v>9</v>
      </c>
      <c r="AQ61">
        <f t="shared" si="39"/>
        <v>0</v>
      </c>
      <c r="AR61">
        <f t="shared" si="39"/>
        <v>4</v>
      </c>
      <c r="AS61">
        <f t="shared" si="39"/>
        <v>0</v>
      </c>
      <c r="AT61">
        <f t="shared" si="39"/>
        <v>1</v>
      </c>
      <c r="AU61">
        <f t="shared" si="39"/>
        <v>1</v>
      </c>
      <c r="AV61">
        <f t="shared" si="39"/>
        <v>9</v>
      </c>
      <c r="AW61">
        <f t="shared" si="37"/>
        <v>16</v>
      </c>
      <c r="AX61">
        <f t="shared" si="37"/>
        <v>4</v>
      </c>
      <c r="AY61">
        <f t="shared" si="37"/>
        <v>4</v>
      </c>
      <c r="AZ61">
        <f t="shared" si="37"/>
        <v>25</v>
      </c>
      <c r="BA61">
        <f t="shared" si="37"/>
        <v>1</v>
      </c>
      <c r="BB61">
        <f t="shared" si="37"/>
        <v>1</v>
      </c>
      <c r="BC61">
        <f t="shared" si="37"/>
        <v>64</v>
      </c>
    </row>
    <row r="62" spans="1:55" x14ac:dyDescent="0.25">
      <c r="A62" s="2">
        <v>43340</v>
      </c>
      <c r="B62" s="4">
        <v>75</v>
      </c>
      <c r="C62" s="4">
        <v>42</v>
      </c>
      <c r="D62" s="4">
        <v>9</v>
      </c>
      <c r="E62" s="4">
        <v>9</v>
      </c>
      <c r="F62" s="4">
        <v>3</v>
      </c>
      <c r="G62" s="4">
        <v>3</v>
      </c>
      <c r="H62" s="4">
        <v>3</v>
      </c>
      <c r="I62" s="4">
        <v>-75</v>
      </c>
      <c r="J62" s="4">
        <v>-27</v>
      </c>
      <c r="K62" s="4">
        <v>-3</v>
      </c>
      <c r="L62" s="4">
        <v>-9</v>
      </c>
      <c r="M62" s="4">
        <v>3</v>
      </c>
      <c r="N62" s="4">
        <v>6</v>
      </c>
      <c r="O62" s="4">
        <v>-3</v>
      </c>
      <c r="P62" s="4">
        <v>6</v>
      </c>
      <c r="Q62" s="4">
        <v>-12</v>
      </c>
      <c r="R62" s="4">
        <v>3</v>
      </c>
      <c r="S62" s="4">
        <v>-6</v>
      </c>
      <c r="T62" s="4">
        <v>9</v>
      </c>
      <c r="U62" s="4">
        <v>12</v>
      </c>
      <c r="V62" s="4">
        <v>24</v>
      </c>
      <c r="W62" s="4">
        <v>30</v>
      </c>
      <c r="X62" s="4">
        <v>24</v>
      </c>
      <c r="Y62" s="4">
        <v>48</v>
      </c>
      <c r="Z62" s="4">
        <f t="shared" si="6"/>
        <v>174</v>
      </c>
      <c r="AB62" s="4">
        <f t="shared" si="38"/>
        <v>174</v>
      </c>
      <c r="AC62">
        <f t="shared" si="1"/>
        <v>4586.0869565217399</v>
      </c>
      <c r="AE62">
        <f t="shared" si="2"/>
        <v>24</v>
      </c>
      <c r="AF62">
        <f t="shared" si="36"/>
        <v>31.847826086956523</v>
      </c>
      <c r="AG62">
        <f t="shared" si="39"/>
        <v>121</v>
      </c>
      <c r="AH62">
        <f t="shared" si="39"/>
        <v>121</v>
      </c>
      <c r="AI62">
        <f t="shared" si="39"/>
        <v>0</v>
      </c>
      <c r="AJ62">
        <f t="shared" si="39"/>
        <v>4</v>
      </c>
      <c r="AK62">
        <f t="shared" si="39"/>
        <v>0</v>
      </c>
      <c r="AL62">
        <f t="shared" si="39"/>
        <v>0</v>
      </c>
      <c r="AM62">
        <f t="shared" si="39"/>
        <v>676</v>
      </c>
      <c r="AN62">
        <f t="shared" si="39"/>
        <v>256</v>
      </c>
      <c r="AO62">
        <f t="shared" si="39"/>
        <v>64</v>
      </c>
      <c r="AP62">
        <f t="shared" si="39"/>
        <v>4</v>
      </c>
      <c r="AQ62">
        <f t="shared" si="39"/>
        <v>16</v>
      </c>
      <c r="AR62">
        <f t="shared" si="39"/>
        <v>1</v>
      </c>
      <c r="AS62">
        <f t="shared" si="39"/>
        <v>9</v>
      </c>
      <c r="AT62">
        <f t="shared" si="39"/>
        <v>9</v>
      </c>
      <c r="AU62">
        <f t="shared" si="39"/>
        <v>36</v>
      </c>
      <c r="AV62">
        <f t="shared" si="39"/>
        <v>25</v>
      </c>
      <c r="AW62">
        <f t="shared" si="37"/>
        <v>9</v>
      </c>
      <c r="AX62">
        <f t="shared" si="37"/>
        <v>25</v>
      </c>
      <c r="AY62">
        <f t="shared" si="37"/>
        <v>1</v>
      </c>
      <c r="AZ62">
        <f t="shared" si="37"/>
        <v>16</v>
      </c>
      <c r="BA62">
        <f t="shared" si="37"/>
        <v>4</v>
      </c>
      <c r="BB62">
        <f t="shared" si="37"/>
        <v>4</v>
      </c>
      <c r="BC62">
        <f t="shared" si="37"/>
        <v>64</v>
      </c>
    </row>
    <row r="63" spans="1:55" x14ac:dyDescent="0.25">
      <c r="A63" s="2">
        <v>43341</v>
      </c>
      <c r="B63" s="4">
        <v>12</v>
      </c>
      <c r="C63" s="4">
        <v>0</v>
      </c>
      <c r="D63" s="4">
        <v>3</v>
      </c>
      <c r="E63" s="4">
        <v>0</v>
      </c>
      <c r="F63" s="4">
        <v>-9</v>
      </c>
      <c r="G63" s="4">
        <v>0</v>
      </c>
      <c r="H63" s="4">
        <v>0</v>
      </c>
      <c r="I63" s="4">
        <v>-87</v>
      </c>
      <c r="J63" s="4">
        <v>3</v>
      </c>
      <c r="K63" s="4">
        <v>0</v>
      </c>
      <c r="L63" s="4">
        <v>0</v>
      </c>
      <c r="M63" s="4">
        <v>3</v>
      </c>
      <c r="N63" s="4">
        <v>3</v>
      </c>
      <c r="O63" s="4">
        <v>6</v>
      </c>
      <c r="P63" s="4">
        <v>15</v>
      </c>
      <c r="Q63" s="4">
        <v>0</v>
      </c>
      <c r="R63" s="4">
        <v>18</v>
      </c>
      <c r="S63" s="4">
        <v>6</v>
      </c>
      <c r="T63" s="4">
        <v>3</v>
      </c>
      <c r="U63" s="4">
        <v>3</v>
      </c>
      <c r="V63" s="4">
        <v>9</v>
      </c>
      <c r="W63" s="4">
        <v>3</v>
      </c>
      <c r="X63" s="4">
        <v>-48</v>
      </c>
      <c r="Y63" s="4">
        <v>0</v>
      </c>
      <c r="Z63" s="4">
        <f t="shared" si="6"/>
        <v>-57</v>
      </c>
      <c r="AB63" s="4">
        <f t="shared" si="38"/>
        <v>-57</v>
      </c>
      <c r="AC63">
        <f t="shared" si="1"/>
        <v>7575.6521739130449</v>
      </c>
      <c r="AE63">
        <f t="shared" si="2"/>
        <v>24</v>
      </c>
      <c r="AF63">
        <f t="shared" si="36"/>
        <v>52.608695652173914</v>
      </c>
      <c r="AG63">
        <f t="shared" si="39"/>
        <v>16</v>
      </c>
      <c r="AH63">
        <f t="shared" si="39"/>
        <v>1</v>
      </c>
      <c r="AI63">
        <f t="shared" si="39"/>
        <v>1</v>
      </c>
      <c r="AJ63">
        <f t="shared" si="39"/>
        <v>9</v>
      </c>
      <c r="AK63">
        <f t="shared" si="39"/>
        <v>9</v>
      </c>
      <c r="AL63">
        <f t="shared" si="39"/>
        <v>0</v>
      </c>
      <c r="AM63">
        <f t="shared" si="39"/>
        <v>841</v>
      </c>
      <c r="AN63">
        <f t="shared" si="39"/>
        <v>900</v>
      </c>
      <c r="AO63">
        <f t="shared" si="39"/>
        <v>1</v>
      </c>
      <c r="AP63">
        <f t="shared" si="39"/>
        <v>0</v>
      </c>
      <c r="AQ63">
        <f t="shared" si="39"/>
        <v>1</v>
      </c>
      <c r="AR63">
        <f t="shared" si="39"/>
        <v>0</v>
      </c>
      <c r="AS63">
        <f t="shared" si="39"/>
        <v>1</v>
      </c>
      <c r="AT63">
        <f t="shared" si="39"/>
        <v>9</v>
      </c>
      <c r="AU63">
        <f t="shared" si="39"/>
        <v>25</v>
      </c>
      <c r="AV63">
        <f t="shared" si="39"/>
        <v>36</v>
      </c>
      <c r="AW63">
        <f t="shared" si="37"/>
        <v>16</v>
      </c>
      <c r="AX63">
        <f t="shared" si="37"/>
        <v>1</v>
      </c>
      <c r="AY63">
        <f t="shared" si="37"/>
        <v>0</v>
      </c>
      <c r="AZ63">
        <f t="shared" si="37"/>
        <v>4</v>
      </c>
      <c r="BA63">
        <f t="shared" si="37"/>
        <v>4</v>
      </c>
      <c r="BB63">
        <f t="shared" si="37"/>
        <v>289</v>
      </c>
      <c r="BC63">
        <f t="shared" si="37"/>
        <v>256</v>
      </c>
    </row>
    <row r="64" spans="1:55" x14ac:dyDescent="0.25">
      <c r="A64" s="2">
        <v>43342</v>
      </c>
      <c r="B64" s="4">
        <v>27</v>
      </c>
      <c r="C64" s="4">
        <v>-30</v>
      </c>
      <c r="D64" s="4">
        <v>-6</v>
      </c>
      <c r="E64" s="4">
        <v>-18</v>
      </c>
      <c r="F64" s="4">
        <v>-6</v>
      </c>
      <c r="G64" s="4">
        <v>3</v>
      </c>
      <c r="H64" s="4">
        <v>-3</v>
      </c>
      <c r="I64" s="4">
        <v>-30</v>
      </c>
      <c r="J64" s="4">
        <v>3</v>
      </c>
      <c r="K64" s="4">
        <v>-6</v>
      </c>
      <c r="L64" s="4">
        <v>0</v>
      </c>
      <c r="M64" s="4">
        <v>3</v>
      </c>
      <c r="N64" s="4">
        <v>0</v>
      </c>
      <c r="O64" s="4">
        <v>0</v>
      </c>
      <c r="P64" s="4">
        <v>0</v>
      </c>
      <c r="Q64" s="4">
        <v>0</v>
      </c>
      <c r="R64" s="4">
        <v>6</v>
      </c>
      <c r="S64" s="4">
        <v>6</v>
      </c>
      <c r="T64" s="4">
        <v>27</v>
      </c>
      <c r="U64" s="4">
        <v>12</v>
      </c>
      <c r="V64" s="4">
        <v>3</v>
      </c>
      <c r="W64" s="4">
        <v>12</v>
      </c>
      <c r="X64" s="4">
        <v>3</v>
      </c>
      <c r="Y64" s="4">
        <v>6</v>
      </c>
      <c r="Z64" s="4">
        <f t="shared" si="6"/>
        <v>12</v>
      </c>
      <c r="AB64" s="4">
        <f t="shared" si="38"/>
        <v>12</v>
      </c>
      <c r="AC64">
        <f t="shared" si="1"/>
        <v>2482.434782608696</v>
      </c>
      <c r="AE64">
        <f t="shared" si="2"/>
        <v>24</v>
      </c>
      <c r="AF64">
        <f t="shared" si="36"/>
        <v>17.239130434782609</v>
      </c>
      <c r="AG64">
        <f t="shared" si="39"/>
        <v>361</v>
      </c>
      <c r="AH64">
        <f t="shared" si="39"/>
        <v>64</v>
      </c>
      <c r="AI64">
        <f t="shared" si="39"/>
        <v>16</v>
      </c>
      <c r="AJ64">
        <f t="shared" si="39"/>
        <v>16</v>
      </c>
      <c r="AK64">
        <f t="shared" si="39"/>
        <v>9</v>
      </c>
      <c r="AL64">
        <f t="shared" si="39"/>
        <v>4</v>
      </c>
      <c r="AM64">
        <f t="shared" si="39"/>
        <v>81</v>
      </c>
      <c r="AN64">
        <f t="shared" si="39"/>
        <v>121</v>
      </c>
      <c r="AO64">
        <f t="shared" si="39"/>
        <v>9</v>
      </c>
      <c r="AP64">
        <f t="shared" si="39"/>
        <v>4</v>
      </c>
      <c r="AQ64">
        <f t="shared" si="39"/>
        <v>1</v>
      </c>
      <c r="AR64">
        <f t="shared" si="39"/>
        <v>1</v>
      </c>
      <c r="AS64">
        <f t="shared" si="39"/>
        <v>0</v>
      </c>
      <c r="AT64">
        <f t="shared" si="39"/>
        <v>0</v>
      </c>
      <c r="AU64">
        <f t="shared" si="39"/>
        <v>0</v>
      </c>
      <c r="AV64">
        <f t="shared" si="39"/>
        <v>4</v>
      </c>
      <c r="AW64">
        <f t="shared" si="37"/>
        <v>0</v>
      </c>
      <c r="AX64">
        <f t="shared" si="37"/>
        <v>49</v>
      </c>
      <c r="AY64">
        <f t="shared" si="37"/>
        <v>25</v>
      </c>
      <c r="AZ64">
        <f t="shared" si="37"/>
        <v>9</v>
      </c>
      <c r="BA64">
        <f t="shared" si="37"/>
        <v>9</v>
      </c>
      <c r="BB64">
        <f t="shared" si="37"/>
        <v>9</v>
      </c>
      <c r="BC64">
        <f t="shared" si="37"/>
        <v>1</v>
      </c>
    </row>
    <row r="65" spans="1:55" x14ac:dyDescent="0.25">
      <c r="A65" s="2">
        <v>43343</v>
      </c>
      <c r="B65" s="4">
        <v>48</v>
      </c>
      <c r="C65" s="4">
        <v>21</v>
      </c>
      <c r="D65" s="4">
        <v>-3</v>
      </c>
      <c r="E65" s="4">
        <v>-6</v>
      </c>
      <c r="F65" s="4">
        <v>-3</v>
      </c>
      <c r="G65" s="4">
        <v>-6</v>
      </c>
      <c r="H65" s="4">
        <v>-3</v>
      </c>
      <c r="I65" s="4">
        <v>-27</v>
      </c>
      <c r="J65" s="4">
        <v>-6</v>
      </c>
      <c r="K65" s="4">
        <v>-3</v>
      </c>
      <c r="L65" s="4">
        <v>0</v>
      </c>
      <c r="M65" s="4">
        <v>0</v>
      </c>
      <c r="N65" s="4">
        <v>0</v>
      </c>
      <c r="O65" s="4">
        <v>6</v>
      </c>
      <c r="P65" s="4">
        <v>27</v>
      </c>
      <c r="Q65" s="4">
        <v>3</v>
      </c>
      <c r="R65" s="4">
        <v>-3</v>
      </c>
      <c r="S65" s="4">
        <v>0</v>
      </c>
      <c r="T65" s="4">
        <v>3</v>
      </c>
      <c r="U65" s="4">
        <v>0</v>
      </c>
      <c r="V65" s="4">
        <v>0</v>
      </c>
      <c r="W65" s="4">
        <v>33</v>
      </c>
      <c r="X65" s="4">
        <v>48</v>
      </c>
      <c r="Y65" s="4">
        <v>165</v>
      </c>
      <c r="Z65" s="4">
        <f t="shared" si="6"/>
        <v>294</v>
      </c>
      <c r="AB65" s="4">
        <f t="shared" si="38"/>
        <v>294</v>
      </c>
      <c r="AC65">
        <f t="shared" si="1"/>
        <v>6433.04347826087</v>
      </c>
      <c r="AE65">
        <f t="shared" si="2"/>
        <v>24</v>
      </c>
      <c r="AF65">
        <f t="shared" si="36"/>
        <v>44.673913043478258</v>
      </c>
      <c r="AG65">
        <f t="shared" si="39"/>
        <v>81</v>
      </c>
      <c r="AH65">
        <f t="shared" si="39"/>
        <v>64</v>
      </c>
      <c r="AI65">
        <f t="shared" si="39"/>
        <v>1</v>
      </c>
      <c r="AJ65">
        <f t="shared" si="39"/>
        <v>1</v>
      </c>
      <c r="AK65">
        <f t="shared" si="39"/>
        <v>1</v>
      </c>
      <c r="AL65">
        <f t="shared" si="39"/>
        <v>1</v>
      </c>
      <c r="AM65">
        <f t="shared" si="39"/>
        <v>64</v>
      </c>
      <c r="AN65">
        <f t="shared" si="39"/>
        <v>49</v>
      </c>
      <c r="AO65">
        <f t="shared" si="39"/>
        <v>1</v>
      </c>
      <c r="AP65">
        <f t="shared" si="39"/>
        <v>1</v>
      </c>
      <c r="AQ65">
        <f t="shared" si="39"/>
        <v>0</v>
      </c>
      <c r="AR65">
        <f t="shared" si="39"/>
        <v>0</v>
      </c>
      <c r="AS65">
        <f t="shared" si="39"/>
        <v>4</v>
      </c>
      <c r="AT65">
        <f t="shared" si="39"/>
        <v>49</v>
      </c>
      <c r="AU65">
        <f t="shared" si="39"/>
        <v>64</v>
      </c>
      <c r="AV65">
        <f t="shared" si="39"/>
        <v>4</v>
      </c>
      <c r="AW65">
        <f t="shared" si="37"/>
        <v>1</v>
      </c>
      <c r="AX65">
        <f t="shared" si="37"/>
        <v>1</v>
      </c>
      <c r="AY65">
        <f t="shared" si="37"/>
        <v>1</v>
      </c>
      <c r="AZ65">
        <f t="shared" si="37"/>
        <v>0</v>
      </c>
      <c r="BA65">
        <f t="shared" si="37"/>
        <v>121</v>
      </c>
      <c r="BB65">
        <f t="shared" si="37"/>
        <v>25</v>
      </c>
      <c r="BC65">
        <f t="shared" si="37"/>
        <v>1521</v>
      </c>
    </row>
    <row r="66" spans="1:55" x14ac:dyDescent="0.25">
      <c r="A66" s="2">
        <v>43344</v>
      </c>
      <c r="B66" s="4">
        <v>231</v>
      </c>
      <c r="C66" s="4">
        <v>69</v>
      </c>
      <c r="D66" s="4">
        <v>12</v>
      </c>
      <c r="E66" s="4">
        <v>-57</v>
      </c>
      <c r="F66" s="4">
        <v>0</v>
      </c>
      <c r="G66" s="4">
        <v>-3</v>
      </c>
      <c r="H66" s="4">
        <v>3</v>
      </c>
      <c r="I66" s="4">
        <v>3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12</v>
      </c>
      <c r="Q66" s="4">
        <v>36</v>
      </c>
      <c r="R66" s="4">
        <v>36</v>
      </c>
      <c r="S66" s="4">
        <v>18</v>
      </c>
      <c r="T66" s="4">
        <v>3</v>
      </c>
      <c r="U66" s="4">
        <v>21</v>
      </c>
      <c r="V66" s="4">
        <v>78</v>
      </c>
      <c r="W66" s="4">
        <v>105</v>
      </c>
      <c r="X66" s="4">
        <v>465</v>
      </c>
      <c r="Y66" s="4">
        <v>279</v>
      </c>
      <c r="Z66" s="4">
        <f t="shared" si="6"/>
        <v>1311</v>
      </c>
      <c r="AB66" s="4">
        <f t="shared" si="38"/>
        <v>1311</v>
      </c>
      <c r="AC66">
        <f t="shared" si="1"/>
        <v>72112.695652173919</v>
      </c>
      <c r="AE66">
        <f t="shared" si="2"/>
        <v>24</v>
      </c>
      <c r="AF66">
        <f t="shared" si="36"/>
        <v>500.78260869565219</v>
      </c>
      <c r="AG66">
        <f t="shared" si="39"/>
        <v>2916</v>
      </c>
      <c r="AH66">
        <f t="shared" si="39"/>
        <v>361</v>
      </c>
      <c r="AI66">
        <f t="shared" si="39"/>
        <v>529</v>
      </c>
      <c r="AJ66">
        <f t="shared" si="39"/>
        <v>361</v>
      </c>
      <c r="AK66">
        <f t="shared" si="39"/>
        <v>1</v>
      </c>
      <c r="AL66">
        <f t="shared" si="39"/>
        <v>4</v>
      </c>
      <c r="AM66">
        <f t="shared" si="39"/>
        <v>0</v>
      </c>
      <c r="AN66">
        <f t="shared" si="39"/>
        <v>1</v>
      </c>
      <c r="AO66">
        <f t="shared" si="39"/>
        <v>0</v>
      </c>
      <c r="AP66">
        <f t="shared" si="39"/>
        <v>0</v>
      </c>
      <c r="AQ66">
        <f t="shared" si="39"/>
        <v>0</v>
      </c>
      <c r="AR66">
        <f t="shared" si="39"/>
        <v>0</v>
      </c>
      <c r="AS66">
        <f t="shared" si="39"/>
        <v>0</v>
      </c>
      <c r="AT66">
        <f t="shared" si="39"/>
        <v>16</v>
      </c>
      <c r="AU66">
        <f t="shared" si="39"/>
        <v>64</v>
      </c>
      <c r="AV66">
        <f t="shared" si="39"/>
        <v>0</v>
      </c>
      <c r="AW66">
        <f t="shared" si="37"/>
        <v>36</v>
      </c>
      <c r="AX66">
        <f t="shared" si="37"/>
        <v>25</v>
      </c>
      <c r="AY66">
        <f t="shared" si="37"/>
        <v>36</v>
      </c>
      <c r="AZ66">
        <f t="shared" si="37"/>
        <v>361</v>
      </c>
      <c r="BA66">
        <f t="shared" si="37"/>
        <v>81</v>
      </c>
      <c r="BB66">
        <f t="shared" si="37"/>
        <v>14400</v>
      </c>
      <c r="BC66">
        <f t="shared" si="37"/>
        <v>3844</v>
      </c>
    </row>
    <row r="67" spans="1:55" x14ac:dyDescent="0.25">
      <c r="A67" s="2">
        <v>43345</v>
      </c>
      <c r="B67" s="4">
        <v>102</v>
      </c>
      <c r="C67" s="4">
        <v>-12</v>
      </c>
      <c r="D67" s="4">
        <v>-9</v>
      </c>
      <c r="E67" s="4">
        <v>6</v>
      </c>
      <c r="F67" s="4">
        <v>12</v>
      </c>
      <c r="G67" s="4">
        <v>0</v>
      </c>
      <c r="H67" s="4">
        <v>0</v>
      </c>
      <c r="I67" s="4">
        <v>-72</v>
      </c>
      <c r="J67" s="4">
        <v>-6</v>
      </c>
      <c r="K67" s="4">
        <v>0</v>
      </c>
      <c r="L67" s="4">
        <v>15</v>
      </c>
      <c r="M67" s="4">
        <v>36</v>
      </c>
      <c r="N67" s="4">
        <v>30</v>
      </c>
      <c r="O67" s="4">
        <v>18</v>
      </c>
      <c r="P67" s="4">
        <v>33</v>
      </c>
      <c r="Q67" s="4">
        <v>69</v>
      </c>
      <c r="R67" s="4">
        <v>48</v>
      </c>
      <c r="S67" s="4">
        <v>42</v>
      </c>
      <c r="T67" s="4">
        <v>9</v>
      </c>
      <c r="U67" s="4">
        <v>24</v>
      </c>
      <c r="V67" s="4">
        <v>21</v>
      </c>
      <c r="W67" s="4">
        <v>12</v>
      </c>
      <c r="X67" s="4">
        <v>210</v>
      </c>
      <c r="Y67" s="4">
        <v>306</v>
      </c>
      <c r="Z67" s="4">
        <f t="shared" si="6"/>
        <v>894</v>
      </c>
      <c r="AB67" s="4">
        <f t="shared" si="38"/>
        <v>894</v>
      </c>
      <c r="AC67">
        <f t="shared" si="1"/>
        <v>26314.4347826087</v>
      </c>
      <c r="AE67">
        <f t="shared" si="2"/>
        <v>24</v>
      </c>
      <c r="AF67">
        <f t="shared" si="36"/>
        <v>182.7391304347826</v>
      </c>
      <c r="AG67">
        <f t="shared" si="39"/>
        <v>1444</v>
      </c>
      <c r="AH67">
        <f t="shared" si="39"/>
        <v>1</v>
      </c>
      <c r="AI67">
        <f t="shared" si="39"/>
        <v>25</v>
      </c>
      <c r="AJ67">
        <f t="shared" si="39"/>
        <v>4</v>
      </c>
      <c r="AK67">
        <f t="shared" si="39"/>
        <v>16</v>
      </c>
      <c r="AL67">
        <f t="shared" si="39"/>
        <v>0</v>
      </c>
      <c r="AM67">
        <f t="shared" si="39"/>
        <v>576</v>
      </c>
      <c r="AN67">
        <f t="shared" si="39"/>
        <v>484</v>
      </c>
      <c r="AO67">
        <f t="shared" si="39"/>
        <v>4</v>
      </c>
      <c r="AP67">
        <f t="shared" si="39"/>
        <v>25</v>
      </c>
      <c r="AQ67">
        <f t="shared" si="39"/>
        <v>49</v>
      </c>
      <c r="AR67">
        <f t="shared" si="39"/>
        <v>4</v>
      </c>
      <c r="AS67">
        <f t="shared" si="39"/>
        <v>16</v>
      </c>
      <c r="AT67">
        <f t="shared" si="39"/>
        <v>25</v>
      </c>
      <c r="AU67">
        <f t="shared" si="39"/>
        <v>144</v>
      </c>
      <c r="AV67">
        <f t="shared" si="39"/>
        <v>49</v>
      </c>
      <c r="AW67">
        <f t="shared" ref="AQ67:BC81" si="40">(R67/3-S67/3)^2</f>
        <v>4</v>
      </c>
      <c r="AX67">
        <f t="shared" si="40"/>
        <v>121</v>
      </c>
      <c r="AY67">
        <f t="shared" si="40"/>
        <v>25</v>
      </c>
      <c r="AZ67">
        <f t="shared" si="40"/>
        <v>1</v>
      </c>
      <c r="BA67">
        <f t="shared" si="40"/>
        <v>9</v>
      </c>
      <c r="BB67">
        <f t="shared" si="40"/>
        <v>4356</v>
      </c>
      <c r="BC67">
        <f t="shared" si="40"/>
        <v>1024</v>
      </c>
    </row>
    <row r="68" spans="1:55" x14ac:dyDescent="0.25">
      <c r="A68" s="2">
        <v>43346</v>
      </c>
      <c r="B68" s="4">
        <v>114</v>
      </c>
      <c r="C68" s="4">
        <v>6</v>
      </c>
      <c r="D68" s="4">
        <v>6</v>
      </c>
      <c r="E68" s="4">
        <v>9</v>
      </c>
      <c r="F68" s="4">
        <v>0</v>
      </c>
      <c r="G68" s="4">
        <v>0</v>
      </c>
      <c r="H68" s="4">
        <v>3</v>
      </c>
      <c r="I68" s="4">
        <v>-3</v>
      </c>
      <c r="J68" s="4">
        <v>-6</v>
      </c>
      <c r="K68" s="4">
        <v>0</v>
      </c>
      <c r="L68" s="4">
        <v>12</v>
      </c>
      <c r="M68" s="4">
        <v>-3</v>
      </c>
      <c r="N68" s="4">
        <v>0</v>
      </c>
      <c r="O68" s="4">
        <v>0</v>
      </c>
      <c r="P68" s="4">
        <v>15</v>
      </c>
      <c r="Q68" s="4">
        <v>24</v>
      </c>
      <c r="R68" s="4">
        <v>39</v>
      </c>
      <c r="S68" s="4">
        <v>33</v>
      </c>
      <c r="T68" s="4">
        <v>21</v>
      </c>
      <c r="U68" s="4">
        <v>0</v>
      </c>
      <c r="V68" s="4">
        <v>45</v>
      </c>
      <c r="W68" s="4">
        <v>27</v>
      </c>
      <c r="X68" s="4">
        <v>180</v>
      </c>
      <c r="Y68" s="4">
        <v>69</v>
      </c>
      <c r="Z68" s="4">
        <f t="shared" si="6"/>
        <v>591</v>
      </c>
      <c r="AB68" s="4">
        <f t="shared" si="38"/>
        <v>591</v>
      </c>
      <c r="AC68">
        <f t="shared" si="1"/>
        <v>17896.695652173916</v>
      </c>
      <c r="AE68">
        <f t="shared" si="2"/>
        <v>24</v>
      </c>
      <c r="AF68">
        <f t="shared" si="36"/>
        <v>124.28260869565217</v>
      </c>
      <c r="AG68">
        <f t="shared" si="39"/>
        <v>1296</v>
      </c>
      <c r="AH68">
        <f t="shared" si="39"/>
        <v>0</v>
      </c>
      <c r="AI68">
        <f t="shared" si="39"/>
        <v>1</v>
      </c>
      <c r="AJ68">
        <f t="shared" si="39"/>
        <v>9</v>
      </c>
      <c r="AK68">
        <f t="shared" si="39"/>
        <v>0</v>
      </c>
      <c r="AL68">
        <f t="shared" si="39"/>
        <v>1</v>
      </c>
      <c r="AM68">
        <f t="shared" si="39"/>
        <v>4</v>
      </c>
      <c r="AN68">
        <f t="shared" si="39"/>
        <v>1</v>
      </c>
      <c r="AO68">
        <f t="shared" si="39"/>
        <v>4</v>
      </c>
      <c r="AP68">
        <f t="shared" si="39"/>
        <v>16</v>
      </c>
      <c r="AQ68">
        <f t="shared" si="39"/>
        <v>25</v>
      </c>
      <c r="AR68">
        <f t="shared" si="39"/>
        <v>1</v>
      </c>
      <c r="AS68">
        <f t="shared" si="39"/>
        <v>0</v>
      </c>
      <c r="AT68">
        <f t="shared" si="39"/>
        <v>25</v>
      </c>
      <c r="AU68">
        <f t="shared" si="39"/>
        <v>9</v>
      </c>
      <c r="AV68">
        <f t="shared" si="39"/>
        <v>25</v>
      </c>
      <c r="AW68">
        <f t="shared" si="40"/>
        <v>4</v>
      </c>
      <c r="AX68">
        <f t="shared" si="40"/>
        <v>16</v>
      </c>
      <c r="AY68">
        <f t="shared" si="40"/>
        <v>49</v>
      </c>
      <c r="AZ68">
        <f t="shared" si="40"/>
        <v>225</v>
      </c>
      <c r="BA68">
        <f t="shared" si="40"/>
        <v>36</v>
      </c>
      <c r="BB68">
        <f t="shared" si="40"/>
        <v>2601</v>
      </c>
      <c r="BC68">
        <f t="shared" si="40"/>
        <v>1369</v>
      </c>
    </row>
    <row r="69" spans="1:55" x14ac:dyDescent="0.25">
      <c r="A69" s="2">
        <v>43347</v>
      </c>
      <c r="B69" s="4">
        <v>3</v>
      </c>
      <c r="C69" s="4">
        <v>21</v>
      </c>
      <c r="D69" s="4">
        <v>21</v>
      </c>
      <c r="E69" s="4">
        <v>9</v>
      </c>
      <c r="F69" s="4">
        <v>9</v>
      </c>
      <c r="G69" s="4">
        <v>3</v>
      </c>
      <c r="H69" s="4">
        <v>0</v>
      </c>
      <c r="I69" s="4">
        <v>-3</v>
      </c>
      <c r="J69" s="4">
        <v>-6</v>
      </c>
      <c r="K69" s="4">
        <v>-3</v>
      </c>
      <c r="L69" s="4">
        <v>3</v>
      </c>
      <c r="M69" s="4">
        <v>0</v>
      </c>
      <c r="N69" s="4">
        <v>3</v>
      </c>
      <c r="O69" s="4">
        <v>0</v>
      </c>
      <c r="P69" s="4">
        <v>0</v>
      </c>
      <c r="Q69" s="4">
        <v>12</v>
      </c>
      <c r="R69" s="4">
        <v>12</v>
      </c>
      <c r="S69" s="4">
        <v>0</v>
      </c>
      <c r="T69" s="4">
        <v>9</v>
      </c>
      <c r="U69" s="4">
        <v>6</v>
      </c>
      <c r="V69" s="4">
        <v>18</v>
      </c>
      <c r="W69" s="4">
        <v>0</v>
      </c>
      <c r="X69" s="4">
        <v>33</v>
      </c>
      <c r="Y69" s="4">
        <v>24</v>
      </c>
      <c r="Z69" s="4">
        <f t="shared" si="6"/>
        <v>174</v>
      </c>
      <c r="AB69" s="4">
        <f t="shared" si="38"/>
        <v>174</v>
      </c>
      <c r="AC69">
        <f t="shared" si="1"/>
        <v>910.95652173913061</v>
      </c>
      <c r="AE69">
        <f t="shared" si="2"/>
        <v>24</v>
      </c>
      <c r="AF69">
        <f t="shared" si="36"/>
        <v>6.3260869565217392</v>
      </c>
      <c r="AG69">
        <f t="shared" si="39"/>
        <v>36</v>
      </c>
      <c r="AH69">
        <f t="shared" si="39"/>
        <v>0</v>
      </c>
      <c r="AI69">
        <f t="shared" si="39"/>
        <v>16</v>
      </c>
      <c r="AJ69">
        <f t="shared" si="39"/>
        <v>0</v>
      </c>
      <c r="AK69">
        <f t="shared" si="39"/>
        <v>4</v>
      </c>
      <c r="AL69">
        <f t="shared" si="39"/>
        <v>1</v>
      </c>
      <c r="AM69">
        <f t="shared" si="39"/>
        <v>1</v>
      </c>
      <c r="AN69">
        <f t="shared" si="39"/>
        <v>1</v>
      </c>
      <c r="AO69">
        <f t="shared" si="39"/>
        <v>1</v>
      </c>
      <c r="AP69">
        <f t="shared" si="39"/>
        <v>4</v>
      </c>
      <c r="AQ69">
        <f t="shared" si="39"/>
        <v>1</v>
      </c>
      <c r="AR69">
        <f t="shared" si="39"/>
        <v>1</v>
      </c>
      <c r="AS69">
        <f t="shared" si="39"/>
        <v>1</v>
      </c>
      <c r="AT69">
        <f t="shared" si="39"/>
        <v>0</v>
      </c>
      <c r="AU69">
        <f t="shared" si="39"/>
        <v>16</v>
      </c>
      <c r="AV69">
        <f t="shared" si="39"/>
        <v>0</v>
      </c>
      <c r="AW69">
        <f t="shared" si="40"/>
        <v>16</v>
      </c>
      <c r="AX69">
        <f t="shared" si="40"/>
        <v>9</v>
      </c>
      <c r="AY69">
        <f t="shared" si="40"/>
        <v>1</v>
      </c>
      <c r="AZ69">
        <f t="shared" si="40"/>
        <v>16</v>
      </c>
      <c r="BA69">
        <f t="shared" si="40"/>
        <v>36</v>
      </c>
      <c r="BB69">
        <f t="shared" si="40"/>
        <v>121</v>
      </c>
      <c r="BC69">
        <f t="shared" si="40"/>
        <v>9</v>
      </c>
    </row>
    <row r="70" spans="1:55" x14ac:dyDescent="0.25">
      <c r="A70" s="2">
        <v>43348</v>
      </c>
      <c r="B70" s="4">
        <v>6</v>
      </c>
      <c r="C70" s="4">
        <v>30</v>
      </c>
      <c r="D70" s="4">
        <v>6</v>
      </c>
      <c r="E70" s="4">
        <v>15</v>
      </c>
      <c r="F70" s="4">
        <v>-3</v>
      </c>
      <c r="G70" s="4">
        <v>3</v>
      </c>
      <c r="H70" s="4">
        <v>-3</v>
      </c>
      <c r="I70" s="4">
        <v>-21</v>
      </c>
      <c r="J70" s="4">
        <v>-21</v>
      </c>
      <c r="K70" s="4">
        <v>-9</v>
      </c>
      <c r="L70" s="4">
        <v>0</v>
      </c>
      <c r="M70" s="4">
        <v>3</v>
      </c>
      <c r="N70" s="4">
        <v>3</v>
      </c>
      <c r="O70" s="4">
        <v>0</v>
      </c>
      <c r="P70" s="4">
        <v>-3</v>
      </c>
      <c r="Q70" s="4">
        <v>6</v>
      </c>
      <c r="R70" s="4">
        <v>6</v>
      </c>
      <c r="S70" s="4">
        <v>0</v>
      </c>
      <c r="T70" s="4">
        <v>30</v>
      </c>
      <c r="U70" s="4">
        <v>24</v>
      </c>
      <c r="V70" s="4">
        <v>3</v>
      </c>
      <c r="W70" s="4">
        <v>3</v>
      </c>
      <c r="X70" s="4">
        <v>24</v>
      </c>
      <c r="Y70" s="4">
        <v>228</v>
      </c>
      <c r="Z70" s="4">
        <f t="shared" si="6"/>
        <v>330</v>
      </c>
      <c r="AB70" s="4">
        <f t="shared" si="38"/>
        <v>330</v>
      </c>
      <c r="AC70">
        <f t="shared" si="1"/>
        <v>15915.130434782612</v>
      </c>
      <c r="AE70">
        <f t="shared" si="2"/>
        <v>24</v>
      </c>
      <c r="AF70">
        <f t="shared" si="36"/>
        <v>110.52173913043478</v>
      </c>
      <c r="AG70">
        <f t="shared" si="39"/>
        <v>64</v>
      </c>
      <c r="AH70">
        <f t="shared" si="39"/>
        <v>64</v>
      </c>
      <c r="AI70">
        <f t="shared" si="39"/>
        <v>9</v>
      </c>
      <c r="AJ70">
        <f t="shared" si="39"/>
        <v>36</v>
      </c>
      <c r="AK70">
        <f t="shared" si="39"/>
        <v>4</v>
      </c>
      <c r="AL70">
        <f t="shared" si="39"/>
        <v>4</v>
      </c>
      <c r="AM70">
        <f t="shared" si="39"/>
        <v>36</v>
      </c>
      <c r="AN70">
        <f t="shared" si="39"/>
        <v>0</v>
      </c>
      <c r="AO70">
        <f t="shared" si="39"/>
        <v>16</v>
      </c>
      <c r="AP70">
        <f t="shared" si="39"/>
        <v>9</v>
      </c>
      <c r="AQ70">
        <f t="shared" si="39"/>
        <v>1</v>
      </c>
      <c r="AR70">
        <f t="shared" si="39"/>
        <v>0</v>
      </c>
      <c r="AS70">
        <f t="shared" si="39"/>
        <v>1</v>
      </c>
      <c r="AT70">
        <f t="shared" si="39"/>
        <v>1</v>
      </c>
      <c r="AU70">
        <f t="shared" si="39"/>
        <v>9</v>
      </c>
      <c r="AV70">
        <f t="shared" ref="AV70:AV77" si="41">(Q70/3-R70/3)^2</f>
        <v>0</v>
      </c>
      <c r="AW70">
        <f t="shared" si="40"/>
        <v>4</v>
      </c>
      <c r="AX70">
        <f t="shared" si="40"/>
        <v>100</v>
      </c>
      <c r="AY70">
        <f t="shared" si="40"/>
        <v>4</v>
      </c>
      <c r="AZ70">
        <f t="shared" si="40"/>
        <v>49</v>
      </c>
      <c r="BA70">
        <f t="shared" si="40"/>
        <v>0</v>
      </c>
      <c r="BB70">
        <f t="shared" si="40"/>
        <v>49</v>
      </c>
      <c r="BC70">
        <f t="shared" si="40"/>
        <v>4624</v>
      </c>
    </row>
    <row r="71" spans="1:55" x14ac:dyDescent="0.25">
      <c r="A71" s="2">
        <v>43349</v>
      </c>
      <c r="B71" s="4">
        <v>6</v>
      </c>
      <c r="C71" s="4">
        <v>-6</v>
      </c>
      <c r="D71" s="4">
        <v>0</v>
      </c>
      <c r="E71" s="4">
        <v>-3</v>
      </c>
      <c r="F71" s="4">
        <v>-3</v>
      </c>
      <c r="G71" s="4">
        <v>3</v>
      </c>
      <c r="H71" s="4">
        <v>0</v>
      </c>
      <c r="I71" s="4">
        <v>-24</v>
      </c>
      <c r="J71" s="4">
        <v>-36</v>
      </c>
      <c r="K71" s="4">
        <v>-3</v>
      </c>
      <c r="L71" s="4">
        <v>-12</v>
      </c>
      <c r="M71" s="4">
        <v>0</v>
      </c>
      <c r="N71" s="4">
        <v>9</v>
      </c>
      <c r="O71" s="4">
        <v>3</v>
      </c>
      <c r="P71" s="4">
        <v>3</v>
      </c>
      <c r="Q71" s="4">
        <v>0</v>
      </c>
      <c r="R71" s="4">
        <v>0</v>
      </c>
      <c r="S71" s="4">
        <v>9</v>
      </c>
      <c r="T71" s="4">
        <v>0</v>
      </c>
      <c r="U71" s="4">
        <v>-3</v>
      </c>
      <c r="V71" s="4">
        <v>0</v>
      </c>
      <c r="W71" s="4">
        <v>-6</v>
      </c>
      <c r="X71" s="4">
        <v>-156</v>
      </c>
      <c r="Y71" s="4">
        <v>-6</v>
      </c>
      <c r="Z71" s="4">
        <f t="shared" si="6"/>
        <v>-225</v>
      </c>
      <c r="AB71" s="4">
        <f t="shared" si="38"/>
        <v>-225</v>
      </c>
      <c r="AC71">
        <f t="shared" ref="AC71:AC77" si="42">(1-AE71/72)*72^2*(AF71/AE71)</f>
        <v>16560.000000000004</v>
      </c>
      <c r="AE71">
        <f t="shared" ref="AE71:AE81" si="43">$AE$1</f>
        <v>24</v>
      </c>
      <c r="AF71">
        <f t="shared" si="36"/>
        <v>115</v>
      </c>
      <c r="AG71">
        <f t="shared" ref="AG71:AV81" si="44">(B71/3-C71/3)^2</f>
        <v>16</v>
      </c>
      <c r="AH71">
        <f t="shared" si="44"/>
        <v>4</v>
      </c>
      <c r="AI71">
        <f t="shared" si="44"/>
        <v>1</v>
      </c>
      <c r="AJ71">
        <f t="shared" si="44"/>
        <v>0</v>
      </c>
      <c r="AK71">
        <f t="shared" si="44"/>
        <v>4</v>
      </c>
      <c r="AL71">
        <f t="shared" si="44"/>
        <v>1</v>
      </c>
      <c r="AM71">
        <f t="shared" si="44"/>
        <v>64</v>
      </c>
      <c r="AN71">
        <f t="shared" si="44"/>
        <v>16</v>
      </c>
      <c r="AO71">
        <f t="shared" si="44"/>
        <v>121</v>
      </c>
      <c r="AP71">
        <f t="shared" si="44"/>
        <v>9</v>
      </c>
      <c r="AQ71">
        <f t="shared" si="44"/>
        <v>16</v>
      </c>
      <c r="AR71">
        <f t="shared" si="44"/>
        <v>9</v>
      </c>
      <c r="AS71">
        <f t="shared" si="44"/>
        <v>4</v>
      </c>
      <c r="AT71">
        <f t="shared" si="44"/>
        <v>0</v>
      </c>
      <c r="AU71">
        <f t="shared" si="44"/>
        <v>1</v>
      </c>
      <c r="AV71">
        <f t="shared" si="41"/>
        <v>0</v>
      </c>
      <c r="AW71">
        <f t="shared" si="40"/>
        <v>9</v>
      </c>
      <c r="AX71">
        <f t="shared" si="40"/>
        <v>9</v>
      </c>
      <c r="AY71">
        <f t="shared" si="40"/>
        <v>1</v>
      </c>
      <c r="AZ71">
        <f t="shared" si="40"/>
        <v>1</v>
      </c>
      <c r="BA71">
        <f t="shared" si="40"/>
        <v>4</v>
      </c>
      <c r="BB71">
        <f t="shared" si="40"/>
        <v>2500</v>
      </c>
      <c r="BC71">
        <f t="shared" si="40"/>
        <v>2500</v>
      </c>
    </row>
    <row r="72" spans="1:55" x14ac:dyDescent="0.25">
      <c r="A72" s="2">
        <v>43350</v>
      </c>
      <c r="B72" s="4">
        <v>81</v>
      </c>
      <c r="C72" s="4">
        <v>21</v>
      </c>
      <c r="D72" s="4">
        <v>12</v>
      </c>
      <c r="E72" s="4">
        <v>-3</v>
      </c>
      <c r="F72" s="4">
        <v>-6</v>
      </c>
      <c r="G72" s="4">
        <v>-3</v>
      </c>
      <c r="H72" s="4">
        <v>0</v>
      </c>
      <c r="I72" s="4">
        <v>-21</v>
      </c>
      <c r="J72" s="4">
        <v>-9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3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195</v>
      </c>
      <c r="Z72" s="4">
        <f t="shared" ref="Z72:Z81" si="45">SUM(B72:Y72)</f>
        <v>270</v>
      </c>
      <c r="AB72" s="4">
        <f t="shared" si="38"/>
        <v>270</v>
      </c>
      <c r="AC72">
        <f t="shared" si="42"/>
        <v>14832.000000000004</v>
      </c>
      <c r="AE72">
        <f t="shared" si="43"/>
        <v>24</v>
      </c>
      <c r="AF72">
        <f t="shared" si="36"/>
        <v>103</v>
      </c>
      <c r="AG72">
        <f t="shared" si="44"/>
        <v>400</v>
      </c>
      <c r="AH72">
        <f t="shared" si="44"/>
        <v>9</v>
      </c>
      <c r="AI72">
        <f t="shared" si="44"/>
        <v>25</v>
      </c>
      <c r="AJ72">
        <f t="shared" si="44"/>
        <v>1</v>
      </c>
      <c r="AK72">
        <f t="shared" si="44"/>
        <v>1</v>
      </c>
      <c r="AL72">
        <f t="shared" si="44"/>
        <v>1</v>
      </c>
      <c r="AM72">
        <f t="shared" si="44"/>
        <v>49</v>
      </c>
      <c r="AN72">
        <f t="shared" si="44"/>
        <v>16</v>
      </c>
      <c r="AO72">
        <f t="shared" si="44"/>
        <v>9</v>
      </c>
      <c r="AP72">
        <f t="shared" si="44"/>
        <v>0</v>
      </c>
      <c r="AQ72">
        <f t="shared" si="44"/>
        <v>0</v>
      </c>
      <c r="AR72">
        <f t="shared" si="44"/>
        <v>0</v>
      </c>
      <c r="AS72">
        <f t="shared" si="44"/>
        <v>0</v>
      </c>
      <c r="AT72">
        <f t="shared" si="44"/>
        <v>1</v>
      </c>
      <c r="AU72">
        <f t="shared" si="44"/>
        <v>1</v>
      </c>
      <c r="AV72">
        <f t="shared" si="41"/>
        <v>0</v>
      </c>
      <c r="AW72">
        <f t="shared" si="40"/>
        <v>0</v>
      </c>
      <c r="AX72">
        <f t="shared" si="40"/>
        <v>0</v>
      </c>
      <c r="AY72">
        <f t="shared" si="40"/>
        <v>0</v>
      </c>
      <c r="AZ72">
        <f t="shared" si="40"/>
        <v>0</v>
      </c>
      <c r="BA72">
        <f t="shared" si="40"/>
        <v>0</v>
      </c>
      <c r="BB72">
        <f t="shared" si="40"/>
        <v>0</v>
      </c>
      <c r="BC72">
        <f t="shared" si="40"/>
        <v>4225</v>
      </c>
    </row>
    <row r="73" spans="1:55" x14ac:dyDescent="0.25">
      <c r="A73" s="2">
        <v>43351</v>
      </c>
      <c r="B73" s="4">
        <v>15</v>
      </c>
      <c r="C73" s="4">
        <v>45</v>
      </c>
      <c r="D73" s="4">
        <v>42</v>
      </c>
      <c r="E73" s="4">
        <v>6</v>
      </c>
      <c r="F73" s="4">
        <v>3</v>
      </c>
      <c r="G73" s="4">
        <v>3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6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15</v>
      </c>
      <c r="X73" s="4">
        <v>6</v>
      </c>
      <c r="Y73" s="4">
        <v>279</v>
      </c>
      <c r="Z73" s="4">
        <f t="shared" si="45"/>
        <v>420</v>
      </c>
      <c r="AB73" s="4">
        <f t="shared" si="38"/>
        <v>420</v>
      </c>
      <c r="AC73">
        <f t="shared" si="42"/>
        <v>26827.826086956527</v>
      </c>
      <c r="AE73">
        <f t="shared" si="43"/>
        <v>24</v>
      </c>
      <c r="AF73">
        <f t="shared" si="36"/>
        <v>186.30434782608697</v>
      </c>
      <c r="AG73">
        <f t="shared" si="44"/>
        <v>100</v>
      </c>
      <c r="AH73">
        <f t="shared" si="44"/>
        <v>1</v>
      </c>
      <c r="AI73">
        <f t="shared" si="44"/>
        <v>144</v>
      </c>
      <c r="AJ73">
        <f t="shared" si="44"/>
        <v>1</v>
      </c>
      <c r="AK73">
        <f t="shared" si="44"/>
        <v>0</v>
      </c>
      <c r="AL73">
        <f t="shared" si="44"/>
        <v>1</v>
      </c>
      <c r="AM73">
        <f t="shared" si="44"/>
        <v>0</v>
      </c>
      <c r="AN73">
        <f t="shared" si="44"/>
        <v>0</v>
      </c>
      <c r="AO73">
        <f t="shared" si="44"/>
        <v>0</v>
      </c>
      <c r="AP73">
        <f t="shared" si="44"/>
        <v>0</v>
      </c>
      <c r="AQ73">
        <f t="shared" si="44"/>
        <v>0</v>
      </c>
      <c r="AR73">
        <f t="shared" si="44"/>
        <v>0</v>
      </c>
      <c r="AS73">
        <f t="shared" si="44"/>
        <v>0</v>
      </c>
      <c r="AT73">
        <f t="shared" si="44"/>
        <v>4</v>
      </c>
      <c r="AU73">
        <f t="shared" si="44"/>
        <v>4</v>
      </c>
      <c r="AV73">
        <f t="shared" si="41"/>
        <v>0</v>
      </c>
      <c r="AW73">
        <f t="shared" si="40"/>
        <v>0</v>
      </c>
      <c r="AX73">
        <f t="shared" si="40"/>
        <v>0</v>
      </c>
      <c r="AY73">
        <f t="shared" si="40"/>
        <v>0</v>
      </c>
      <c r="AZ73">
        <f t="shared" si="40"/>
        <v>0</v>
      </c>
      <c r="BA73">
        <f t="shared" si="40"/>
        <v>25</v>
      </c>
      <c r="BB73">
        <f t="shared" si="40"/>
        <v>9</v>
      </c>
      <c r="BC73">
        <f t="shared" si="40"/>
        <v>8281</v>
      </c>
    </row>
    <row r="74" spans="1:55" x14ac:dyDescent="0.25">
      <c r="A74" s="2">
        <v>43352</v>
      </c>
      <c r="B74" s="4">
        <v>84</v>
      </c>
      <c r="C74" s="4">
        <v>33</v>
      </c>
      <c r="D74" s="4">
        <v>12</v>
      </c>
      <c r="E74" s="4">
        <v>-3</v>
      </c>
      <c r="F74" s="4">
        <v>0</v>
      </c>
      <c r="G74" s="4">
        <v>3</v>
      </c>
      <c r="H74" s="4">
        <v>0</v>
      </c>
      <c r="I74" s="4">
        <v>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3</v>
      </c>
      <c r="Q74" s="4">
        <v>3</v>
      </c>
      <c r="R74" s="4">
        <v>0</v>
      </c>
      <c r="S74" s="4">
        <v>0</v>
      </c>
      <c r="T74" s="4">
        <v>30</v>
      </c>
      <c r="U74" s="4">
        <v>12</v>
      </c>
      <c r="V74" s="4">
        <v>0</v>
      </c>
      <c r="W74" s="4">
        <v>42</v>
      </c>
      <c r="X74" s="4">
        <v>12</v>
      </c>
      <c r="Y74" s="4">
        <v>132</v>
      </c>
      <c r="Z74" s="4">
        <f t="shared" si="45"/>
        <v>366</v>
      </c>
      <c r="AB74" s="4">
        <f t="shared" si="38"/>
        <v>366</v>
      </c>
      <c r="AC74">
        <f t="shared" si="42"/>
        <v>7569.3913043478278</v>
      </c>
      <c r="AE74">
        <f t="shared" si="43"/>
        <v>24</v>
      </c>
      <c r="AF74">
        <f t="shared" si="36"/>
        <v>52.565217391304351</v>
      </c>
      <c r="AG74">
        <f t="shared" si="44"/>
        <v>289</v>
      </c>
      <c r="AH74">
        <f t="shared" si="44"/>
        <v>49</v>
      </c>
      <c r="AI74">
        <f t="shared" si="44"/>
        <v>25</v>
      </c>
      <c r="AJ74">
        <f t="shared" si="44"/>
        <v>1</v>
      </c>
      <c r="AK74">
        <f t="shared" si="44"/>
        <v>1</v>
      </c>
      <c r="AL74">
        <f t="shared" si="44"/>
        <v>1</v>
      </c>
      <c r="AM74">
        <f t="shared" si="44"/>
        <v>1</v>
      </c>
      <c r="AN74">
        <f t="shared" si="44"/>
        <v>1</v>
      </c>
      <c r="AO74">
        <f t="shared" si="44"/>
        <v>0</v>
      </c>
      <c r="AP74">
        <f t="shared" si="44"/>
        <v>0</v>
      </c>
      <c r="AQ74">
        <f t="shared" si="44"/>
        <v>0</v>
      </c>
      <c r="AR74">
        <f t="shared" si="44"/>
        <v>0</v>
      </c>
      <c r="AS74">
        <f t="shared" si="44"/>
        <v>0</v>
      </c>
      <c r="AT74">
        <f t="shared" si="44"/>
        <v>1</v>
      </c>
      <c r="AU74">
        <f t="shared" si="44"/>
        <v>0</v>
      </c>
      <c r="AV74">
        <f t="shared" si="41"/>
        <v>1</v>
      </c>
      <c r="AW74">
        <f t="shared" si="40"/>
        <v>0</v>
      </c>
      <c r="AX74">
        <f t="shared" si="40"/>
        <v>100</v>
      </c>
      <c r="AY74">
        <f t="shared" si="40"/>
        <v>36</v>
      </c>
      <c r="AZ74">
        <f t="shared" si="40"/>
        <v>16</v>
      </c>
      <c r="BA74">
        <f t="shared" si="40"/>
        <v>196</v>
      </c>
      <c r="BB74">
        <f t="shared" si="40"/>
        <v>100</v>
      </c>
      <c r="BC74">
        <f t="shared" si="40"/>
        <v>1600</v>
      </c>
    </row>
    <row r="75" spans="1:55" x14ac:dyDescent="0.25">
      <c r="A75" s="2">
        <v>43353</v>
      </c>
      <c r="B75" s="4">
        <v>60</v>
      </c>
      <c r="C75" s="4">
        <v>27</v>
      </c>
      <c r="D75" s="4">
        <v>27</v>
      </c>
      <c r="E75" s="4">
        <v>6</v>
      </c>
      <c r="F75" s="4">
        <v>12</v>
      </c>
      <c r="G75" s="4">
        <v>3</v>
      </c>
      <c r="H75" s="4">
        <v>-6</v>
      </c>
      <c r="I75" s="4">
        <v>0</v>
      </c>
      <c r="J75" s="4">
        <v>3</v>
      </c>
      <c r="K75" s="4">
        <v>-3</v>
      </c>
      <c r="L75" s="4">
        <v>0</v>
      </c>
      <c r="M75" s="4">
        <v>0</v>
      </c>
      <c r="N75" s="4">
        <v>0</v>
      </c>
      <c r="O75" s="4">
        <v>-3</v>
      </c>
      <c r="P75" s="4">
        <v>0</v>
      </c>
      <c r="Q75" s="4">
        <v>0</v>
      </c>
      <c r="R75" s="4">
        <v>0</v>
      </c>
      <c r="S75" s="4">
        <v>3</v>
      </c>
      <c r="T75" s="4">
        <v>6</v>
      </c>
      <c r="U75" s="4">
        <v>3</v>
      </c>
      <c r="V75" s="4">
        <v>-6</v>
      </c>
      <c r="W75" s="4">
        <v>9</v>
      </c>
      <c r="X75" s="4">
        <v>30</v>
      </c>
      <c r="Y75" s="4">
        <v>30</v>
      </c>
      <c r="Z75" s="4">
        <f t="shared" si="45"/>
        <v>201</v>
      </c>
      <c r="AB75" s="4">
        <f t="shared" si="38"/>
        <v>201</v>
      </c>
      <c r="AC75">
        <f t="shared" si="42"/>
        <v>907.82608695652186</v>
      </c>
      <c r="AE75">
        <f t="shared" si="43"/>
        <v>24</v>
      </c>
      <c r="AF75">
        <f t="shared" si="36"/>
        <v>6.3043478260869561</v>
      </c>
      <c r="AG75">
        <f t="shared" si="44"/>
        <v>121</v>
      </c>
      <c r="AH75">
        <f t="shared" si="44"/>
        <v>0</v>
      </c>
      <c r="AI75">
        <f t="shared" si="44"/>
        <v>49</v>
      </c>
      <c r="AJ75">
        <f t="shared" si="44"/>
        <v>4</v>
      </c>
      <c r="AK75">
        <f t="shared" si="44"/>
        <v>9</v>
      </c>
      <c r="AL75">
        <f t="shared" si="44"/>
        <v>9</v>
      </c>
      <c r="AM75">
        <f t="shared" si="44"/>
        <v>4</v>
      </c>
      <c r="AN75">
        <f t="shared" si="44"/>
        <v>1</v>
      </c>
      <c r="AO75">
        <f t="shared" si="44"/>
        <v>4</v>
      </c>
      <c r="AP75">
        <f t="shared" si="44"/>
        <v>1</v>
      </c>
      <c r="AQ75">
        <f t="shared" si="44"/>
        <v>0</v>
      </c>
      <c r="AR75">
        <f t="shared" si="44"/>
        <v>0</v>
      </c>
      <c r="AS75">
        <f t="shared" si="44"/>
        <v>1</v>
      </c>
      <c r="AT75">
        <f t="shared" si="44"/>
        <v>1</v>
      </c>
      <c r="AU75">
        <f t="shared" si="44"/>
        <v>0</v>
      </c>
      <c r="AV75">
        <f t="shared" si="41"/>
        <v>0</v>
      </c>
      <c r="AW75">
        <f t="shared" si="40"/>
        <v>1</v>
      </c>
      <c r="AX75">
        <f t="shared" si="40"/>
        <v>1</v>
      </c>
      <c r="AY75">
        <f t="shared" si="40"/>
        <v>1</v>
      </c>
      <c r="AZ75">
        <f t="shared" si="40"/>
        <v>9</v>
      </c>
      <c r="BA75">
        <f t="shared" si="40"/>
        <v>25</v>
      </c>
      <c r="BB75">
        <f t="shared" si="40"/>
        <v>49</v>
      </c>
      <c r="BC75">
        <f t="shared" si="40"/>
        <v>0</v>
      </c>
    </row>
    <row r="76" spans="1:55" x14ac:dyDescent="0.25">
      <c r="A76" s="2">
        <v>43354</v>
      </c>
      <c r="B76" s="4">
        <v>3</v>
      </c>
      <c r="C76" s="4">
        <v>27</v>
      </c>
      <c r="D76" s="4">
        <v>3</v>
      </c>
      <c r="E76" s="4">
        <v>6</v>
      </c>
      <c r="F76" s="4">
        <v>3</v>
      </c>
      <c r="G76" s="4">
        <v>3</v>
      </c>
      <c r="H76" s="4">
        <v>-6</v>
      </c>
      <c r="I76" s="4">
        <v>0</v>
      </c>
      <c r="J76" s="4">
        <v>0</v>
      </c>
      <c r="K76" s="4">
        <v>0</v>
      </c>
      <c r="L76" s="4">
        <v>0</v>
      </c>
      <c r="M76" s="4">
        <v>-3</v>
      </c>
      <c r="N76" s="4">
        <v>9</v>
      </c>
      <c r="O76" s="4">
        <v>0</v>
      </c>
      <c r="P76" s="4">
        <v>0</v>
      </c>
      <c r="Q76" s="4">
        <v>0</v>
      </c>
      <c r="R76" s="4">
        <v>18</v>
      </c>
      <c r="S76" s="4">
        <v>0</v>
      </c>
      <c r="T76" s="4">
        <v>9</v>
      </c>
      <c r="U76" s="4">
        <v>0</v>
      </c>
      <c r="V76" s="4">
        <v>3</v>
      </c>
      <c r="W76" s="4">
        <v>36</v>
      </c>
      <c r="X76" s="4">
        <v>6</v>
      </c>
      <c r="Y76" s="4">
        <v>51</v>
      </c>
      <c r="Z76" s="4">
        <f t="shared" si="45"/>
        <v>168</v>
      </c>
      <c r="AB76" s="4">
        <f t="shared" si="38"/>
        <v>168</v>
      </c>
      <c r="AC76">
        <f t="shared" si="42"/>
        <v>2210.0869565217395</v>
      </c>
      <c r="AE76">
        <f t="shared" si="43"/>
        <v>24</v>
      </c>
      <c r="AF76">
        <f t="shared" si="36"/>
        <v>15.347826086956522</v>
      </c>
      <c r="AG76">
        <f t="shared" si="44"/>
        <v>64</v>
      </c>
      <c r="AH76">
        <f t="shared" si="44"/>
        <v>64</v>
      </c>
      <c r="AI76">
        <f t="shared" si="44"/>
        <v>1</v>
      </c>
      <c r="AJ76">
        <f t="shared" si="44"/>
        <v>1</v>
      </c>
      <c r="AK76">
        <f t="shared" si="44"/>
        <v>0</v>
      </c>
      <c r="AL76">
        <f t="shared" si="44"/>
        <v>9</v>
      </c>
      <c r="AM76">
        <f t="shared" si="44"/>
        <v>4</v>
      </c>
      <c r="AN76">
        <f t="shared" si="44"/>
        <v>0</v>
      </c>
      <c r="AO76">
        <f t="shared" si="44"/>
        <v>0</v>
      </c>
      <c r="AP76">
        <f t="shared" si="44"/>
        <v>0</v>
      </c>
      <c r="AQ76">
        <f t="shared" si="44"/>
        <v>1</v>
      </c>
      <c r="AR76">
        <f t="shared" si="44"/>
        <v>16</v>
      </c>
      <c r="AS76">
        <f t="shared" si="44"/>
        <v>9</v>
      </c>
      <c r="AT76">
        <f t="shared" si="44"/>
        <v>0</v>
      </c>
      <c r="AU76">
        <f t="shared" si="44"/>
        <v>0</v>
      </c>
      <c r="AV76">
        <f t="shared" si="41"/>
        <v>36</v>
      </c>
      <c r="AW76">
        <f t="shared" si="40"/>
        <v>36</v>
      </c>
      <c r="AX76">
        <f t="shared" si="40"/>
        <v>9</v>
      </c>
      <c r="AY76">
        <f t="shared" si="40"/>
        <v>9</v>
      </c>
      <c r="AZ76">
        <f t="shared" si="40"/>
        <v>1</v>
      </c>
      <c r="BA76">
        <f t="shared" si="40"/>
        <v>121</v>
      </c>
      <c r="BB76">
        <f t="shared" si="40"/>
        <v>100</v>
      </c>
      <c r="BC76">
        <f t="shared" si="40"/>
        <v>225</v>
      </c>
    </row>
    <row r="77" spans="1:55" x14ac:dyDescent="0.25">
      <c r="A77" s="2">
        <v>43355</v>
      </c>
      <c r="B77" s="4">
        <v>24</v>
      </c>
      <c r="C77" s="4">
        <v>39</v>
      </c>
      <c r="D77" s="4">
        <v>9</v>
      </c>
      <c r="E77" s="4">
        <v>3</v>
      </c>
      <c r="F77" s="4">
        <v>3</v>
      </c>
      <c r="G77" s="4">
        <v>-3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12</v>
      </c>
      <c r="U77" s="4">
        <v>3</v>
      </c>
      <c r="V77" s="4">
        <v>3</v>
      </c>
      <c r="W77" s="4">
        <v>0</v>
      </c>
      <c r="X77" s="4">
        <v>-3</v>
      </c>
      <c r="Y77" s="4">
        <v>15</v>
      </c>
      <c r="Z77" s="4">
        <f t="shared" si="45"/>
        <v>105</v>
      </c>
      <c r="AB77" s="4">
        <f t="shared" si="38"/>
        <v>105</v>
      </c>
      <c r="AC77">
        <f t="shared" si="42"/>
        <v>616.69565217391312</v>
      </c>
      <c r="AE77">
        <f t="shared" si="43"/>
        <v>24</v>
      </c>
      <c r="AF77">
        <f t="shared" si="36"/>
        <v>4.2826086956521738</v>
      </c>
      <c r="AG77">
        <f t="shared" si="44"/>
        <v>25</v>
      </c>
      <c r="AH77">
        <f t="shared" si="44"/>
        <v>100</v>
      </c>
      <c r="AI77">
        <f t="shared" si="44"/>
        <v>4</v>
      </c>
      <c r="AJ77">
        <f t="shared" si="44"/>
        <v>0</v>
      </c>
      <c r="AK77">
        <f t="shared" si="44"/>
        <v>4</v>
      </c>
      <c r="AL77">
        <f t="shared" si="44"/>
        <v>1</v>
      </c>
      <c r="AM77">
        <f t="shared" si="44"/>
        <v>0</v>
      </c>
      <c r="AN77">
        <f t="shared" si="44"/>
        <v>0</v>
      </c>
      <c r="AO77">
        <f t="shared" si="44"/>
        <v>0</v>
      </c>
      <c r="AP77">
        <f t="shared" si="44"/>
        <v>0</v>
      </c>
      <c r="AQ77">
        <f t="shared" si="44"/>
        <v>0</v>
      </c>
      <c r="AR77">
        <f t="shared" si="44"/>
        <v>0</v>
      </c>
      <c r="AS77">
        <f t="shared" si="44"/>
        <v>0</v>
      </c>
      <c r="AT77">
        <f t="shared" si="44"/>
        <v>0</v>
      </c>
      <c r="AU77">
        <f t="shared" si="44"/>
        <v>0</v>
      </c>
      <c r="AV77">
        <f t="shared" si="41"/>
        <v>0</v>
      </c>
      <c r="AW77">
        <f t="shared" si="40"/>
        <v>0</v>
      </c>
      <c r="AX77">
        <f t="shared" si="40"/>
        <v>16</v>
      </c>
      <c r="AY77">
        <f t="shared" si="40"/>
        <v>9</v>
      </c>
      <c r="AZ77">
        <f t="shared" si="40"/>
        <v>0</v>
      </c>
      <c r="BA77">
        <f t="shared" si="40"/>
        <v>1</v>
      </c>
      <c r="BB77">
        <f t="shared" si="40"/>
        <v>1</v>
      </c>
      <c r="BC77">
        <f t="shared" si="40"/>
        <v>36</v>
      </c>
    </row>
    <row r="78" spans="1:55" x14ac:dyDescent="0.25">
      <c r="A78" s="2">
        <v>43356</v>
      </c>
      <c r="B78" s="4">
        <v>21</v>
      </c>
      <c r="C78" s="4">
        <v>6</v>
      </c>
      <c r="D78" s="4">
        <v>0</v>
      </c>
      <c r="E78" s="4">
        <v>3</v>
      </c>
      <c r="F78" s="4">
        <v>0</v>
      </c>
      <c r="G78" s="4">
        <v>-3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3</v>
      </c>
      <c r="P78" s="4">
        <v>0</v>
      </c>
      <c r="Q78" s="4">
        <v>0</v>
      </c>
      <c r="R78" s="4">
        <v>-6</v>
      </c>
      <c r="S78" s="4">
        <v>0</v>
      </c>
      <c r="T78" s="4">
        <v>0</v>
      </c>
      <c r="U78" s="4">
        <v>0</v>
      </c>
      <c r="V78" s="4">
        <v>0</v>
      </c>
      <c r="W78" s="4">
        <v>27</v>
      </c>
      <c r="X78" s="4">
        <v>-3</v>
      </c>
      <c r="Y78" s="4">
        <v>12</v>
      </c>
      <c r="Z78" s="4">
        <f t="shared" si="45"/>
        <v>60</v>
      </c>
      <c r="AB78" s="4">
        <f>ROUND(SUM(B78:Y78),0)</f>
        <v>60</v>
      </c>
      <c r="AC78">
        <f>(1-AE78/72)*72^2*(AF78/AE78)</f>
        <v>779.47826086956525</v>
      </c>
      <c r="AE78">
        <f t="shared" si="43"/>
        <v>24</v>
      </c>
      <c r="AF78">
        <f>SUM(AG78:BC78)/(2*(AE78-1))</f>
        <v>5.4130434782608692</v>
      </c>
      <c r="AG78">
        <f t="shared" si="44"/>
        <v>25</v>
      </c>
      <c r="AH78">
        <f t="shared" si="44"/>
        <v>4</v>
      </c>
      <c r="AI78">
        <f t="shared" si="44"/>
        <v>1</v>
      </c>
      <c r="AJ78">
        <f t="shared" si="44"/>
        <v>1</v>
      </c>
      <c r="AK78">
        <f t="shared" si="44"/>
        <v>1</v>
      </c>
      <c r="AL78">
        <f t="shared" si="44"/>
        <v>1</v>
      </c>
      <c r="AM78">
        <f t="shared" si="44"/>
        <v>0</v>
      </c>
      <c r="AN78">
        <f t="shared" si="44"/>
        <v>0</v>
      </c>
      <c r="AO78">
        <f t="shared" si="44"/>
        <v>0</v>
      </c>
      <c r="AP78">
        <f t="shared" si="44"/>
        <v>0</v>
      </c>
      <c r="AQ78">
        <f t="shared" si="44"/>
        <v>0</v>
      </c>
      <c r="AR78">
        <f t="shared" si="44"/>
        <v>0</v>
      </c>
      <c r="AS78">
        <f t="shared" si="44"/>
        <v>1</v>
      </c>
      <c r="AT78">
        <f t="shared" si="44"/>
        <v>1</v>
      </c>
      <c r="AU78">
        <f t="shared" si="44"/>
        <v>0</v>
      </c>
      <c r="AV78">
        <f t="shared" si="44"/>
        <v>4</v>
      </c>
      <c r="AW78">
        <f t="shared" si="40"/>
        <v>4</v>
      </c>
      <c r="AX78">
        <f t="shared" si="40"/>
        <v>0</v>
      </c>
      <c r="AY78">
        <f t="shared" si="40"/>
        <v>0</v>
      </c>
      <c r="AZ78">
        <f t="shared" si="40"/>
        <v>0</v>
      </c>
      <c r="BA78">
        <f t="shared" si="40"/>
        <v>81</v>
      </c>
      <c r="BB78">
        <f t="shared" si="40"/>
        <v>100</v>
      </c>
      <c r="BC78">
        <f t="shared" si="40"/>
        <v>25</v>
      </c>
    </row>
    <row r="79" spans="1:55" x14ac:dyDescent="0.25">
      <c r="A79" s="2">
        <v>43357</v>
      </c>
      <c r="B79" s="4">
        <v>12</v>
      </c>
      <c r="C79" s="4">
        <v>-9</v>
      </c>
      <c r="D79" s="4">
        <v>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-3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3</v>
      </c>
      <c r="U79" s="4">
        <v>3</v>
      </c>
      <c r="V79" s="4">
        <v>0</v>
      </c>
      <c r="W79" s="4">
        <v>0</v>
      </c>
      <c r="X79" s="4">
        <v>-3</v>
      </c>
      <c r="Y79" s="4">
        <v>0</v>
      </c>
      <c r="Z79" s="4">
        <f t="shared" si="45"/>
        <v>9</v>
      </c>
      <c r="AB79" s="4">
        <f>ROUND(SUM(B79:Y79),0)</f>
        <v>9</v>
      </c>
      <c r="AC79">
        <f>(1-AE79/72)*72^2*(AF79/AE79)</f>
        <v>262.95652173913044</v>
      </c>
      <c r="AE79">
        <f t="shared" si="43"/>
        <v>24</v>
      </c>
      <c r="AF79">
        <f>SUM(AG79:BC79)/(2*(AE79-1))</f>
        <v>1.826086956521739</v>
      </c>
      <c r="AG79">
        <f t="shared" si="44"/>
        <v>49</v>
      </c>
      <c r="AH79">
        <f t="shared" si="44"/>
        <v>25</v>
      </c>
      <c r="AI79">
        <f t="shared" si="44"/>
        <v>4</v>
      </c>
      <c r="AJ79">
        <f t="shared" si="44"/>
        <v>0</v>
      </c>
      <c r="AK79">
        <f t="shared" si="44"/>
        <v>0</v>
      </c>
      <c r="AL79">
        <f t="shared" si="44"/>
        <v>0</v>
      </c>
      <c r="AM79">
        <f t="shared" si="44"/>
        <v>0</v>
      </c>
      <c r="AN79">
        <f t="shared" si="44"/>
        <v>1</v>
      </c>
      <c r="AO79">
        <f t="shared" si="44"/>
        <v>1</v>
      </c>
      <c r="AP79">
        <f t="shared" si="44"/>
        <v>0</v>
      </c>
      <c r="AQ79">
        <f t="shared" si="40"/>
        <v>0</v>
      </c>
      <c r="AR79">
        <f t="shared" si="40"/>
        <v>0</v>
      </c>
      <c r="AS79">
        <f t="shared" si="40"/>
        <v>0</v>
      </c>
      <c r="AT79">
        <f t="shared" si="40"/>
        <v>0</v>
      </c>
      <c r="AU79">
        <f t="shared" si="40"/>
        <v>0</v>
      </c>
      <c r="AV79">
        <f t="shared" si="40"/>
        <v>0</v>
      </c>
      <c r="AW79">
        <f t="shared" si="40"/>
        <v>0</v>
      </c>
      <c r="AX79">
        <f t="shared" si="40"/>
        <v>1</v>
      </c>
      <c r="AY79">
        <f t="shared" si="40"/>
        <v>0</v>
      </c>
      <c r="AZ79">
        <f t="shared" si="40"/>
        <v>1</v>
      </c>
      <c r="BA79">
        <f t="shared" si="40"/>
        <v>0</v>
      </c>
      <c r="BB79">
        <f t="shared" si="40"/>
        <v>1</v>
      </c>
      <c r="BC79">
        <f t="shared" si="40"/>
        <v>1</v>
      </c>
    </row>
    <row r="80" spans="1:55" x14ac:dyDescent="0.25">
      <c r="A80" s="2">
        <v>43358</v>
      </c>
      <c r="B80" s="4">
        <v>18</v>
      </c>
      <c r="C80" s="4">
        <v>0</v>
      </c>
      <c r="D80" s="4">
        <v>-3</v>
      </c>
      <c r="E80" s="4">
        <v>3</v>
      </c>
      <c r="F80" s="4">
        <v>3</v>
      </c>
      <c r="G80" s="4">
        <v>6</v>
      </c>
      <c r="H80" s="4">
        <v>-6</v>
      </c>
      <c r="I80" s="4">
        <v>-9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3</v>
      </c>
      <c r="P80" s="4">
        <v>0</v>
      </c>
      <c r="Q80" s="4">
        <v>3</v>
      </c>
      <c r="R80" s="4">
        <v>-3</v>
      </c>
      <c r="S80" s="4">
        <v>6</v>
      </c>
      <c r="T80" s="4">
        <v>12</v>
      </c>
      <c r="U80" s="4">
        <v>0</v>
      </c>
      <c r="V80" s="4">
        <v>0</v>
      </c>
      <c r="W80" s="4">
        <v>0</v>
      </c>
      <c r="X80" s="4">
        <v>21</v>
      </c>
      <c r="Y80" s="4">
        <v>6</v>
      </c>
      <c r="Z80" s="4">
        <f t="shared" si="45"/>
        <v>60</v>
      </c>
      <c r="AB80" s="4">
        <f>ROUND(SUM(B80:Y80),0)</f>
        <v>60</v>
      </c>
      <c r="AC80">
        <f>(1-AE80/72)*72^2*(AF80/AE80)</f>
        <v>557.21739130434787</v>
      </c>
      <c r="AE80">
        <f t="shared" si="43"/>
        <v>24</v>
      </c>
      <c r="AF80">
        <f>SUM(AG80:BC80)/(2*(AE80-1))</f>
        <v>3.8695652173913042</v>
      </c>
      <c r="AG80">
        <f t="shared" si="44"/>
        <v>36</v>
      </c>
      <c r="AH80">
        <f t="shared" si="44"/>
        <v>1</v>
      </c>
      <c r="AI80">
        <f t="shared" si="44"/>
        <v>4</v>
      </c>
      <c r="AJ80">
        <f t="shared" si="44"/>
        <v>0</v>
      </c>
      <c r="AK80">
        <f t="shared" si="44"/>
        <v>1</v>
      </c>
      <c r="AL80">
        <f t="shared" si="44"/>
        <v>16</v>
      </c>
      <c r="AM80">
        <f t="shared" si="44"/>
        <v>1</v>
      </c>
      <c r="AN80">
        <f t="shared" si="44"/>
        <v>9</v>
      </c>
      <c r="AO80">
        <f t="shared" si="44"/>
        <v>0</v>
      </c>
      <c r="AP80">
        <f t="shared" si="44"/>
        <v>0</v>
      </c>
      <c r="AQ80">
        <f t="shared" si="40"/>
        <v>0</v>
      </c>
      <c r="AR80">
        <f t="shared" si="40"/>
        <v>0</v>
      </c>
      <c r="AS80">
        <f t="shared" si="40"/>
        <v>1</v>
      </c>
      <c r="AT80">
        <f t="shared" si="40"/>
        <v>1</v>
      </c>
      <c r="AU80">
        <f t="shared" si="40"/>
        <v>1</v>
      </c>
      <c r="AV80">
        <f t="shared" si="40"/>
        <v>4</v>
      </c>
      <c r="AW80">
        <f t="shared" si="40"/>
        <v>9</v>
      </c>
      <c r="AX80">
        <f t="shared" si="40"/>
        <v>4</v>
      </c>
      <c r="AY80">
        <f t="shared" si="40"/>
        <v>16</v>
      </c>
      <c r="AZ80">
        <f t="shared" si="40"/>
        <v>0</v>
      </c>
      <c r="BA80">
        <f t="shared" si="40"/>
        <v>0</v>
      </c>
      <c r="BB80">
        <f t="shared" si="40"/>
        <v>49</v>
      </c>
      <c r="BC80">
        <f t="shared" si="40"/>
        <v>25</v>
      </c>
    </row>
    <row r="81" spans="1:55" x14ac:dyDescent="0.25">
      <c r="A81" s="2">
        <v>43359</v>
      </c>
      <c r="B81" s="4">
        <v>0</v>
      </c>
      <c r="C81" s="4">
        <v>3</v>
      </c>
      <c r="D81" s="4">
        <v>-3</v>
      </c>
      <c r="E81" s="4">
        <v>-6</v>
      </c>
      <c r="F81" s="4">
        <v>0</v>
      </c>
      <c r="G81" s="4">
        <v>9</v>
      </c>
      <c r="H81" s="4">
        <v>-3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3</v>
      </c>
      <c r="Q81" s="4">
        <v>3</v>
      </c>
      <c r="R81" s="4">
        <v>0</v>
      </c>
      <c r="S81" s="4">
        <v>6</v>
      </c>
      <c r="T81" s="4">
        <v>3</v>
      </c>
      <c r="U81" s="4">
        <v>18</v>
      </c>
      <c r="V81" s="4">
        <v>3</v>
      </c>
      <c r="W81" s="4">
        <v>12</v>
      </c>
      <c r="X81" s="4">
        <v>27</v>
      </c>
      <c r="Y81" s="4">
        <v>12</v>
      </c>
      <c r="Z81" s="4">
        <f t="shared" si="45"/>
        <v>87</v>
      </c>
      <c r="AB81" s="4">
        <f>ROUND(SUM(B81:Y81),0)</f>
        <v>87</v>
      </c>
      <c r="AC81">
        <f>(1-AE81/72)*72^2*(AF81/AE81)</f>
        <v>475.82608695652181</v>
      </c>
      <c r="AE81">
        <f t="shared" si="43"/>
        <v>24</v>
      </c>
      <c r="AF81">
        <f>SUM(AG81:BC81)/(2*(AE81-1))</f>
        <v>3.3043478260869565</v>
      </c>
      <c r="AG81">
        <f t="shared" si="44"/>
        <v>1</v>
      </c>
      <c r="AH81">
        <f t="shared" si="44"/>
        <v>4</v>
      </c>
      <c r="AI81">
        <f t="shared" si="44"/>
        <v>1</v>
      </c>
      <c r="AJ81">
        <f t="shared" si="44"/>
        <v>4</v>
      </c>
      <c r="AK81">
        <f t="shared" si="44"/>
        <v>9</v>
      </c>
      <c r="AL81">
        <f t="shared" si="44"/>
        <v>16</v>
      </c>
      <c r="AM81">
        <f t="shared" si="44"/>
        <v>1</v>
      </c>
      <c r="AN81">
        <f t="shared" si="44"/>
        <v>0</v>
      </c>
      <c r="AO81">
        <f t="shared" si="44"/>
        <v>0</v>
      </c>
      <c r="AP81">
        <f t="shared" si="44"/>
        <v>0</v>
      </c>
      <c r="AQ81">
        <f t="shared" si="40"/>
        <v>0</v>
      </c>
      <c r="AR81">
        <f t="shared" si="40"/>
        <v>0</v>
      </c>
      <c r="AS81">
        <f t="shared" si="40"/>
        <v>0</v>
      </c>
      <c r="AT81">
        <f t="shared" si="40"/>
        <v>1</v>
      </c>
      <c r="AU81">
        <f t="shared" si="40"/>
        <v>0</v>
      </c>
      <c r="AV81">
        <f t="shared" si="40"/>
        <v>1</v>
      </c>
      <c r="AW81">
        <f t="shared" si="40"/>
        <v>4</v>
      </c>
      <c r="AX81">
        <f t="shared" si="40"/>
        <v>1</v>
      </c>
      <c r="AY81">
        <f t="shared" si="40"/>
        <v>25</v>
      </c>
      <c r="AZ81">
        <f t="shared" si="40"/>
        <v>25</v>
      </c>
      <c r="BA81">
        <f t="shared" si="40"/>
        <v>9</v>
      </c>
      <c r="BB81">
        <f t="shared" si="40"/>
        <v>25</v>
      </c>
      <c r="BC81">
        <f t="shared" si="40"/>
        <v>25</v>
      </c>
    </row>
    <row r="83" spans="1:55" x14ac:dyDescent="0.25">
      <c r="B83">
        <f>SUM(B7:B81)</f>
        <v>1542</v>
      </c>
      <c r="C83">
        <f t="shared" ref="C83:Z83" si="46">SUM(C7:C81)</f>
        <v>693</v>
      </c>
      <c r="D83">
        <f t="shared" si="46"/>
        <v>342</v>
      </c>
      <c r="E83">
        <f t="shared" si="46"/>
        <v>96</v>
      </c>
      <c r="F83">
        <f t="shared" si="46"/>
        <v>69</v>
      </c>
      <c r="G83">
        <f t="shared" si="46"/>
        <v>63</v>
      </c>
      <c r="H83">
        <f t="shared" si="46"/>
        <v>45</v>
      </c>
      <c r="I83">
        <f t="shared" si="46"/>
        <v>-114</v>
      </c>
      <c r="J83">
        <f t="shared" si="46"/>
        <v>-42</v>
      </c>
      <c r="K83">
        <f t="shared" si="46"/>
        <v>15</v>
      </c>
      <c r="L83">
        <f t="shared" si="46"/>
        <v>27</v>
      </c>
      <c r="M83">
        <f t="shared" si="46"/>
        <v>171</v>
      </c>
      <c r="N83">
        <f t="shared" si="46"/>
        <v>210</v>
      </c>
      <c r="O83">
        <f t="shared" si="46"/>
        <v>258</v>
      </c>
      <c r="P83">
        <f t="shared" si="46"/>
        <v>582</v>
      </c>
      <c r="Q83">
        <f t="shared" si="46"/>
        <v>585</v>
      </c>
      <c r="R83">
        <f t="shared" si="46"/>
        <v>1014</v>
      </c>
      <c r="S83">
        <f t="shared" si="46"/>
        <v>1050</v>
      </c>
      <c r="T83">
        <f t="shared" si="46"/>
        <v>1302</v>
      </c>
      <c r="U83">
        <f t="shared" si="46"/>
        <v>921</v>
      </c>
      <c r="V83">
        <f t="shared" si="46"/>
        <v>1392</v>
      </c>
      <c r="W83">
        <f t="shared" si="46"/>
        <v>1899</v>
      </c>
      <c r="X83">
        <f t="shared" si="46"/>
        <v>2193</v>
      </c>
      <c r="Y83">
        <f t="shared" si="46"/>
        <v>2859</v>
      </c>
      <c r="Z83">
        <f t="shared" si="46"/>
        <v>17172</v>
      </c>
      <c r="AB83" t="s">
        <v>6</v>
      </c>
      <c r="AC83" t="s">
        <v>33</v>
      </c>
      <c r="AD83" t="s">
        <v>34</v>
      </c>
    </row>
    <row r="84" spans="1:55" x14ac:dyDescent="0.25">
      <c r="B84" s="8">
        <f>B83/$Z$83</f>
        <v>8.9797344514325653E-2</v>
      </c>
      <c r="C84" s="8">
        <f t="shared" ref="C84:Y84" si="47">C83/$Z$83</f>
        <v>4.0356394129979038E-2</v>
      </c>
      <c r="D84" s="8">
        <f t="shared" si="47"/>
        <v>1.9916142557651992E-2</v>
      </c>
      <c r="E84" s="8">
        <f t="shared" si="47"/>
        <v>5.5904961565338921E-3</v>
      </c>
      <c r="F84" s="8">
        <f t="shared" si="47"/>
        <v>4.0181691125087352E-3</v>
      </c>
      <c r="G84" s="8">
        <f t="shared" si="47"/>
        <v>3.6687631027253671E-3</v>
      </c>
      <c r="H84" s="8">
        <f t="shared" si="47"/>
        <v>2.6205450733752622E-3</v>
      </c>
      <c r="I84" s="8">
        <f t="shared" si="47"/>
        <v>-6.638714185883997E-3</v>
      </c>
      <c r="J84" s="8">
        <f t="shared" si="47"/>
        <v>-2.4458420684835779E-3</v>
      </c>
      <c r="K84" s="8">
        <f t="shared" si="47"/>
        <v>8.735150244584207E-4</v>
      </c>
      <c r="L84" s="8">
        <f t="shared" si="47"/>
        <v>1.5723270440251573E-3</v>
      </c>
      <c r="M84" s="8">
        <f t="shared" si="47"/>
        <v>9.9580712788259959E-3</v>
      </c>
      <c r="N84" s="8">
        <f t="shared" si="47"/>
        <v>1.222921034241789E-2</v>
      </c>
      <c r="O84" s="8">
        <f t="shared" si="47"/>
        <v>1.5024458420684835E-2</v>
      </c>
      <c r="P84" s="8">
        <f t="shared" si="47"/>
        <v>3.3892382948986721E-2</v>
      </c>
      <c r="Q84" s="8">
        <f t="shared" si="47"/>
        <v>3.4067085953878404E-2</v>
      </c>
      <c r="R84" s="8">
        <f t="shared" si="47"/>
        <v>5.9049615653389238E-2</v>
      </c>
      <c r="S84" s="8">
        <f t="shared" si="47"/>
        <v>6.114605171208945E-2</v>
      </c>
      <c r="T84" s="8">
        <f t="shared" si="47"/>
        <v>7.5821104122990909E-2</v>
      </c>
      <c r="U84" s="8">
        <f t="shared" si="47"/>
        <v>5.363382250174703E-2</v>
      </c>
      <c r="V84" s="8">
        <f t="shared" si="47"/>
        <v>8.1062194269741442E-2</v>
      </c>
      <c r="W84" s="8">
        <f t="shared" si="47"/>
        <v>0.11058700209643606</v>
      </c>
      <c r="X84" s="8">
        <f t="shared" si="47"/>
        <v>0.1277078965758211</v>
      </c>
      <c r="Y84" s="8">
        <f t="shared" si="47"/>
        <v>0.16649196366177499</v>
      </c>
      <c r="AB84">
        <f>SUM(AB7:AB81)</f>
        <v>17106</v>
      </c>
      <c r="AC84">
        <f>SUM(AC7:AC77)</f>
        <v>407801.73913043481</v>
      </c>
      <c r="AD84">
        <f>SQRT(AC84)</f>
        <v>638.59356333307562</v>
      </c>
    </row>
    <row r="87" spans="1:55" x14ac:dyDescent="0.25">
      <c r="Z87">
        <v>9</v>
      </c>
    </row>
    <row r="88" spans="1:55" x14ac:dyDescent="0.25">
      <c r="Z88">
        <v>60</v>
      </c>
    </row>
    <row r="89" spans="1:55" x14ac:dyDescent="0.25">
      <c r="Z89">
        <v>87</v>
      </c>
    </row>
    <row r="92" spans="1:55" x14ac:dyDescent="0.25">
      <c r="Z92">
        <f>Z87/($Z$83-Z88-Z89)</f>
        <v>5.2863436123348013E-4</v>
      </c>
    </row>
    <row r="93" spans="1:55" x14ac:dyDescent="0.25">
      <c r="Z93">
        <f t="shared" ref="Z93:Z94" si="48">Z88/($Z$83-Z89-Z90)</f>
        <v>3.5118525021949078E-3</v>
      </c>
    </row>
    <row r="94" spans="1:55" x14ac:dyDescent="0.25">
      <c r="Z94">
        <f t="shared" si="48"/>
        <v>5.0663871418588401E-3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E7E5-6441-4413-8851-C73A758CE4D6}">
  <dimension ref="A1:CV142"/>
  <sheetViews>
    <sheetView topLeftCell="BC19" workbookViewId="0">
      <selection activeCell="AP45" sqref="A45:XFD45"/>
    </sheetView>
  </sheetViews>
  <sheetFormatPr defaultRowHeight="15" x14ac:dyDescent="0.25"/>
  <sheetData>
    <row r="1" spans="1:100" x14ac:dyDescent="0.25">
      <c r="A1" t="s">
        <v>0</v>
      </c>
      <c r="B1" s="2">
        <v>43266</v>
      </c>
      <c r="C1" s="2">
        <v>43267</v>
      </c>
      <c r="D1" s="2">
        <v>43268</v>
      </c>
      <c r="E1" s="2">
        <v>43269</v>
      </c>
      <c r="F1" s="2">
        <v>43270</v>
      </c>
      <c r="G1" s="2">
        <v>43271</v>
      </c>
      <c r="H1" s="2">
        <v>43272</v>
      </c>
      <c r="I1" s="2">
        <v>43273</v>
      </c>
      <c r="J1" s="2">
        <v>43274</v>
      </c>
      <c r="K1" s="2">
        <v>43275</v>
      </c>
      <c r="L1" s="2">
        <v>43276</v>
      </c>
      <c r="M1" s="2">
        <v>43277</v>
      </c>
      <c r="N1" s="2">
        <v>43278</v>
      </c>
      <c r="O1" s="2">
        <v>43279</v>
      </c>
      <c r="P1" s="2">
        <v>43280</v>
      </c>
      <c r="Q1" s="2">
        <v>43281</v>
      </c>
      <c r="R1" s="2">
        <v>43282</v>
      </c>
      <c r="S1" s="2">
        <v>43283</v>
      </c>
      <c r="T1" s="2">
        <v>43284</v>
      </c>
      <c r="U1" s="2">
        <v>43285</v>
      </c>
      <c r="V1" s="2">
        <v>43286</v>
      </c>
      <c r="W1" s="2">
        <v>43287</v>
      </c>
      <c r="X1" s="2">
        <v>43288</v>
      </c>
      <c r="Y1" s="2">
        <v>43289</v>
      </c>
      <c r="Z1" s="2">
        <v>43290</v>
      </c>
      <c r="AA1" s="2">
        <v>43291</v>
      </c>
      <c r="AB1" s="2">
        <v>43292</v>
      </c>
      <c r="AC1" s="2">
        <v>43293</v>
      </c>
      <c r="AD1" s="2">
        <v>43294</v>
      </c>
      <c r="AE1" s="2">
        <v>43295</v>
      </c>
      <c r="AF1" s="2">
        <v>43296</v>
      </c>
      <c r="AG1" s="2">
        <v>43297</v>
      </c>
      <c r="AH1" s="2">
        <v>43298</v>
      </c>
      <c r="AI1" s="2">
        <v>43299</v>
      </c>
      <c r="AJ1" s="2">
        <v>43300</v>
      </c>
      <c r="AK1" s="2">
        <v>43301</v>
      </c>
      <c r="AL1" s="2">
        <v>43302</v>
      </c>
      <c r="AM1" s="2">
        <v>43303</v>
      </c>
      <c r="AN1" s="2">
        <v>43304</v>
      </c>
      <c r="AO1" s="2">
        <v>43305</v>
      </c>
      <c r="AP1" s="2">
        <v>43306</v>
      </c>
      <c r="AQ1" s="2">
        <v>43307</v>
      </c>
      <c r="AR1" s="2">
        <v>43308</v>
      </c>
      <c r="AS1" s="2">
        <v>43309</v>
      </c>
      <c r="AT1" s="2">
        <v>43310</v>
      </c>
      <c r="AU1" s="2">
        <v>43311</v>
      </c>
      <c r="AV1" s="2">
        <v>43312</v>
      </c>
      <c r="AW1" s="2">
        <v>43313</v>
      </c>
      <c r="AX1" s="2">
        <v>43314</v>
      </c>
      <c r="AY1" s="2">
        <v>43315</v>
      </c>
      <c r="AZ1" s="2">
        <v>43316</v>
      </c>
      <c r="BA1" s="2">
        <v>43317</v>
      </c>
      <c r="BB1" s="2">
        <v>43318</v>
      </c>
      <c r="BC1" s="2">
        <v>43319</v>
      </c>
      <c r="BD1" s="2">
        <v>43320</v>
      </c>
      <c r="BE1" s="2">
        <v>43321</v>
      </c>
      <c r="BF1" s="2">
        <v>43322</v>
      </c>
      <c r="BG1" s="2">
        <v>43323</v>
      </c>
      <c r="BH1" s="2">
        <v>43324</v>
      </c>
      <c r="BI1" s="2">
        <v>43325</v>
      </c>
      <c r="BJ1" s="2">
        <v>43326</v>
      </c>
      <c r="BK1" s="2">
        <v>43327</v>
      </c>
      <c r="BL1" s="2">
        <v>43328</v>
      </c>
      <c r="BM1" s="2">
        <v>43329</v>
      </c>
      <c r="BN1" s="2">
        <v>43330</v>
      </c>
      <c r="BO1" s="2">
        <v>43331</v>
      </c>
      <c r="BP1" s="2">
        <v>43332</v>
      </c>
      <c r="BQ1" s="2">
        <v>43333</v>
      </c>
      <c r="BR1" s="2">
        <v>43334</v>
      </c>
      <c r="BS1" s="2">
        <v>43335</v>
      </c>
      <c r="BT1" s="2">
        <v>43336</v>
      </c>
      <c r="BU1" s="2">
        <v>43337</v>
      </c>
      <c r="BV1" s="2">
        <v>43338</v>
      </c>
      <c r="BW1" s="2">
        <v>43339</v>
      </c>
      <c r="BX1" s="2">
        <v>43340</v>
      </c>
      <c r="BY1" s="2">
        <v>43341</v>
      </c>
      <c r="BZ1" s="2">
        <v>43342</v>
      </c>
      <c r="CA1" s="2">
        <v>43343</v>
      </c>
      <c r="CB1" s="2">
        <v>43344</v>
      </c>
      <c r="CC1" s="2">
        <v>43345</v>
      </c>
      <c r="CD1" s="2">
        <v>43346</v>
      </c>
      <c r="CE1" s="2">
        <v>43347</v>
      </c>
      <c r="CF1" s="2">
        <v>43348</v>
      </c>
      <c r="CG1" s="2">
        <v>43349</v>
      </c>
      <c r="CH1" s="2">
        <v>43350</v>
      </c>
      <c r="CI1" s="2">
        <v>43351</v>
      </c>
      <c r="CJ1" s="2">
        <v>43352</v>
      </c>
      <c r="CK1" s="2">
        <v>43353</v>
      </c>
      <c r="CL1" s="2">
        <v>43354</v>
      </c>
      <c r="CM1" s="2">
        <v>43355</v>
      </c>
      <c r="CN1" s="2">
        <v>43356</v>
      </c>
      <c r="CU1" s="2">
        <v>43266</v>
      </c>
      <c r="CV1">
        <v>0</v>
      </c>
    </row>
    <row r="2" spans="1:100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3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U2" s="2">
        <v>43267</v>
      </c>
      <c r="CV2">
        <v>0</v>
      </c>
    </row>
    <row r="3" spans="1:100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U3" s="2">
        <v>43268</v>
      </c>
      <c r="CV3">
        <v>0</v>
      </c>
    </row>
    <row r="4" spans="1:100" x14ac:dyDescent="0.2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U4" s="2">
        <v>43269</v>
      </c>
      <c r="CV4">
        <v>0</v>
      </c>
    </row>
    <row r="5" spans="1:100" x14ac:dyDescent="0.2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U5" s="2">
        <v>43270</v>
      </c>
      <c r="CV5">
        <v>0</v>
      </c>
    </row>
    <row r="6" spans="1:100" x14ac:dyDescent="0.2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U6" s="2">
        <v>43271</v>
      </c>
      <c r="CV6">
        <v>0</v>
      </c>
    </row>
    <row r="7" spans="1:100" x14ac:dyDescent="0.2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U7" s="2">
        <v>43272</v>
      </c>
      <c r="CV7">
        <v>0</v>
      </c>
    </row>
    <row r="8" spans="1:100" x14ac:dyDescent="0.2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U8" s="2">
        <v>43273</v>
      </c>
      <c r="CV8">
        <v>0</v>
      </c>
    </row>
    <row r="9" spans="1:100" x14ac:dyDescent="0.2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U9" s="2">
        <v>43274</v>
      </c>
      <c r="CV9">
        <v>0</v>
      </c>
    </row>
    <row r="10" spans="1:100" x14ac:dyDescent="0.2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U10" s="2">
        <v>43275</v>
      </c>
      <c r="CV10">
        <v>0</v>
      </c>
    </row>
    <row r="11" spans="1:100" x14ac:dyDescent="0.2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U11" s="2">
        <v>43276</v>
      </c>
      <c r="CV11">
        <v>-3</v>
      </c>
    </row>
    <row r="12" spans="1:100" x14ac:dyDescent="0.2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-3</v>
      </c>
      <c r="BD12">
        <v>0</v>
      </c>
      <c r="BE12">
        <v>0</v>
      </c>
      <c r="BF12">
        <v>0</v>
      </c>
      <c r="BG12">
        <v>0</v>
      </c>
      <c r="BH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U12" s="2">
        <v>43277</v>
      </c>
      <c r="CV12">
        <v>3</v>
      </c>
    </row>
    <row r="13" spans="1:100" x14ac:dyDescent="0.2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U13" s="2">
        <v>43278</v>
      </c>
      <c r="CV13">
        <v>0</v>
      </c>
    </row>
    <row r="14" spans="1:100" x14ac:dyDescent="0.2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U14" s="2">
        <v>43279</v>
      </c>
      <c r="CV14">
        <v>0</v>
      </c>
    </row>
    <row r="15" spans="1:100" x14ac:dyDescent="0.2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-3</v>
      </c>
      <c r="W15">
        <v>0</v>
      </c>
      <c r="X15">
        <v>0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U15" s="2">
        <v>43280</v>
      </c>
      <c r="CV15">
        <v>0</v>
      </c>
    </row>
    <row r="16" spans="1:100" x14ac:dyDescent="0.2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U16" s="2">
        <v>43281</v>
      </c>
      <c r="CV16">
        <v>3</v>
      </c>
    </row>
    <row r="17" spans="1:100" x14ac:dyDescent="0.2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U17" s="2">
        <v>43282</v>
      </c>
      <c r="CV17">
        <v>6</v>
      </c>
    </row>
    <row r="18" spans="1:100" x14ac:dyDescent="0.2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U18" s="2">
        <v>43283</v>
      </c>
      <c r="CV18">
        <v>0</v>
      </c>
    </row>
    <row r="19" spans="1:100" x14ac:dyDescent="0.2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U19" s="2">
        <v>43284</v>
      </c>
      <c r="CV19">
        <v>0</v>
      </c>
    </row>
    <row r="20" spans="1:100" x14ac:dyDescent="0.2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U20" s="2">
        <v>43285</v>
      </c>
      <c r="CV20">
        <v>9</v>
      </c>
    </row>
    <row r="21" spans="1:100" x14ac:dyDescent="0.2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U21" s="2">
        <v>43286</v>
      </c>
      <c r="CV21">
        <v>3</v>
      </c>
    </row>
    <row r="22" spans="1:100" x14ac:dyDescent="0.2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U22" s="2">
        <v>43287</v>
      </c>
      <c r="CV22">
        <v>0</v>
      </c>
    </row>
    <row r="23" spans="1:100" x14ac:dyDescent="0.2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U23" s="2">
        <v>43288</v>
      </c>
      <c r="CV23">
        <v>0</v>
      </c>
    </row>
    <row r="24" spans="1:100" x14ac:dyDescent="0.2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U24" s="2">
        <v>43289</v>
      </c>
      <c r="CV24">
        <v>3</v>
      </c>
    </row>
    <row r="25" spans="1:100" x14ac:dyDescent="0.2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U25" s="2">
        <v>43290</v>
      </c>
      <c r="CV25">
        <v>6</v>
      </c>
    </row>
    <row r="26" spans="1:100" x14ac:dyDescent="0.25">
      <c r="A26" t="s">
        <v>1</v>
      </c>
      <c r="B26">
        <f>SUM(B2:B25)</f>
        <v>0</v>
      </c>
      <c r="C26">
        <f t="shared" ref="C26:BN26" si="0">SUM(C2:C25)</f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-3</v>
      </c>
      <c r="M26">
        <f t="shared" si="0"/>
        <v>3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3</v>
      </c>
      <c r="R26">
        <f t="shared" si="0"/>
        <v>6</v>
      </c>
      <c r="S26">
        <f t="shared" si="0"/>
        <v>0</v>
      </c>
      <c r="T26">
        <f t="shared" si="0"/>
        <v>0</v>
      </c>
      <c r="U26">
        <f t="shared" si="0"/>
        <v>9</v>
      </c>
      <c r="V26">
        <f t="shared" si="0"/>
        <v>3</v>
      </c>
      <c r="W26">
        <f t="shared" si="0"/>
        <v>0</v>
      </c>
      <c r="X26">
        <f t="shared" si="0"/>
        <v>0</v>
      </c>
      <c r="Y26">
        <f t="shared" si="0"/>
        <v>3</v>
      </c>
      <c r="Z26">
        <f t="shared" si="0"/>
        <v>6</v>
      </c>
      <c r="AA26">
        <f t="shared" si="0"/>
        <v>3</v>
      </c>
      <c r="AB26">
        <f t="shared" si="0"/>
        <v>3</v>
      </c>
      <c r="AC26">
        <f t="shared" si="0"/>
        <v>0</v>
      </c>
      <c r="AD26">
        <f t="shared" si="0"/>
        <v>0</v>
      </c>
      <c r="AE26">
        <f t="shared" si="0"/>
        <v>6</v>
      </c>
      <c r="AF26">
        <f t="shared" si="0"/>
        <v>3</v>
      </c>
      <c r="AG26">
        <f t="shared" si="0"/>
        <v>0</v>
      </c>
      <c r="AH26">
        <f t="shared" si="0"/>
        <v>0</v>
      </c>
      <c r="AI26">
        <f t="shared" si="0"/>
        <v>6</v>
      </c>
      <c r="AJ26">
        <f t="shared" si="0"/>
        <v>0</v>
      </c>
      <c r="AK26">
        <f t="shared" si="0"/>
        <v>3</v>
      </c>
      <c r="AL26">
        <f t="shared" si="0"/>
        <v>0</v>
      </c>
      <c r="AM26">
        <f t="shared" si="0"/>
        <v>0</v>
      </c>
      <c r="AN26">
        <f t="shared" si="0"/>
        <v>0</v>
      </c>
      <c r="AO26">
        <f t="shared" si="0"/>
        <v>0</v>
      </c>
      <c r="AP26">
        <f t="shared" si="0"/>
        <v>-3</v>
      </c>
      <c r="AQ26">
        <f t="shared" si="0"/>
        <v>0</v>
      </c>
      <c r="AR26">
        <f t="shared" si="0"/>
        <v>0</v>
      </c>
      <c r="AS26">
        <f t="shared" si="0"/>
        <v>0</v>
      </c>
      <c r="AT26">
        <f t="shared" si="0"/>
        <v>0</v>
      </c>
      <c r="AU26">
        <f t="shared" si="0"/>
        <v>0</v>
      </c>
      <c r="AV26">
        <f t="shared" si="0"/>
        <v>0</v>
      </c>
      <c r="AW26">
        <f t="shared" si="0"/>
        <v>0</v>
      </c>
      <c r="AX26">
        <f t="shared" si="0"/>
        <v>3</v>
      </c>
      <c r="AY26">
        <f t="shared" si="0"/>
        <v>0</v>
      </c>
      <c r="AZ26">
        <f t="shared" si="0"/>
        <v>3</v>
      </c>
      <c r="BA26">
        <f t="shared" si="0"/>
        <v>3</v>
      </c>
      <c r="BB26">
        <f t="shared" si="0"/>
        <v>0</v>
      </c>
      <c r="BC26">
        <f t="shared" si="0"/>
        <v>0</v>
      </c>
      <c r="BD26">
        <f t="shared" si="0"/>
        <v>3</v>
      </c>
      <c r="BE26">
        <f t="shared" si="0"/>
        <v>0</v>
      </c>
      <c r="BF26">
        <f t="shared" si="0"/>
        <v>0</v>
      </c>
      <c r="BG26">
        <f t="shared" si="0"/>
        <v>0</v>
      </c>
      <c r="BH26">
        <f t="shared" si="0"/>
        <v>0</v>
      </c>
      <c r="BI26">
        <f t="shared" si="0"/>
        <v>0</v>
      </c>
      <c r="BJ26">
        <f t="shared" si="0"/>
        <v>0</v>
      </c>
      <c r="BK26">
        <f t="shared" si="0"/>
        <v>0</v>
      </c>
      <c r="BL26">
        <f t="shared" si="0"/>
        <v>0</v>
      </c>
      <c r="BM26">
        <f t="shared" si="0"/>
        <v>0</v>
      </c>
      <c r="BN26">
        <f t="shared" si="0"/>
        <v>0</v>
      </c>
      <c r="BO26">
        <f t="shared" ref="BO26:CM26" si="1">SUM(BO2:BO25)</f>
        <v>0</v>
      </c>
      <c r="BP26">
        <f t="shared" si="1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0</v>
      </c>
      <c r="BV26">
        <f t="shared" si="1"/>
        <v>0</v>
      </c>
      <c r="BW26">
        <f t="shared" si="1"/>
        <v>0</v>
      </c>
      <c r="BX26">
        <f t="shared" si="1"/>
        <v>0</v>
      </c>
      <c r="BY26">
        <f t="shared" si="1"/>
        <v>0</v>
      </c>
      <c r="BZ26">
        <f t="shared" si="1"/>
        <v>0</v>
      </c>
      <c r="CA26">
        <f t="shared" si="1"/>
        <v>0</v>
      </c>
      <c r="CB26">
        <f t="shared" si="1"/>
        <v>0</v>
      </c>
      <c r="CC26">
        <f t="shared" si="1"/>
        <v>0</v>
      </c>
      <c r="CD26">
        <f t="shared" si="1"/>
        <v>0</v>
      </c>
      <c r="CE26">
        <f t="shared" si="1"/>
        <v>0</v>
      </c>
      <c r="CF26">
        <f t="shared" si="1"/>
        <v>0</v>
      </c>
      <c r="CG26">
        <f t="shared" si="1"/>
        <v>0</v>
      </c>
      <c r="CH26">
        <f t="shared" si="1"/>
        <v>0</v>
      </c>
      <c r="CI26">
        <f t="shared" si="1"/>
        <v>0</v>
      </c>
      <c r="CJ26">
        <f t="shared" si="1"/>
        <v>0</v>
      </c>
      <c r="CK26">
        <f t="shared" si="1"/>
        <v>0</v>
      </c>
      <c r="CL26">
        <f t="shared" si="1"/>
        <v>0</v>
      </c>
      <c r="CM26">
        <f t="shared" si="1"/>
        <v>0</v>
      </c>
      <c r="CU26" s="2">
        <v>43291</v>
      </c>
      <c r="CV26">
        <v>3</v>
      </c>
    </row>
    <row r="27" spans="1:100" x14ac:dyDescent="0.25">
      <c r="CU27" s="2">
        <v>43292</v>
      </c>
      <c r="CV27">
        <v>3</v>
      </c>
    </row>
    <row r="28" spans="1:100" x14ac:dyDescent="0.25">
      <c r="CU28" s="2">
        <v>43293</v>
      </c>
      <c r="CV28">
        <v>0</v>
      </c>
    </row>
    <row r="29" spans="1:100" x14ac:dyDescent="0.25">
      <c r="CU29" s="2">
        <v>43294</v>
      </c>
      <c r="CV29">
        <v>0</v>
      </c>
    </row>
    <row r="30" spans="1:100" x14ac:dyDescent="0.25">
      <c r="A30" t="s">
        <v>5</v>
      </c>
      <c r="B30" s="2">
        <v>43266</v>
      </c>
      <c r="C30" s="2">
        <v>43267</v>
      </c>
      <c r="D30" s="2">
        <v>43268</v>
      </c>
      <c r="E30" s="2">
        <v>43269</v>
      </c>
      <c r="F30" s="2">
        <v>43270</v>
      </c>
      <c r="G30" s="2">
        <v>43271</v>
      </c>
      <c r="H30" s="2">
        <v>43272</v>
      </c>
      <c r="I30" s="2">
        <v>43273</v>
      </c>
      <c r="J30" s="2">
        <v>43274</v>
      </c>
      <c r="K30" s="2">
        <v>43275</v>
      </c>
      <c r="L30" s="2">
        <v>43276</v>
      </c>
      <c r="M30" s="2">
        <v>43277</v>
      </c>
      <c r="N30" s="2">
        <v>43278</v>
      </c>
      <c r="O30" s="2">
        <v>43279</v>
      </c>
      <c r="P30" s="2">
        <v>43280</v>
      </c>
      <c r="Q30" s="2">
        <v>43281</v>
      </c>
      <c r="R30" s="2">
        <v>43282</v>
      </c>
      <c r="S30" s="2">
        <v>43283</v>
      </c>
      <c r="T30" s="2">
        <v>43284</v>
      </c>
      <c r="U30" s="2">
        <v>43285</v>
      </c>
      <c r="V30" s="2">
        <v>43286</v>
      </c>
      <c r="W30" s="2">
        <v>43287</v>
      </c>
      <c r="X30" s="2">
        <v>43288</v>
      </c>
      <c r="Y30" s="2">
        <v>43289</v>
      </c>
      <c r="Z30" s="2">
        <v>43290</v>
      </c>
      <c r="AA30" s="2">
        <v>43291</v>
      </c>
      <c r="AB30" s="2">
        <v>43292</v>
      </c>
      <c r="AC30" s="2">
        <v>43293</v>
      </c>
      <c r="AD30" s="2">
        <v>43294</v>
      </c>
      <c r="AE30" s="2">
        <v>43295</v>
      </c>
      <c r="AF30" s="2">
        <v>43296</v>
      </c>
      <c r="AG30" s="2">
        <v>43297</v>
      </c>
      <c r="AH30" s="2">
        <v>43298</v>
      </c>
      <c r="AI30" s="2">
        <v>43299</v>
      </c>
      <c r="AJ30" s="2">
        <v>43300</v>
      </c>
      <c r="AK30" s="2">
        <v>43301</v>
      </c>
      <c r="AL30" s="2">
        <v>43302</v>
      </c>
      <c r="AM30" s="2">
        <v>43303</v>
      </c>
      <c r="AN30" s="2">
        <v>43304</v>
      </c>
      <c r="AO30" s="2">
        <v>43305</v>
      </c>
      <c r="AP30" s="2">
        <v>43306</v>
      </c>
      <c r="AQ30" s="2">
        <v>43307</v>
      </c>
      <c r="AR30" s="2">
        <v>43308</v>
      </c>
      <c r="AS30" s="2">
        <v>43309</v>
      </c>
      <c r="AT30" s="2">
        <v>43310</v>
      </c>
      <c r="AU30" s="2">
        <v>43311</v>
      </c>
      <c r="AV30" s="2">
        <v>43312</v>
      </c>
      <c r="AW30" s="2">
        <v>43313</v>
      </c>
      <c r="AX30" s="2">
        <v>43314</v>
      </c>
      <c r="AY30" s="2">
        <v>43315</v>
      </c>
      <c r="AZ30" s="2">
        <v>43316</v>
      </c>
      <c r="BA30" s="2">
        <v>43317</v>
      </c>
      <c r="BB30" s="2">
        <v>43318</v>
      </c>
      <c r="BC30" s="2">
        <v>43319</v>
      </c>
      <c r="BD30" s="2">
        <v>43320</v>
      </c>
      <c r="BE30" s="2">
        <v>43321</v>
      </c>
      <c r="BF30" s="2">
        <v>43322</v>
      </c>
      <c r="BG30" s="2">
        <v>43323</v>
      </c>
      <c r="BH30" s="2">
        <v>43324</v>
      </c>
      <c r="BI30" s="2">
        <v>43325</v>
      </c>
      <c r="BJ30" s="2">
        <v>43326</v>
      </c>
      <c r="BK30" s="2">
        <v>43327</v>
      </c>
      <c r="BL30" s="2">
        <v>43328</v>
      </c>
      <c r="BM30" s="2">
        <v>43329</v>
      </c>
      <c r="BN30" s="2">
        <v>43330</v>
      </c>
      <c r="BO30" s="2">
        <v>43331</v>
      </c>
      <c r="BP30" s="2">
        <v>43332</v>
      </c>
      <c r="BQ30" s="2">
        <v>43333</v>
      </c>
      <c r="BR30" s="2">
        <v>43334</v>
      </c>
      <c r="BS30" s="2">
        <v>43335</v>
      </c>
      <c r="BT30" s="2">
        <v>43336</v>
      </c>
      <c r="BU30" s="2">
        <v>43337</v>
      </c>
      <c r="BV30" s="2">
        <v>43338</v>
      </c>
      <c r="BW30" s="2">
        <v>43339</v>
      </c>
      <c r="BX30" s="2">
        <v>43340</v>
      </c>
      <c r="BY30" s="2">
        <v>43341</v>
      </c>
      <c r="BZ30" s="2">
        <v>43342</v>
      </c>
      <c r="CA30" s="2">
        <v>43343</v>
      </c>
      <c r="CB30" s="2">
        <v>43344</v>
      </c>
      <c r="CC30" s="2">
        <v>43345</v>
      </c>
      <c r="CD30" s="2">
        <v>43346</v>
      </c>
      <c r="CE30" s="2">
        <v>43347</v>
      </c>
      <c r="CF30" s="2">
        <v>43348</v>
      </c>
      <c r="CG30" s="2">
        <v>43349</v>
      </c>
      <c r="CH30" s="2">
        <v>43350</v>
      </c>
      <c r="CI30" s="2">
        <v>43351</v>
      </c>
      <c r="CJ30" s="2">
        <v>43352</v>
      </c>
      <c r="CK30" s="2">
        <v>43353</v>
      </c>
      <c r="CL30" s="2">
        <v>43354</v>
      </c>
      <c r="CM30" s="2">
        <v>43355</v>
      </c>
      <c r="CN30" s="2">
        <v>43356</v>
      </c>
      <c r="CU30" s="2">
        <v>43295</v>
      </c>
      <c r="CV30">
        <v>6</v>
      </c>
    </row>
    <row r="31" spans="1:100" x14ac:dyDescent="0.25">
      <c r="A31" s="1">
        <v>0</v>
      </c>
      <c r="B31">
        <v>0</v>
      </c>
      <c r="C31">
        <v>0</v>
      </c>
      <c r="D31">
        <v>96</v>
      </c>
      <c r="E31">
        <v>0</v>
      </c>
      <c r="F31">
        <v>0</v>
      </c>
      <c r="G31">
        <v>0</v>
      </c>
      <c r="H31">
        <v>0</v>
      </c>
      <c r="I31">
        <v>6</v>
      </c>
      <c r="J31">
        <v>0</v>
      </c>
      <c r="K31">
        <v>0</v>
      </c>
      <c r="L31">
        <v>0</v>
      </c>
      <c r="M31">
        <f>153*3</f>
        <v>459</v>
      </c>
      <c r="N31">
        <v>0</v>
      </c>
      <c r="O31">
        <v>0</v>
      </c>
      <c r="P31">
        <v>0</v>
      </c>
      <c r="Q31">
        <v>3</v>
      </c>
      <c r="R31">
        <v>0</v>
      </c>
      <c r="S31">
        <v>102</v>
      </c>
      <c r="T31">
        <v>0</v>
      </c>
      <c r="U31">
        <v>228</v>
      </c>
      <c r="V31">
        <v>117</v>
      </c>
      <c r="W31">
        <v>0</v>
      </c>
      <c r="X31">
        <v>6</v>
      </c>
      <c r="Y31">
        <v>21</v>
      </c>
      <c r="Z31">
        <v>483</v>
      </c>
      <c r="AA31">
        <v>198</v>
      </c>
      <c r="AB31">
        <v>204</v>
      </c>
      <c r="AC31">
        <v>279</v>
      </c>
      <c r="AD31">
        <v>108</v>
      </c>
      <c r="AE31">
        <v>69</v>
      </c>
      <c r="AF31">
        <v>57</v>
      </c>
      <c r="AG31">
        <v>72</v>
      </c>
      <c r="AH31">
        <v>60</v>
      </c>
      <c r="AI31">
        <v>0</v>
      </c>
      <c r="AJ31">
        <v>225</v>
      </c>
      <c r="AK31">
        <v>6</v>
      </c>
      <c r="AL31">
        <v>30</v>
      </c>
      <c r="AM31">
        <v>18</v>
      </c>
      <c r="AN31">
        <v>3</v>
      </c>
      <c r="AO31">
        <v>0</v>
      </c>
      <c r="AP31">
        <v>3</v>
      </c>
      <c r="AQ31">
        <v>3</v>
      </c>
      <c r="AR31">
        <v>60</v>
      </c>
      <c r="AS31">
        <v>6</v>
      </c>
      <c r="AT31">
        <v>3</v>
      </c>
      <c r="AU31">
        <v>9</v>
      </c>
      <c r="AV31">
        <v>0</v>
      </c>
      <c r="AW31">
        <v>0</v>
      </c>
      <c r="AX31">
        <v>6</v>
      </c>
      <c r="AY31">
        <v>0</v>
      </c>
      <c r="AZ31">
        <v>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</v>
      </c>
      <c r="CK31">
        <v>0</v>
      </c>
      <c r="CL31">
        <v>0</v>
      </c>
      <c r="CM31">
        <v>3</v>
      </c>
      <c r="CU31" s="2">
        <v>43296</v>
      </c>
      <c r="CV31">
        <v>3</v>
      </c>
    </row>
    <row r="32" spans="1:100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54</v>
      </c>
      <c r="J32">
        <v>0</v>
      </c>
      <c r="K32">
        <v>0</v>
      </c>
      <c r="L32">
        <v>0</v>
      </c>
      <c r="M32">
        <v>9</v>
      </c>
      <c r="N32">
        <v>0</v>
      </c>
      <c r="O32">
        <v>0</v>
      </c>
      <c r="P32">
        <v>0</v>
      </c>
      <c r="Q32">
        <v>69</v>
      </c>
      <c r="R32">
        <v>129</v>
      </c>
      <c r="S32">
        <v>162</v>
      </c>
      <c r="T32">
        <v>6</v>
      </c>
      <c r="U32">
        <v>582</v>
      </c>
      <c r="V32">
        <v>6</v>
      </c>
      <c r="W32">
        <v>0</v>
      </c>
      <c r="X32">
        <v>15</v>
      </c>
      <c r="Y32">
        <v>156</v>
      </c>
      <c r="Z32">
        <v>258</v>
      </c>
      <c r="AA32">
        <v>141</v>
      </c>
      <c r="AB32">
        <v>33</v>
      </c>
      <c r="AC32">
        <v>240</v>
      </c>
      <c r="AD32">
        <v>189</v>
      </c>
      <c r="AE32">
        <v>48</v>
      </c>
      <c r="AF32">
        <v>90</v>
      </c>
      <c r="AG32">
        <v>78</v>
      </c>
      <c r="AH32">
        <v>36</v>
      </c>
      <c r="AI32">
        <v>12</v>
      </c>
      <c r="AJ32">
        <v>81</v>
      </c>
      <c r="AK32">
        <v>3</v>
      </c>
      <c r="AL32">
        <v>6</v>
      </c>
      <c r="AM32">
        <v>3</v>
      </c>
      <c r="AN32">
        <v>6</v>
      </c>
      <c r="AO32">
        <v>0</v>
      </c>
      <c r="AP32">
        <v>0</v>
      </c>
      <c r="AQ32">
        <v>3</v>
      </c>
      <c r="AR32">
        <v>24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</v>
      </c>
      <c r="BF32">
        <v>0</v>
      </c>
      <c r="BG32">
        <v>0</v>
      </c>
      <c r="BH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U32" s="2">
        <v>43297</v>
      </c>
      <c r="CV32">
        <v>0</v>
      </c>
    </row>
    <row r="33" spans="1:100" x14ac:dyDescent="0.25">
      <c r="A33">
        <v>200</v>
      </c>
      <c r="B33">
        <v>3</v>
      </c>
      <c r="C33">
        <v>0</v>
      </c>
      <c r="D33">
        <v>0</v>
      </c>
      <c r="E33">
        <v>-3</v>
      </c>
      <c r="F33">
        <v>0</v>
      </c>
      <c r="G33">
        <v>0</v>
      </c>
      <c r="H33">
        <v>0</v>
      </c>
      <c r="I33">
        <v>3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288</v>
      </c>
      <c r="S33">
        <v>0</v>
      </c>
      <c r="T33">
        <v>24</v>
      </c>
      <c r="U33">
        <v>441</v>
      </c>
      <c r="V33">
        <v>75</v>
      </c>
      <c r="W33">
        <v>9</v>
      </c>
      <c r="X33">
        <v>0</v>
      </c>
      <c r="Y33">
        <v>192</v>
      </c>
      <c r="Z33">
        <v>240</v>
      </c>
      <c r="AA33">
        <v>3</v>
      </c>
      <c r="AB33">
        <v>144</v>
      </c>
      <c r="AC33">
        <v>78</v>
      </c>
      <c r="AD33">
        <v>51</v>
      </c>
      <c r="AE33">
        <v>18</v>
      </c>
      <c r="AF33">
        <v>18</v>
      </c>
      <c r="AG33">
        <v>0</v>
      </c>
      <c r="AH33">
        <v>18</v>
      </c>
      <c r="AI33">
        <v>0</v>
      </c>
      <c r="AJ33">
        <v>45</v>
      </c>
      <c r="AK33">
        <v>0</v>
      </c>
      <c r="AL33">
        <v>6</v>
      </c>
      <c r="AM33">
        <v>0</v>
      </c>
      <c r="AN33">
        <v>0</v>
      </c>
      <c r="AO33">
        <v>0</v>
      </c>
      <c r="AP33">
        <v>0</v>
      </c>
      <c r="AQ33">
        <v>12</v>
      </c>
      <c r="AR33">
        <v>0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U33" s="2">
        <v>43298</v>
      </c>
      <c r="CV33">
        <v>0</v>
      </c>
    </row>
    <row r="34" spans="1:100" x14ac:dyDescent="0.25">
      <c r="A34">
        <v>300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21</v>
      </c>
      <c r="R34">
        <v>27</v>
      </c>
      <c r="S34">
        <v>51</v>
      </c>
      <c r="T34">
        <v>12</v>
      </c>
      <c r="U34">
        <v>0</v>
      </c>
      <c r="V34">
        <v>0</v>
      </c>
      <c r="W34">
        <v>3</v>
      </c>
      <c r="X34">
        <v>0</v>
      </c>
      <c r="Y34">
        <v>699</v>
      </c>
      <c r="Z34">
        <v>24</v>
      </c>
      <c r="AA34">
        <v>0</v>
      </c>
      <c r="AB34">
        <v>0</v>
      </c>
      <c r="AC34">
        <v>99</v>
      </c>
      <c r="AD34">
        <v>15</v>
      </c>
      <c r="AE34">
        <v>3</v>
      </c>
      <c r="AF34">
        <v>3</v>
      </c>
      <c r="AG34">
        <v>3</v>
      </c>
      <c r="AH34">
        <v>0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U34" s="2">
        <v>43299</v>
      </c>
      <c r="CV34">
        <v>6</v>
      </c>
    </row>
    <row r="35" spans="1:100" x14ac:dyDescent="0.25">
      <c r="A35">
        <v>400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9</v>
      </c>
      <c r="V35">
        <v>3</v>
      </c>
      <c r="W35">
        <v>0</v>
      </c>
      <c r="X35">
        <v>0</v>
      </c>
      <c r="Y35">
        <v>36</v>
      </c>
      <c r="Z35">
        <v>3</v>
      </c>
      <c r="AA35">
        <v>0</v>
      </c>
      <c r="AB35">
        <v>3</v>
      </c>
      <c r="AC35">
        <v>42</v>
      </c>
      <c r="AD35">
        <v>12</v>
      </c>
      <c r="AE35">
        <v>6</v>
      </c>
      <c r="AF35">
        <v>0</v>
      </c>
      <c r="AG35">
        <v>0</v>
      </c>
      <c r="AH35">
        <v>15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</v>
      </c>
      <c r="BF35">
        <v>0</v>
      </c>
      <c r="BG35">
        <v>0</v>
      </c>
      <c r="BH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U35" s="2">
        <v>43300</v>
      </c>
      <c r="CV35">
        <v>0</v>
      </c>
    </row>
    <row r="36" spans="1:100" x14ac:dyDescent="0.25">
      <c r="A36">
        <v>500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6</v>
      </c>
      <c r="Z36">
        <v>3</v>
      </c>
      <c r="AA36">
        <v>0</v>
      </c>
      <c r="AB36">
        <v>18</v>
      </c>
      <c r="AC36">
        <v>3</v>
      </c>
      <c r="AD36">
        <v>90</v>
      </c>
      <c r="AE36">
        <v>201</v>
      </c>
      <c r="AF36">
        <v>93</v>
      </c>
      <c r="AG36">
        <v>0</v>
      </c>
      <c r="AH36">
        <v>0</v>
      </c>
      <c r="AI36">
        <v>33</v>
      </c>
      <c r="AJ36">
        <v>15</v>
      </c>
      <c r="AK36">
        <v>27</v>
      </c>
      <c r="AL36">
        <v>6</v>
      </c>
      <c r="AM36">
        <v>0</v>
      </c>
      <c r="AN36">
        <v>6</v>
      </c>
      <c r="AO36">
        <v>3</v>
      </c>
      <c r="AP36">
        <v>0</v>
      </c>
      <c r="AQ36">
        <v>0</v>
      </c>
      <c r="AR36">
        <v>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U36" s="2">
        <v>43301</v>
      </c>
      <c r="CV36">
        <v>3</v>
      </c>
    </row>
    <row r="37" spans="1:100" x14ac:dyDescent="0.25">
      <c r="A37">
        <v>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-18</v>
      </c>
      <c r="X37">
        <v>0</v>
      </c>
      <c r="Y37">
        <v>3</v>
      </c>
      <c r="Z37">
        <v>0</v>
      </c>
      <c r="AA37">
        <v>0</v>
      </c>
      <c r="AB37">
        <v>15</v>
      </c>
      <c r="AC37">
        <v>15</v>
      </c>
      <c r="AD37">
        <v>57</v>
      </c>
      <c r="AE37">
        <v>117</v>
      </c>
      <c r="AF37">
        <v>87</v>
      </c>
      <c r="AG37">
        <v>6</v>
      </c>
      <c r="AH37">
        <v>0</v>
      </c>
      <c r="AI37">
        <v>9</v>
      </c>
      <c r="AJ37">
        <v>108</v>
      </c>
      <c r="AK37">
        <v>69</v>
      </c>
      <c r="AL37">
        <v>9</v>
      </c>
      <c r="AM37">
        <v>12</v>
      </c>
      <c r="AN37">
        <v>24</v>
      </c>
      <c r="AO37">
        <v>0</v>
      </c>
      <c r="AP37">
        <v>0</v>
      </c>
      <c r="AQ37">
        <v>3</v>
      </c>
      <c r="AR37">
        <v>63</v>
      </c>
      <c r="AS37">
        <v>3</v>
      </c>
      <c r="AT37">
        <v>0</v>
      </c>
      <c r="AU37">
        <v>3</v>
      </c>
      <c r="AV37">
        <v>3</v>
      </c>
      <c r="AW37">
        <v>0</v>
      </c>
      <c r="AX37">
        <v>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U37" s="2">
        <v>43302</v>
      </c>
      <c r="CV37">
        <v>0</v>
      </c>
    </row>
    <row r="38" spans="1:100" x14ac:dyDescent="0.25">
      <c r="A38">
        <v>700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18</v>
      </c>
      <c r="AC38">
        <v>174</v>
      </c>
      <c r="AD38">
        <v>0</v>
      </c>
      <c r="AE38">
        <v>117</v>
      </c>
      <c r="AF38">
        <v>66</v>
      </c>
      <c r="AG38">
        <v>6</v>
      </c>
      <c r="AH38">
        <v>0</v>
      </c>
      <c r="AI38">
        <v>201</v>
      </c>
      <c r="AJ38">
        <v>12</v>
      </c>
      <c r="AK38">
        <v>21</v>
      </c>
      <c r="AL38">
        <v>42</v>
      </c>
      <c r="AM38">
        <v>45</v>
      </c>
      <c r="AN38">
        <v>30</v>
      </c>
      <c r="AO38">
        <v>0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0</v>
      </c>
      <c r="AV38">
        <v>6</v>
      </c>
      <c r="AW38">
        <v>3</v>
      </c>
      <c r="AX38">
        <v>0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J38">
        <v>0</v>
      </c>
      <c r="BK38">
        <v>0</v>
      </c>
      <c r="BL38">
        <v>0</v>
      </c>
      <c r="BM38">
        <v>3</v>
      </c>
      <c r="BN38">
        <v>0</v>
      </c>
      <c r="BO38">
        <v>0</v>
      </c>
      <c r="BP38">
        <v>0</v>
      </c>
      <c r="BQ38">
        <v>0</v>
      </c>
      <c r="BR38">
        <v>3</v>
      </c>
      <c r="BS38">
        <v>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U38" s="2">
        <v>43303</v>
      </c>
      <c r="CV38">
        <v>0</v>
      </c>
    </row>
    <row r="39" spans="1:100" x14ac:dyDescent="0.25">
      <c r="A39">
        <v>800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6</v>
      </c>
      <c r="AJ39">
        <v>18</v>
      </c>
      <c r="AK39">
        <v>33</v>
      </c>
      <c r="AL39">
        <v>0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-3</v>
      </c>
      <c r="AZ39">
        <v>0</v>
      </c>
      <c r="BA39">
        <v>0</v>
      </c>
      <c r="BB39">
        <v>0</v>
      </c>
      <c r="BC39">
        <v>0</v>
      </c>
      <c r="BD39">
        <v>6</v>
      </c>
      <c r="BE39">
        <v>0</v>
      </c>
      <c r="BF39">
        <v>0</v>
      </c>
      <c r="BG39">
        <v>0</v>
      </c>
      <c r="BH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U39" s="2">
        <v>43304</v>
      </c>
      <c r="CV39">
        <v>0</v>
      </c>
    </row>
    <row r="40" spans="1:100" x14ac:dyDescent="0.25">
      <c r="A40">
        <v>900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-3</v>
      </c>
      <c r="S40">
        <v>0</v>
      </c>
      <c r="T40">
        <v>0</v>
      </c>
      <c r="U40">
        <v>0</v>
      </c>
      <c r="V40">
        <v>0</v>
      </c>
      <c r="W40">
        <v>-24</v>
      </c>
      <c r="X40">
        <v>0</v>
      </c>
      <c r="Y40">
        <v>0</v>
      </c>
      <c r="Z40">
        <v>0</v>
      </c>
      <c r="AA40">
        <v>0</v>
      </c>
      <c r="AB40">
        <v>0</v>
      </c>
      <c r="AC40">
        <v>12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-3</v>
      </c>
      <c r="AK40">
        <v>-3</v>
      </c>
      <c r="AL40">
        <v>0</v>
      </c>
      <c r="AM40">
        <v>3</v>
      </c>
      <c r="AN40">
        <v>-6</v>
      </c>
      <c r="AO40">
        <v>-3</v>
      </c>
      <c r="AP40">
        <v>0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U40" s="2">
        <v>43305</v>
      </c>
      <c r="CV40">
        <v>0</v>
      </c>
    </row>
    <row r="41" spans="1:100" x14ac:dyDescent="0.25">
      <c r="A41">
        <v>1000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</v>
      </c>
      <c r="AI41">
        <v>0</v>
      </c>
      <c r="AJ41">
        <v>0</v>
      </c>
      <c r="AK41">
        <v>0</v>
      </c>
      <c r="AL41">
        <v>0</v>
      </c>
      <c r="AM41">
        <v>9</v>
      </c>
      <c r="AN41">
        <v>39</v>
      </c>
      <c r="AO41">
        <v>6</v>
      </c>
      <c r="AP41">
        <v>0</v>
      </c>
      <c r="AQ41">
        <v>0</v>
      </c>
      <c r="AR41">
        <v>0</v>
      </c>
      <c r="AS41">
        <v>0</v>
      </c>
      <c r="AT41">
        <v>-3</v>
      </c>
      <c r="AU41">
        <v>0</v>
      </c>
      <c r="AV41">
        <v>0</v>
      </c>
      <c r="AW41">
        <v>3</v>
      </c>
      <c r="AX41">
        <v>0</v>
      </c>
      <c r="AY41">
        <v>3</v>
      </c>
      <c r="AZ41">
        <v>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</v>
      </c>
      <c r="BH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0</v>
      </c>
      <c r="BS41">
        <v>3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U41" s="2">
        <v>43306</v>
      </c>
      <c r="CV41">
        <v>-3</v>
      </c>
    </row>
    <row r="42" spans="1:100" x14ac:dyDescent="0.25">
      <c r="A42">
        <v>1100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0</v>
      </c>
      <c r="AB42">
        <v>0</v>
      </c>
      <c r="AC42">
        <v>0</v>
      </c>
      <c r="AD42">
        <v>6</v>
      </c>
      <c r="AE42">
        <v>0</v>
      </c>
      <c r="AF42">
        <v>0</v>
      </c>
      <c r="AG42">
        <v>0</v>
      </c>
      <c r="AH42">
        <v>-12</v>
      </c>
      <c r="AI42">
        <v>6</v>
      </c>
      <c r="AJ42">
        <v>3</v>
      </c>
      <c r="AK42">
        <v>3</v>
      </c>
      <c r="AL42">
        <v>0</v>
      </c>
      <c r="AM42">
        <v>3</v>
      </c>
      <c r="AN42">
        <v>0</v>
      </c>
      <c r="AO42">
        <v>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U42" s="2">
        <v>43307</v>
      </c>
      <c r="CV42">
        <v>0</v>
      </c>
    </row>
    <row r="43" spans="1:100" x14ac:dyDescent="0.25">
      <c r="A43">
        <v>1200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-6</v>
      </c>
      <c r="S43">
        <v>0</v>
      </c>
      <c r="T43">
        <v>0</v>
      </c>
      <c r="U43">
        <v>0</v>
      </c>
      <c r="V43">
        <v>0</v>
      </c>
      <c r="W43">
        <v>-12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-9</v>
      </c>
      <c r="AE43">
        <v>0</v>
      </c>
      <c r="AF43">
        <v>0</v>
      </c>
      <c r="AG43">
        <v>0</v>
      </c>
      <c r="AH43">
        <v>-6</v>
      </c>
      <c r="AI43">
        <v>0</v>
      </c>
      <c r="AJ43">
        <v>3</v>
      </c>
      <c r="AK43">
        <v>0</v>
      </c>
      <c r="AL43">
        <v>3</v>
      </c>
      <c r="AM43">
        <v>0</v>
      </c>
      <c r="AN43">
        <v>-6</v>
      </c>
      <c r="AO43">
        <v>-9</v>
      </c>
      <c r="AP43">
        <v>3</v>
      </c>
      <c r="AQ43">
        <v>0</v>
      </c>
      <c r="AR43">
        <v>0</v>
      </c>
      <c r="AS43">
        <v>3</v>
      </c>
      <c r="AT43">
        <v>3</v>
      </c>
      <c r="AU43">
        <v>0</v>
      </c>
      <c r="AV43">
        <v>-3</v>
      </c>
      <c r="AW43">
        <v>0</v>
      </c>
      <c r="AX43">
        <v>-3</v>
      </c>
      <c r="AY43">
        <v>0</v>
      </c>
      <c r="AZ43">
        <v>3</v>
      </c>
      <c r="BA43">
        <v>0</v>
      </c>
      <c r="BB43">
        <v>0</v>
      </c>
      <c r="BC43">
        <v>0</v>
      </c>
      <c r="BD43">
        <v>3</v>
      </c>
      <c r="BE43">
        <v>0</v>
      </c>
      <c r="BF43">
        <v>0</v>
      </c>
      <c r="BG43">
        <v>0</v>
      </c>
      <c r="BH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U43" s="2">
        <v>43308</v>
      </c>
      <c r="CV43">
        <v>0</v>
      </c>
    </row>
    <row r="44" spans="1:100" x14ac:dyDescent="0.25">
      <c r="A44">
        <v>1300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42</v>
      </c>
      <c r="X44">
        <v>0</v>
      </c>
      <c r="Y44">
        <v>3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</v>
      </c>
      <c r="AG44">
        <v>0</v>
      </c>
      <c r="AH44">
        <v>12</v>
      </c>
      <c r="AI44">
        <v>3</v>
      </c>
      <c r="AJ44">
        <v>3</v>
      </c>
      <c r="AK44">
        <v>9</v>
      </c>
      <c r="AL44">
        <v>0</v>
      </c>
      <c r="AM44">
        <v>0</v>
      </c>
      <c r="AN44">
        <v>-3</v>
      </c>
      <c r="AO44">
        <v>3</v>
      </c>
      <c r="AP44">
        <v>0</v>
      </c>
      <c r="AQ44">
        <v>3</v>
      </c>
      <c r="AR44">
        <v>0</v>
      </c>
      <c r="AS44">
        <v>-6</v>
      </c>
      <c r="AT44">
        <v>0</v>
      </c>
      <c r="AU44">
        <v>0</v>
      </c>
      <c r="AV44">
        <v>3</v>
      </c>
      <c r="AW44">
        <v>0</v>
      </c>
      <c r="AX44">
        <v>0</v>
      </c>
      <c r="AY44">
        <v>6</v>
      </c>
      <c r="AZ44">
        <v>0</v>
      </c>
      <c r="BA44">
        <v>3</v>
      </c>
      <c r="BB44">
        <v>0</v>
      </c>
      <c r="BC44">
        <v>6</v>
      </c>
      <c r="BD44">
        <v>0</v>
      </c>
      <c r="BE44">
        <v>6</v>
      </c>
      <c r="BF44">
        <v>0</v>
      </c>
      <c r="BG44">
        <v>0</v>
      </c>
      <c r="BH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U44" s="2">
        <v>43309</v>
      </c>
      <c r="CV44">
        <v>0</v>
      </c>
    </row>
    <row r="45" spans="1:100" x14ac:dyDescent="0.25">
      <c r="A45">
        <v>1400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</v>
      </c>
      <c r="L45">
        <v>0</v>
      </c>
      <c r="M45">
        <v>21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-3</v>
      </c>
      <c r="X45">
        <v>24</v>
      </c>
      <c r="Y45">
        <v>0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6</v>
      </c>
      <c r="AI45">
        <v>60</v>
      </c>
      <c r="AJ45">
        <v>21</v>
      </c>
      <c r="AK45">
        <v>15</v>
      </c>
      <c r="AL45">
        <v>6</v>
      </c>
      <c r="AM45">
        <v>0</v>
      </c>
      <c r="AN45">
        <v>69</v>
      </c>
      <c r="AO45">
        <v>3</v>
      </c>
      <c r="AP45">
        <v>3</v>
      </c>
      <c r="AQ45">
        <v>0</v>
      </c>
      <c r="AR45">
        <v>6</v>
      </c>
      <c r="AS45">
        <v>6</v>
      </c>
      <c r="AT45">
        <v>6</v>
      </c>
      <c r="AU45">
        <v>0</v>
      </c>
      <c r="AV45">
        <v>3</v>
      </c>
      <c r="AW45">
        <v>6</v>
      </c>
      <c r="AX45">
        <v>0</v>
      </c>
      <c r="AY45">
        <v>3</v>
      </c>
      <c r="AZ45">
        <v>3</v>
      </c>
      <c r="BA45">
        <v>0</v>
      </c>
      <c r="BB45">
        <v>6</v>
      </c>
      <c r="BC45">
        <v>0</v>
      </c>
      <c r="BD45">
        <v>3</v>
      </c>
      <c r="BE45">
        <v>0</v>
      </c>
      <c r="BF45">
        <v>6</v>
      </c>
      <c r="BG45">
        <v>0</v>
      </c>
      <c r="BH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U45" s="2">
        <v>43310</v>
      </c>
      <c r="CV45">
        <v>0</v>
      </c>
    </row>
    <row r="46" spans="1:100" x14ac:dyDescent="0.25">
      <c r="A46">
        <v>1500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954</v>
      </c>
      <c r="X46">
        <v>12</v>
      </c>
      <c r="Y46">
        <v>3</v>
      </c>
      <c r="Z46">
        <v>147</v>
      </c>
      <c r="AA46">
        <v>0</v>
      </c>
      <c r="AB46">
        <v>30</v>
      </c>
      <c r="AC46">
        <v>-3</v>
      </c>
      <c r="AD46">
        <v>6</v>
      </c>
      <c r="AE46">
        <v>-9</v>
      </c>
      <c r="AF46">
        <v>3</v>
      </c>
      <c r="AG46">
        <v>0</v>
      </c>
      <c r="AH46">
        <v>6</v>
      </c>
      <c r="AI46">
        <v>309</v>
      </c>
      <c r="AJ46">
        <v>18</v>
      </c>
      <c r="AK46">
        <v>9</v>
      </c>
      <c r="AL46">
        <v>15</v>
      </c>
      <c r="AM46">
        <v>12</v>
      </c>
      <c r="AN46">
        <v>39</v>
      </c>
      <c r="AO46">
        <v>0</v>
      </c>
      <c r="AP46">
        <v>3</v>
      </c>
      <c r="AQ46">
        <v>3</v>
      </c>
      <c r="AR46">
        <v>9</v>
      </c>
      <c r="AS46">
        <v>3</v>
      </c>
      <c r="AT46">
        <v>6</v>
      </c>
      <c r="AU46">
        <v>15</v>
      </c>
      <c r="AV46">
        <v>0</v>
      </c>
      <c r="AW46">
        <v>12</v>
      </c>
      <c r="AX46">
        <v>0</v>
      </c>
      <c r="AY46">
        <v>9</v>
      </c>
      <c r="AZ46">
        <v>0</v>
      </c>
      <c r="BA46">
        <v>0</v>
      </c>
      <c r="BB46">
        <v>0</v>
      </c>
      <c r="BC46">
        <v>15</v>
      </c>
      <c r="BD46">
        <v>0</v>
      </c>
      <c r="BE46">
        <v>3</v>
      </c>
      <c r="BF46">
        <v>0</v>
      </c>
      <c r="BG46">
        <v>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U46" s="2">
        <v>43311</v>
      </c>
      <c r="CV46">
        <v>0</v>
      </c>
    </row>
    <row r="47" spans="1:100" x14ac:dyDescent="0.25">
      <c r="A47">
        <v>1600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  <c r="S47">
        <v>396</v>
      </c>
      <c r="T47">
        <v>0</v>
      </c>
      <c r="U47">
        <v>78</v>
      </c>
      <c r="V47">
        <v>0</v>
      </c>
      <c r="W47">
        <v>462</v>
      </c>
      <c r="X47">
        <v>1065</v>
      </c>
      <c r="Y47">
        <v>372</v>
      </c>
      <c r="Z47">
        <v>630</v>
      </c>
      <c r="AA47">
        <v>51</v>
      </c>
      <c r="AB47">
        <v>57</v>
      </c>
      <c r="AC47">
        <v>3</v>
      </c>
      <c r="AD47">
        <v>3</v>
      </c>
      <c r="AE47">
        <v>0</v>
      </c>
      <c r="AF47">
        <v>0</v>
      </c>
      <c r="AG47">
        <v>3</v>
      </c>
      <c r="AH47">
        <v>-3</v>
      </c>
      <c r="AI47">
        <v>93</v>
      </c>
      <c r="AJ47">
        <v>18</v>
      </c>
      <c r="AK47">
        <v>54</v>
      </c>
      <c r="AL47">
        <v>6</v>
      </c>
      <c r="AM47">
        <v>33</v>
      </c>
      <c r="AN47">
        <v>0</v>
      </c>
      <c r="AO47">
        <v>3</v>
      </c>
      <c r="AP47">
        <v>-3</v>
      </c>
      <c r="AQ47">
        <v>3</v>
      </c>
      <c r="AR47">
        <v>12</v>
      </c>
      <c r="AS47">
        <v>3</v>
      </c>
      <c r="AT47">
        <v>6</v>
      </c>
      <c r="AU47">
        <v>42</v>
      </c>
      <c r="AV47">
        <v>0</v>
      </c>
      <c r="AW47">
        <v>3</v>
      </c>
      <c r="AX47">
        <v>3</v>
      </c>
      <c r="AY47">
        <v>0</v>
      </c>
      <c r="AZ47">
        <v>9</v>
      </c>
      <c r="BA47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U47" s="2">
        <v>43312</v>
      </c>
      <c r="CV47">
        <v>0</v>
      </c>
    </row>
    <row r="48" spans="1:100" x14ac:dyDescent="0.25">
      <c r="A48">
        <v>1700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351</v>
      </c>
      <c r="L48">
        <v>0</v>
      </c>
      <c r="M48">
        <v>21</v>
      </c>
      <c r="N48">
        <v>0</v>
      </c>
      <c r="O48">
        <v>0</v>
      </c>
      <c r="P48">
        <v>0</v>
      </c>
      <c r="Q48">
        <v>0</v>
      </c>
      <c r="R48">
        <v>0</v>
      </c>
      <c r="S48">
        <v>171</v>
      </c>
      <c r="T48">
        <v>423</v>
      </c>
      <c r="U48">
        <v>0</v>
      </c>
      <c r="V48">
        <v>414</v>
      </c>
      <c r="W48">
        <v>-24</v>
      </c>
      <c r="X48">
        <v>24</v>
      </c>
      <c r="Y48">
        <v>51</v>
      </c>
      <c r="Z48">
        <v>99</v>
      </c>
      <c r="AA48">
        <v>0</v>
      </c>
      <c r="AB48">
        <v>6</v>
      </c>
      <c r="AC48">
        <v>6</v>
      </c>
      <c r="AD48">
        <v>0</v>
      </c>
      <c r="AE48">
        <v>0</v>
      </c>
      <c r="AF48">
        <v>45</v>
      </c>
      <c r="AG48">
        <v>0</v>
      </c>
      <c r="AH48">
        <v>0</v>
      </c>
      <c r="AI48">
        <v>321</v>
      </c>
      <c r="AJ48">
        <v>21</v>
      </c>
      <c r="AK48">
        <v>18</v>
      </c>
      <c r="AL48">
        <v>12</v>
      </c>
      <c r="AM48">
        <v>27</v>
      </c>
      <c r="AN48">
        <v>6</v>
      </c>
      <c r="AO48">
        <v>3</v>
      </c>
      <c r="AP48">
        <v>6</v>
      </c>
      <c r="AQ48">
        <v>18</v>
      </c>
      <c r="AR48">
        <v>3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3</v>
      </c>
      <c r="AY48">
        <v>9</v>
      </c>
      <c r="AZ48">
        <v>15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U48" s="2">
        <v>43313</v>
      </c>
      <c r="CV48">
        <v>0</v>
      </c>
    </row>
    <row r="49" spans="1:100" x14ac:dyDescent="0.25">
      <c r="A49">
        <v>1800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3</v>
      </c>
      <c r="L49">
        <v>54</v>
      </c>
      <c r="M49">
        <v>234</v>
      </c>
      <c r="N49">
        <v>192</v>
      </c>
      <c r="O49">
        <v>72</v>
      </c>
      <c r="P49">
        <v>0</v>
      </c>
      <c r="Q49">
        <v>51</v>
      </c>
      <c r="R49">
        <v>0</v>
      </c>
      <c r="S49">
        <v>0</v>
      </c>
      <c r="T49">
        <v>273</v>
      </c>
      <c r="U49">
        <v>0</v>
      </c>
      <c r="V49">
        <v>480</v>
      </c>
      <c r="W49">
        <v>0</v>
      </c>
      <c r="X49">
        <v>0</v>
      </c>
      <c r="Y49">
        <v>0</v>
      </c>
      <c r="Z49">
        <v>21</v>
      </c>
      <c r="AA49">
        <v>21</v>
      </c>
      <c r="AB49">
        <v>3</v>
      </c>
      <c r="AC49">
        <v>21</v>
      </c>
      <c r="AD49">
        <v>0</v>
      </c>
      <c r="AE49">
        <v>9</v>
      </c>
      <c r="AF49">
        <v>39</v>
      </c>
      <c r="AG49">
        <v>0</v>
      </c>
      <c r="AH49">
        <v>-3</v>
      </c>
      <c r="AI49">
        <v>87</v>
      </c>
      <c r="AJ49">
        <v>48</v>
      </c>
      <c r="AK49">
        <v>21</v>
      </c>
      <c r="AL49">
        <v>69</v>
      </c>
      <c r="AM49">
        <v>6</v>
      </c>
      <c r="AN49">
        <v>6</v>
      </c>
      <c r="AO49">
        <v>9</v>
      </c>
      <c r="AP49">
        <v>6</v>
      </c>
      <c r="AQ49">
        <v>12</v>
      </c>
      <c r="AR49">
        <v>3</v>
      </c>
      <c r="AS49">
        <v>3</v>
      </c>
      <c r="AT49">
        <v>6</v>
      </c>
      <c r="AU49">
        <v>21</v>
      </c>
      <c r="AV49">
        <v>15</v>
      </c>
      <c r="AW49">
        <v>3</v>
      </c>
      <c r="AX49">
        <v>0</v>
      </c>
      <c r="AY49">
        <v>3</v>
      </c>
      <c r="AZ49">
        <v>-3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0</v>
      </c>
      <c r="CU49" s="2">
        <v>43314</v>
      </c>
      <c r="CV49">
        <v>3</v>
      </c>
    </row>
    <row r="50" spans="1:100" x14ac:dyDescent="0.25">
      <c r="A50">
        <v>1900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210</v>
      </c>
      <c r="K50">
        <v>0</v>
      </c>
      <c r="L50">
        <v>0</v>
      </c>
      <c r="M50">
        <v>207</v>
      </c>
      <c r="N50">
        <v>0</v>
      </c>
      <c r="O50">
        <v>0</v>
      </c>
      <c r="P50">
        <v>0</v>
      </c>
      <c r="Q50">
        <v>45</v>
      </c>
      <c r="R50">
        <v>0</v>
      </c>
      <c r="S50">
        <v>0</v>
      </c>
      <c r="T50">
        <v>207</v>
      </c>
      <c r="U50">
        <v>0</v>
      </c>
      <c r="V50">
        <v>15</v>
      </c>
      <c r="W50">
        <v>0</v>
      </c>
      <c r="X50">
        <v>0</v>
      </c>
      <c r="Y50">
        <v>0</v>
      </c>
      <c r="Z50">
        <v>48</v>
      </c>
      <c r="AA50">
        <v>501</v>
      </c>
      <c r="AB50">
        <v>0</v>
      </c>
      <c r="AC50">
        <v>15</v>
      </c>
      <c r="AD50">
        <v>36</v>
      </c>
      <c r="AE50">
        <v>48</v>
      </c>
      <c r="AF50">
        <v>15</v>
      </c>
      <c r="AG50">
        <v>60</v>
      </c>
      <c r="AH50">
        <v>6</v>
      </c>
      <c r="AI50">
        <v>9</v>
      </c>
      <c r="AJ50">
        <v>12</v>
      </c>
      <c r="AK50">
        <v>6</v>
      </c>
      <c r="AL50">
        <v>36</v>
      </c>
      <c r="AM50">
        <v>9</v>
      </c>
      <c r="AN50">
        <v>3</v>
      </c>
      <c r="AO50">
        <v>9</v>
      </c>
      <c r="AP50">
        <v>18</v>
      </c>
      <c r="AQ50">
        <v>60</v>
      </c>
      <c r="AR50">
        <v>84</v>
      </c>
      <c r="AS50">
        <v>3</v>
      </c>
      <c r="AT50">
        <v>3</v>
      </c>
      <c r="AU50">
        <v>3</v>
      </c>
      <c r="AV50">
        <v>0</v>
      </c>
      <c r="AW50">
        <v>0</v>
      </c>
      <c r="AX50">
        <v>0</v>
      </c>
      <c r="AY50">
        <v>3</v>
      </c>
      <c r="AZ50">
        <v>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U50" s="2">
        <v>43315</v>
      </c>
      <c r="CV50">
        <v>0</v>
      </c>
    </row>
    <row r="51" spans="1:100" x14ac:dyDescent="0.25">
      <c r="A51">
        <v>2000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51</v>
      </c>
      <c r="L51">
        <v>0</v>
      </c>
      <c r="M51">
        <v>63</v>
      </c>
      <c r="N51">
        <v>51</v>
      </c>
      <c r="O51">
        <v>18</v>
      </c>
      <c r="P51">
        <v>3</v>
      </c>
      <c r="Q51">
        <v>15</v>
      </c>
      <c r="R51">
        <v>126</v>
      </c>
      <c r="S51">
        <v>174</v>
      </c>
      <c r="T51">
        <v>405</v>
      </c>
      <c r="U51">
        <v>0</v>
      </c>
      <c r="V51">
        <v>0</v>
      </c>
      <c r="W51">
        <v>51</v>
      </c>
      <c r="X51">
        <v>0</v>
      </c>
      <c r="Y51">
        <v>0</v>
      </c>
      <c r="Z51">
        <v>69</v>
      </c>
      <c r="AA51">
        <v>51</v>
      </c>
      <c r="AB51">
        <v>519</v>
      </c>
      <c r="AC51">
        <v>102</v>
      </c>
      <c r="AD51">
        <v>18</v>
      </c>
      <c r="AE51">
        <v>39</v>
      </c>
      <c r="AF51">
        <v>27</v>
      </c>
      <c r="AG51">
        <v>9</v>
      </c>
      <c r="AH51">
        <v>18</v>
      </c>
      <c r="AI51">
        <v>15</v>
      </c>
      <c r="AJ51">
        <v>12</v>
      </c>
      <c r="AK51">
        <v>6</v>
      </c>
      <c r="AL51">
        <v>45</v>
      </c>
      <c r="AM51">
        <v>0</v>
      </c>
      <c r="AN51">
        <v>12</v>
      </c>
      <c r="AO51">
        <v>0</v>
      </c>
      <c r="AP51">
        <v>30</v>
      </c>
      <c r="AQ51">
        <v>27</v>
      </c>
      <c r="AR51">
        <v>24</v>
      </c>
      <c r="AS51">
        <v>18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U51" s="2">
        <v>43316</v>
      </c>
      <c r="CV51">
        <v>3</v>
      </c>
    </row>
    <row r="52" spans="1:100" x14ac:dyDescent="0.25">
      <c r="A52">
        <v>2100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57</v>
      </c>
      <c r="L52">
        <v>0</v>
      </c>
      <c r="M52">
        <v>942</v>
      </c>
      <c r="N52">
        <v>0</v>
      </c>
      <c r="O52">
        <v>330</v>
      </c>
      <c r="P52">
        <v>63</v>
      </c>
      <c r="Q52">
        <v>96</v>
      </c>
      <c r="R52">
        <v>486</v>
      </c>
      <c r="S52">
        <v>90</v>
      </c>
      <c r="T52">
        <v>147</v>
      </c>
      <c r="U52">
        <v>0</v>
      </c>
      <c r="V52">
        <v>0</v>
      </c>
      <c r="W52">
        <v>0</v>
      </c>
      <c r="X52">
        <v>0</v>
      </c>
      <c r="Y52">
        <v>462</v>
      </c>
      <c r="Z52">
        <v>3</v>
      </c>
      <c r="AA52">
        <v>6</v>
      </c>
      <c r="AB52">
        <v>6</v>
      </c>
      <c r="AC52">
        <v>57</v>
      </c>
      <c r="AD52">
        <v>228</v>
      </c>
      <c r="AE52">
        <v>45</v>
      </c>
      <c r="AF52">
        <v>180</v>
      </c>
      <c r="AG52">
        <v>0</v>
      </c>
      <c r="AH52">
        <v>45</v>
      </c>
      <c r="AI52">
        <v>120</v>
      </c>
      <c r="AJ52">
        <v>12</v>
      </c>
      <c r="AK52">
        <v>9</v>
      </c>
      <c r="AL52">
        <v>27</v>
      </c>
      <c r="AM52">
        <v>3</v>
      </c>
      <c r="AN52">
        <v>0</v>
      </c>
      <c r="AO52">
        <v>15</v>
      </c>
      <c r="AP52">
        <v>0</v>
      </c>
      <c r="AQ52">
        <v>18</v>
      </c>
      <c r="AR52">
        <v>102</v>
      </c>
      <c r="AS52">
        <v>18</v>
      </c>
      <c r="AT52">
        <v>0</v>
      </c>
      <c r="AU52">
        <v>45</v>
      </c>
      <c r="AV52">
        <v>0</v>
      </c>
      <c r="AW52">
        <v>0</v>
      </c>
      <c r="AX52">
        <v>0</v>
      </c>
      <c r="AY52">
        <v>3</v>
      </c>
      <c r="AZ52">
        <v>3</v>
      </c>
      <c r="BA52">
        <v>12</v>
      </c>
      <c r="BB52">
        <v>0</v>
      </c>
      <c r="BC52">
        <v>0</v>
      </c>
      <c r="BD52">
        <v>3</v>
      </c>
      <c r="BE52">
        <v>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U52" s="2">
        <v>43317</v>
      </c>
      <c r="CV52">
        <v>3</v>
      </c>
    </row>
    <row r="53" spans="1:100" x14ac:dyDescent="0.25">
      <c r="A53">
        <v>2200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9</v>
      </c>
      <c r="K53">
        <v>231</v>
      </c>
      <c r="L53">
        <v>63</v>
      </c>
      <c r="M53">
        <v>0</v>
      </c>
      <c r="N53">
        <v>18</v>
      </c>
      <c r="O53">
        <v>0</v>
      </c>
      <c r="P53">
        <v>162</v>
      </c>
      <c r="Q53">
        <v>27</v>
      </c>
      <c r="R53">
        <v>273</v>
      </c>
      <c r="S53">
        <v>0</v>
      </c>
      <c r="T53">
        <v>429</v>
      </c>
      <c r="U53">
        <v>297</v>
      </c>
      <c r="V53">
        <v>21</v>
      </c>
      <c r="W53">
        <v>150</v>
      </c>
      <c r="X53">
        <v>12</v>
      </c>
      <c r="Y53">
        <v>0</v>
      </c>
      <c r="Z53">
        <v>0</v>
      </c>
      <c r="AA53">
        <v>168</v>
      </c>
      <c r="AB53">
        <v>69</v>
      </c>
      <c r="AC53">
        <v>0</v>
      </c>
      <c r="AD53">
        <v>3</v>
      </c>
      <c r="AE53">
        <v>183</v>
      </c>
      <c r="AF53">
        <v>3</v>
      </c>
      <c r="AG53">
        <v>21</v>
      </c>
      <c r="AH53">
        <v>39</v>
      </c>
      <c r="AI53">
        <v>123</v>
      </c>
      <c r="AJ53">
        <v>42</v>
      </c>
      <c r="AK53">
        <v>72</v>
      </c>
      <c r="AL53">
        <v>21</v>
      </c>
      <c r="AM53">
        <v>15</v>
      </c>
      <c r="AN53">
        <v>3</v>
      </c>
      <c r="AO53">
        <v>12</v>
      </c>
      <c r="AP53">
        <v>3</v>
      </c>
      <c r="AQ53">
        <v>57</v>
      </c>
      <c r="AR53">
        <v>15</v>
      </c>
      <c r="AS53">
        <v>0</v>
      </c>
      <c r="AT53">
        <v>15</v>
      </c>
      <c r="AU53">
        <v>30</v>
      </c>
      <c r="AV53">
        <v>3</v>
      </c>
      <c r="AW53">
        <v>9</v>
      </c>
      <c r="AX53">
        <v>9</v>
      </c>
      <c r="AY53">
        <v>6</v>
      </c>
      <c r="AZ53">
        <v>15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U53" s="2">
        <v>43318</v>
      </c>
      <c r="CV53">
        <v>0</v>
      </c>
    </row>
    <row r="54" spans="1:100" x14ac:dyDescent="0.25">
      <c r="A54">
        <v>2300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72</v>
      </c>
      <c r="I54">
        <v>0</v>
      </c>
      <c r="J54">
        <v>0</v>
      </c>
      <c r="K54">
        <v>0</v>
      </c>
      <c r="L54">
        <v>0</v>
      </c>
      <c r="M54">
        <v>9</v>
      </c>
      <c r="N54">
        <v>0</v>
      </c>
      <c r="O54">
        <v>0</v>
      </c>
      <c r="P54">
        <v>120</v>
      </c>
      <c r="Q54">
        <v>6</v>
      </c>
      <c r="R54">
        <v>333</v>
      </c>
      <c r="S54">
        <v>168</v>
      </c>
      <c r="T54">
        <v>105</v>
      </c>
      <c r="U54">
        <v>12</v>
      </c>
      <c r="V54">
        <v>0</v>
      </c>
      <c r="W54">
        <v>3</v>
      </c>
      <c r="X54">
        <v>9</v>
      </c>
      <c r="Y54">
        <v>231</v>
      </c>
      <c r="Z54">
        <v>453</v>
      </c>
      <c r="AA54">
        <v>183</v>
      </c>
      <c r="AB54">
        <v>39</v>
      </c>
      <c r="AC54">
        <v>189</v>
      </c>
      <c r="AD54">
        <v>177</v>
      </c>
      <c r="AE54">
        <v>180</v>
      </c>
      <c r="AF54">
        <v>93</v>
      </c>
      <c r="AG54">
        <v>9</v>
      </c>
      <c r="AH54">
        <v>18</v>
      </c>
      <c r="AI54">
        <v>147</v>
      </c>
      <c r="AJ54">
        <v>69</v>
      </c>
      <c r="AK54">
        <v>69</v>
      </c>
      <c r="AL54">
        <v>39</v>
      </c>
      <c r="AM54">
        <v>0</v>
      </c>
      <c r="AN54">
        <v>3</v>
      </c>
      <c r="AO54">
        <v>48</v>
      </c>
      <c r="AP54">
        <v>0</v>
      </c>
      <c r="AQ54">
        <v>78</v>
      </c>
      <c r="AR54">
        <v>33</v>
      </c>
      <c r="AS54">
        <v>6</v>
      </c>
      <c r="AT54">
        <v>15</v>
      </c>
      <c r="AU54">
        <v>0</v>
      </c>
      <c r="AV54">
        <v>0</v>
      </c>
      <c r="AW54">
        <v>3</v>
      </c>
      <c r="AX54">
        <v>3</v>
      </c>
      <c r="AY54">
        <v>12</v>
      </c>
      <c r="AZ54">
        <v>3</v>
      </c>
      <c r="BA54">
        <v>6</v>
      </c>
      <c r="BB54">
        <v>12</v>
      </c>
      <c r="BC54">
        <v>3</v>
      </c>
      <c r="BD54">
        <v>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6</v>
      </c>
      <c r="CI54">
        <v>0</v>
      </c>
      <c r="CJ54">
        <v>0</v>
      </c>
      <c r="CK54">
        <v>0</v>
      </c>
      <c r="CL54">
        <v>0</v>
      </c>
      <c r="CU54" s="2">
        <v>43319</v>
      </c>
      <c r="CV54">
        <v>0</v>
      </c>
    </row>
    <row r="55" spans="1:100" x14ac:dyDescent="0.25">
      <c r="A55" t="s">
        <v>1</v>
      </c>
      <c r="B55">
        <f>SUM(B31:B54)</f>
        <v>3</v>
      </c>
      <c r="C55">
        <f t="shared" ref="C55:BN55" si="2">SUM(C31:C54)</f>
        <v>0</v>
      </c>
      <c r="D55">
        <f t="shared" si="2"/>
        <v>99</v>
      </c>
      <c r="E55">
        <f t="shared" si="2"/>
        <v>-3</v>
      </c>
      <c r="F55">
        <f t="shared" si="2"/>
        <v>0</v>
      </c>
      <c r="G55">
        <f t="shared" si="2"/>
        <v>0</v>
      </c>
      <c r="H55">
        <f t="shared" si="2"/>
        <v>81</v>
      </c>
      <c r="I55">
        <f t="shared" si="2"/>
        <v>87</v>
      </c>
      <c r="J55">
        <f t="shared" si="2"/>
        <v>219</v>
      </c>
      <c r="K55">
        <f t="shared" si="2"/>
        <v>699</v>
      </c>
      <c r="L55">
        <f t="shared" si="2"/>
        <v>117</v>
      </c>
      <c r="M55">
        <f t="shared" si="2"/>
        <v>2001</v>
      </c>
      <c r="N55">
        <f t="shared" si="2"/>
        <v>261</v>
      </c>
      <c r="O55">
        <f t="shared" si="2"/>
        <v>420</v>
      </c>
      <c r="P55">
        <f t="shared" si="2"/>
        <v>348</v>
      </c>
      <c r="Q55">
        <f t="shared" si="2"/>
        <v>333</v>
      </c>
      <c r="R55">
        <f t="shared" si="2"/>
        <v>1668</v>
      </c>
      <c r="S55">
        <f t="shared" si="2"/>
        <v>1314</v>
      </c>
      <c r="T55">
        <f t="shared" si="2"/>
        <v>2031</v>
      </c>
      <c r="U55">
        <f t="shared" si="2"/>
        <v>1647</v>
      </c>
      <c r="V55">
        <f t="shared" si="2"/>
        <v>1131</v>
      </c>
      <c r="W55">
        <f t="shared" si="2"/>
        <v>1587</v>
      </c>
      <c r="X55">
        <f t="shared" si="2"/>
        <v>1176</v>
      </c>
      <c r="Y55">
        <f t="shared" si="2"/>
        <v>2235</v>
      </c>
      <c r="Z55">
        <f t="shared" si="2"/>
        <v>2496</v>
      </c>
      <c r="AA55">
        <f t="shared" si="2"/>
        <v>1326</v>
      </c>
      <c r="AB55">
        <f t="shared" si="2"/>
        <v>1164</v>
      </c>
      <c r="AC55">
        <f t="shared" si="2"/>
        <v>1338</v>
      </c>
      <c r="AD55">
        <f t="shared" si="2"/>
        <v>990</v>
      </c>
      <c r="AE55">
        <f t="shared" si="2"/>
        <v>1074</v>
      </c>
      <c r="AF55">
        <f t="shared" si="2"/>
        <v>834</v>
      </c>
      <c r="AG55">
        <f t="shared" si="2"/>
        <v>267</v>
      </c>
      <c r="AH55">
        <f t="shared" si="2"/>
        <v>270</v>
      </c>
      <c r="AI55">
        <f t="shared" si="2"/>
        <v>1560</v>
      </c>
      <c r="AJ55">
        <f t="shared" si="2"/>
        <v>783</v>
      </c>
      <c r="AK55">
        <f t="shared" si="2"/>
        <v>450</v>
      </c>
      <c r="AL55">
        <f t="shared" si="2"/>
        <v>378</v>
      </c>
      <c r="AM55">
        <f t="shared" si="2"/>
        <v>201</v>
      </c>
      <c r="AN55">
        <f t="shared" si="2"/>
        <v>234</v>
      </c>
      <c r="AO55">
        <f t="shared" si="2"/>
        <v>108</v>
      </c>
      <c r="AP55">
        <f t="shared" si="2"/>
        <v>72</v>
      </c>
      <c r="AQ55">
        <f t="shared" si="2"/>
        <v>306</v>
      </c>
      <c r="AR55">
        <f t="shared" si="2"/>
        <v>450</v>
      </c>
      <c r="AS55">
        <f t="shared" si="2"/>
        <v>69</v>
      </c>
      <c r="AT55">
        <f t="shared" si="2"/>
        <v>66</v>
      </c>
      <c r="AU55">
        <f t="shared" si="2"/>
        <v>210</v>
      </c>
      <c r="AV55">
        <f t="shared" si="2"/>
        <v>30</v>
      </c>
      <c r="AW55">
        <f t="shared" si="2"/>
        <v>42</v>
      </c>
      <c r="AX55">
        <f t="shared" si="2"/>
        <v>24</v>
      </c>
      <c r="AY55">
        <f t="shared" si="2"/>
        <v>63</v>
      </c>
      <c r="AZ55">
        <f t="shared" si="2"/>
        <v>66</v>
      </c>
      <c r="BA55">
        <f t="shared" si="2"/>
        <v>24</v>
      </c>
      <c r="BB55">
        <f t="shared" si="2"/>
        <v>18</v>
      </c>
      <c r="BC55">
        <f t="shared" si="2"/>
        <v>27</v>
      </c>
      <c r="BD55">
        <f t="shared" si="2"/>
        <v>21</v>
      </c>
      <c r="BE55">
        <f t="shared" si="2"/>
        <v>24</v>
      </c>
      <c r="BF55">
        <f t="shared" si="2"/>
        <v>6</v>
      </c>
      <c r="BG55">
        <f t="shared" si="2"/>
        <v>9</v>
      </c>
      <c r="BH55">
        <f t="shared" si="2"/>
        <v>6</v>
      </c>
      <c r="BI55">
        <f t="shared" si="2"/>
        <v>0</v>
      </c>
      <c r="BJ55">
        <f t="shared" si="2"/>
        <v>0</v>
      </c>
      <c r="BK55">
        <f t="shared" si="2"/>
        <v>0</v>
      </c>
      <c r="BL55">
        <f t="shared" si="2"/>
        <v>0</v>
      </c>
      <c r="BM55">
        <f t="shared" si="2"/>
        <v>12</v>
      </c>
      <c r="BN55">
        <f t="shared" si="2"/>
        <v>3</v>
      </c>
      <c r="BO55">
        <f t="shared" ref="BO55:CM55" si="3">SUM(BO31:BO54)</f>
        <v>3</v>
      </c>
      <c r="BP55">
        <f t="shared" si="3"/>
        <v>6</v>
      </c>
      <c r="BQ55">
        <f t="shared" si="3"/>
        <v>3</v>
      </c>
      <c r="BR55">
        <f t="shared" si="3"/>
        <v>6</v>
      </c>
      <c r="BS55">
        <f t="shared" si="3"/>
        <v>15</v>
      </c>
      <c r="BT55">
        <f t="shared" si="3"/>
        <v>3</v>
      </c>
      <c r="BU55">
        <f t="shared" si="3"/>
        <v>0</v>
      </c>
      <c r="BV55">
        <f t="shared" si="3"/>
        <v>0</v>
      </c>
      <c r="BW55">
        <f t="shared" si="3"/>
        <v>6</v>
      </c>
      <c r="BX55">
        <f t="shared" si="3"/>
        <v>0</v>
      </c>
      <c r="BY55">
        <f t="shared" si="3"/>
        <v>0</v>
      </c>
      <c r="BZ55">
        <f t="shared" si="3"/>
        <v>0</v>
      </c>
      <c r="CA55">
        <f t="shared" si="3"/>
        <v>3</v>
      </c>
      <c r="CB55">
        <f t="shared" si="3"/>
        <v>3</v>
      </c>
      <c r="CC55">
        <f t="shared" si="3"/>
        <v>3</v>
      </c>
      <c r="CD55">
        <f t="shared" si="3"/>
        <v>3</v>
      </c>
      <c r="CE55">
        <f t="shared" si="3"/>
        <v>0</v>
      </c>
      <c r="CF55">
        <f t="shared" si="3"/>
        <v>0</v>
      </c>
      <c r="CG55">
        <f t="shared" si="3"/>
        <v>3</v>
      </c>
      <c r="CH55">
        <f t="shared" si="3"/>
        <v>12</v>
      </c>
      <c r="CI55">
        <f t="shared" si="3"/>
        <v>0</v>
      </c>
      <c r="CJ55">
        <f t="shared" si="3"/>
        <v>3</v>
      </c>
      <c r="CK55">
        <f t="shared" si="3"/>
        <v>0</v>
      </c>
      <c r="CL55">
        <f t="shared" si="3"/>
        <v>0</v>
      </c>
      <c r="CM55">
        <f t="shared" si="3"/>
        <v>3</v>
      </c>
      <c r="CN55">
        <f>SUM(CN31:CN54)</f>
        <v>0</v>
      </c>
      <c r="CU55" s="2">
        <v>43320</v>
      </c>
      <c r="CV55">
        <v>3</v>
      </c>
    </row>
    <row r="56" spans="1:100" x14ac:dyDescent="0.25">
      <c r="CV56">
        <f>SUM(CV1:CV55)</f>
        <v>63</v>
      </c>
    </row>
    <row r="59" spans="1:100" x14ac:dyDescent="0.25">
      <c r="A59" t="s">
        <v>2</v>
      </c>
      <c r="B59" s="2">
        <v>43266</v>
      </c>
      <c r="C59" s="2">
        <v>43267</v>
      </c>
      <c r="D59" s="2">
        <v>43268</v>
      </c>
      <c r="E59" s="2">
        <v>43269</v>
      </c>
      <c r="F59" s="2">
        <v>43270</v>
      </c>
      <c r="G59" s="2">
        <v>43271</v>
      </c>
      <c r="H59" s="2">
        <v>43272</v>
      </c>
      <c r="I59" s="2">
        <v>43273</v>
      </c>
      <c r="J59" s="2">
        <v>43274</v>
      </c>
      <c r="K59" s="2">
        <v>43275</v>
      </c>
      <c r="L59" s="2">
        <v>43276</v>
      </c>
      <c r="M59" s="2">
        <v>43277</v>
      </c>
      <c r="N59" s="2">
        <v>43278</v>
      </c>
      <c r="O59" s="2">
        <v>43279</v>
      </c>
      <c r="P59" s="2">
        <v>43280</v>
      </c>
      <c r="Q59" s="2">
        <v>43281</v>
      </c>
      <c r="R59" s="2">
        <v>43282</v>
      </c>
      <c r="S59" s="2">
        <v>43283</v>
      </c>
      <c r="T59" s="2">
        <v>43284</v>
      </c>
      <c r="U59" s="2">
        <v>43285</v>
      </c>
      <c r="V59" s="2">
        <v>43286</v>
      </c>
      <c r="W59" s="2">
        <v>43287</v>
      </c>
      <c r="X59" s="2">
        <v>43288</v>
      </c>
      <c r="Y59" s="2">
        <v>43289</v>
      </c>
      <c r="Z59" s="2">
        <v>43290</v>
      </c>
      <c r="AA59" s="2">
        <v>43291</v>
      </c>
      <c r="AB59" s="2">
        <v>43292</v>
      </c>
      <c r="AC59" s="2">
        <v>43293</v>
      </c>
      <c r="AD59" s="2">
        <v>43294</v>
      </c>
      <c r="AE59" s="2">
        <v>43295</v>
      </c>
      <c r="AF59" s="2">
        <v>43296</v>
      </c>
      <c r="AG59" s="2">
        <v>43297</v>
      </c>
      <c r="AH59" s="2">
        <v>43298</v>
      </c>
      <c r="AI59" s="2">
        <v>43299</v>
      </c>
      <c r="AJ59" s="2">
        <v>43300</v>
      </c>
      <c r="AK59" s="2">
        <v>43301</v>
      </c>
      <c r="AL59" s="2">
        <v>43302</v>
      </c>
      <c r="AM59" s="2">
        <v>43303</v>
      </c>
      <c r="AN59" s="2">
        <v>43304</v>
      </c>
      <c r="AO59" s="2">
        <v>43305</v>
      </c>
      <c r="AP59" s="2">
        <v>43306</v>
      </c>
      <c r="AQ59" s="2">
        <v>43307</v>
      </c>
      <c r="AR59" s="2">
        <v>43308</v>
      </c>
      <c r="AS59" s="2">
        <v>43309</v>
      </c>
      <c r="AT59" s="2">
        <v>43310</v>
      </c>
      <c r="AU59" s="2">
        <v>43311</v>
      </c>
      <c r="AV59" s="2">
        <v>43312</v>
      </c>
      <c r="AW59" s="2">
        <v>43313</v>
      </c>
      <c r="AX59" s="2">
        <v>43314</v>
      </c>
      <c r="AY59" s="2">
        <v>43315</v>
      </c>
      <c r="AZ59" s="2">
        <v>43316</v>
      </c>
      <c r="BA59" s="2">
        <v>43317</v>
      </c>
      <c r="BB59" s="2">
        <v>43318</v>
      </c>
      <c r="BC59" s="2">
        <v>43319</v>
      </c>
      <c r="BD59" s="2">
        <v>43320</v>
      </c>
      <c r="BE59" s="2">
        <v>43321</v>
      </c>
      <c r="BF59" s="2">
        <v>43322</v>
      </c>
      <c r="BG59" s="2">
        <v>43323</v>
      </c>
      <c r="BH59" s="2">
        <v>43324</v>
      </c>
      <c r="BI59" s="2">
        <v>43325</v>
      </c>
      <c r="BJ59" s="2">
        <v>43326</v>
      </c>
      <c r="BK59" s="2">
        <v>43327</v>
      </c>
      <c r="BL59" s="2">
        <v>43328</v>
      </c>
      <c r="BM59" s="2">
        <v>43329</v>
      </c>
      <c r="BN59" s="2">
        <v>43330</v>
      </c>
      <c r="BO59" s="2">
        <v>43331</v>
      </c>
      <c r="BP59" s="2">
        <v>43332</v>
      </c>
      <c r="BQ59" s="2">
        <v>43333</v>
      </c>
      <c r="BR59" s="2">
        <v>43334</v>
      </c>
      <c r="BS59" s="2">
        <v>43335</v>
      </c>
      <c r="BT59" s="2">
        <v>43336</v>
      </c>
      <c r="BU59" s="2">
        <v>43337</v>
      </c>
      <c r="BV59" s="2">
        <v>43338</v>
      </c>
      <c r="BW59" s="2">
        <v>43339</v>
      </c>
      <c r="BX59" s="2">
        <v>43340</v>
      </c>
      <c r="BY59" s="2">
        <v>43341</v>
      </c>
      <c r="BZ59" s="2">
        <v>43342</v>
      </c>
      <c r="CA59" s="2">
        <v>43343</v>
      </c>
      <c r="CB59" s="2">
        <v>43344</v>
      </c>
      <c r="CC59" s="2">
        <v>43345</v>
      </c>
      <c r="CD59" s="2">
        <v>43346</v>
      </c>
      <c r="CE59" s="2">
        <v>43347</v>
      </c>
      <c r="CF59" s="2">
        <v>43348</v>
      </c>
      <c r="CG59" s="2">
        <v>43349</v>
      </c>
      <c r="CH59" s="2">
        <v>43350</v>
      </c>
      <c r="CI59" s="2">
        <v>43351</v>
      </c>
      <c r="CJ59" s="2">
        <v>43352</v>
      </c>
      <c r="CK59" s="2">
        <v>43353</v>
      </c>
      <c r="CL59" s="2">
        <v>43354</v>
      </c>
      <c r="CM59" s="2">
        <v>43355</v>
      </c>
      <c r="CN59" s="2">
        <v>43356</v>
      </c>
    </row>
    <row r="60" spans="1:100" x14ac:dyDescent="0.25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6</v>
      </c>
      <c r="T60">
        <v>3</v>
      </c>
      <c r="U60">
        <v>90</v>
      </c>
      <c r="V60">
        <v>54</v>
      </c>
      <c r="W60">
        <v>3</v>
      </c>
      <c r="X60">
        <v>18</v>
      </c>
      <c r="Y60">
        <v>27</v>
      </c>
      <c r="Z60">
        <v>1524</v>
      </c>
      <c r="AA60">
        <v>1680</v>
      </c>
      <c r="AB60">
        <v>1641</v>
      </c>
      <c r="AC60">
        <v>2241</v>
      </c>
      <c r="AD60">
        <v>2256</v>
      </c>
      <c r="AE60">
        <v>831</v>
      </c>
      <c r="AF60">
        <v>2400</v>
      </c>
      <c r="AG60">
        <v>1131</v>
      </c>
      <c r="AH60">
        <v>591</v>
      </c>
      <c r="AI60">
        <v>24</v>
      </c>
      <c r="AJ60">
        <v>4284</v>
      </c>
      <c r="AK60">
        <v>981</v>
      </c>
      <c r="AL60">
        <v>4611</v>
      </c>
      <c r="AM60">
        <v>5340</v>
      </c>
      <c r="AN60">
        <v>195</v>
      </c>
      <c r="AO60">
        <v>-414</v>
      </c>
      <c r="AP60">
        <v>93</v>
      </c>
      <c r="AQ60">
        <v>180</v>
      </c>
      <c r="AR60">
        <v>5112</v>
      </c>
      <c r="AS60">
        <v>1287</v>
      </c>
      <c r="AT60">
        <v>351</v>
      </c>
      <c r="AU60">
        <v>1221</v>
      </c>
      <c r="AV60">
        <v>315</v>
      </c>
      <c r="AW60">
        <v>63</v>
      </c>
      <c r="AX60">
        <v>174</v>
      </c>
      <c r="AY60">
        <v>270</v>
      </c>
      <c r="AZ60">
        <v>1473</v>
      </c>
      <c r="BA60">
        <v>357</v>
      </c>
      <c r="BB60">
        <v>237</v>
      </c>
      <c r="BC60">
        <v>741</v>
      </c>
      <c r="BD60">
        <v>729</v>
      </c>
      <c r="BE60">
        <v>534</v>
      </c>
      <c r="BF60">
        <v>336</v>
      </c>
      <c r="BG60">
        <v>177</v>
      </c>
      <c r="BH60">
        <v>60</v>
      </c>
      <c r="BJ60">
        <v>12</v>
      </c>
      <c r="BK60">
        <v>33</v>
      </c>
      <c r="BL60">
        <v>45</v>
      </c>
      <c r="BM60">
        <v>111</v>
      </c>
      <c r="BN60">
        <v>87</v>
      </c>
      <c r="BO60">
        <v>48</v>
      </c>
      <c r="BP60">
        <v>96</v>
      </c>
      <c r="BQ60">
        <v>51</v>
      </c>
      <c r="BR60">
        <v>42</v>
      </c>
      <c r="BS60">
        <v>33</v>
      </c>
      <c r="BT60">
        <v>30</v>
      </c>
      <c r="BU60">
        <v>9</v>
      </c>
      <c r="BV60">
        <v>15</v>
      </c>
      <c r="BW60">
        <v>6</v>
      </c>
      <c r="BX60">
        <v>0</v>
      </c>
      <c r="BY60">
        <v>6</v>
      </c>
      <c r="BZ60">
        <v>0</v>
      </c>
      <c r="CA60">
        <v>3</v>
      </c>
      <c r="CB60">
        <v>3</v>
      </c>
      <c r="CC60">
        <v>3</v>
      </c>
      <c r="CD60">
        <v>3</v>
      </c>
      <c r="CE60">
        <v>12</v>
      </c>
      <c r="CF60">
        <v>0</v>
      </c>
      <c r="CG60">
        <v>0</v>
      </c>
      <c r="CH60">
        <v>12</v>
      </c>
      <c r="CI60">
        <v>6</v>
      </c>
      <c r="CJ60">
        <v>3</v>
      </c>
      <c r="CK60">
        <v>3</v>
      </c>
      <c r="CL60">
        <v>0</v>
      </c>
      <c r="CM60">
        <v>15</v>
      </c>
    </row>
    <row r="61" spans="1:100" x14ac:dyDescent="0.25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6</v>
      </c>
      <c r="S61">
        <v>15</v>
      </c>
      <c r="T61">
        <v>3</v>
      </c>
      <c r="U61">
        <v>438</v>
      </c>
      <c r="V61">
        <v>9</v>
      </c>
      <c r="W61">
        <v>0</v>
      </c>
      <c r="X61">
        <v>9</v>
      </c>
      <c r="Y61">
        <v>129</v>
      </c>
      <c r="Z61">
        <v>726</v>
      </c>
      <c r="AA61">
        <v>498</v>
      </c>
      <c r="AB61">
        <v>339</v>
      </c>
      <c r="AC61">
        <v>2142</v>
      </c>
      <c r="AD61">
        <v>5430</v>
      </c>
      <c r="AE61">
        <v>1380</v>
      </c>
      <c r="AF61">
        <v>7008</v>
      </c>
      <c r="AG61">
        <v>1182</v>
      </c>
      <c r="AH61">
        <v>291</v>
      </c>
      <c r="AI61">
        <v>15</v>
      </c>
      <c r="AJ61">
        <v>4905</v>
      </c>
      <c r="AK61">
        <v>192</v>
      </c>
      <c r="AL61">
        <v>1755</v>
      </c>
      <c r="AM61">
        <v>486</v>
      </c>
      <c r="AN61">
        <v>318</v>
      </c>
      <c r="AO61">
        <v>-150</v>
      </c>
      <c r="AP61">
        <v>42</v>
      </c>
      <c r="AQ61">
        <v>30</v>
      </c>
      <c r="AR61">
        <v>2793</v>
      </c>
      <c r="AS61">
        <v>72</v>
      </c>
      <c r="AT61">
        <v>45</v>
      </c>
      <c r="AU61">
        <v>261</v>
      </c>
      <c r="AV61">
        <v>84</v>
      </c>
      <c r="AW61">
        <v>6</v>
      </c>
      <c r="AX61">
        <v>45</v>
      </c>
      <c r="AY61">
        <v>84</v>
      </c>
      <c r="AZ61">
        <v>555</v>
      </c>
      <c r="BA61">
        <v>39</v>
      </c>
      <c r="BB61">
        <v>87</v>
      </c>
      <c r="BC61">
        <v>117</v>
      </c>
      <c r="BD61">
        <v>144</v>
      </c>
      <c r="BE61">
        <v>111</v>
      </c>
      <c r="BF61">
        <v>156</v>
      </c>
      <c r="BG61">
        <v>48</v>
      </c>
      <c r="BH61">
        <v>30</v>
      </c>
      <c r="BJ61">
        <v>9</v>
      </c>
      <c r="BK61">
        <v>21</v>
      </c>
      <c r="BL61">
        <v>57</v>
      </c>
      <c r="BM61">
        <v>75</v>
      </c>
      <c r="BN61">
        <v>69</v>
      </c>
      <c r="BO61">
        <v>54</v>
      </c>
      <c r="BP61">
        <v>48</v>
      </c>
      <c r="BQ61">
        <v>36</v>
      </c>
      <c r="BR61">
        <v>84</v>
      </c>
      <c r="BS61">
        <v>21</v>
      </c>
      <c r="BT61">
        <v>27</v>
      </c>
      <c r="BU61">
        <v>27</v>
      </c>
      <c r="BV61">
        <v>12</v>
      </c>
      <c r="BW61">
        <v>33</v>
      </c>
      <c r="BX61">
        <v>6</v>
      </c>
      <c r="BY61">
        <v>9</v>
      </c>
      <c r="BZ61">
        <v>6</v>
      </c>
      <c r="CA61">
        <v>0</v>
      </c>
      <c r="CB61">
        <v>6</v>
      </c>
      <c r="CC61">
        <v>3</v>
      </c>
      <c r="CD61">
        <v>0</v>
      </c>
      <c r="CE61">
        <v>15</v>
      </c>
      <c r="CF61">
        <v>0</v>
      </c>
      <c r="CG61">
        <v>3</v>
      </c>
      <c r="CH61">
        <v>3</v>
      </c>
      <c r="CI61">
        <v>3</v>
      </c>
      <c r="CJ61">
        <v>0</v>
      </c>
      <c r="CK61">
        <v>0</v>
      </c>
      <c r="CL61">
        <v>3</v>
      </c>
      <c r="CM61">
        <v>6</v>
      </c>
    </row>
    <row r="62" spans="1:100" x14ac:dyDescent="0.25">
      <c r="A62">
        <v>200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</v>
      </c>
      <c r="R62">
        <v>12</v>
      </c>
      <c r="S62">
        <v>9</v>
      </c>
      <c r="T62">
        <v>12</v>
      </c>
      <c r="U62">
        <v>171</v>
      </c>
      <c r="V62">
        <v>18</v>
      </c>
      <c r="W62">
        <v>48</v>
      </c>
      <c r="X62">
        <v>18</v>
      </c>
      <c r="Y62">
        <v>141</v>
      </c>
      <c r="Z62">
        <v>396</v>
      </c>
      <c r="AA62">
        <v>12</v>
      </c>
      <c r="AB62">
        <v>606</v>
      </c>
      <c r="AC62">
        <v>1776</v>
      </c>
      <c r="AD62">
        <v>648</v>
      </c>
      <c r="AE62">
        <v>456</v>
      </c>
      <c r="AF62">
        <v>324</v>
      </c>
      <c r="AG62">
        <v>24</v>
      </c>
      <c r="AH62">
        <v>192</v>
      </c>
      <c r="AI62">
        <v>15</v>
      </c>
      <c r="AJ62">
        <v>1518</v>
      </c>
      <c r="AK62">
        <v>48</v>
      </c>
      <c r="AL62">
        <v>246</v>
      </c>
      <c r="AM62">
        <v>141</v>
      </c>
      <c r="AN62">
        <v>21</v>
      </c>
      <c r="AO62">
        <v>-246</v>
      </c>
      <c r="AP62">
        <v>24</v>
      </c>
      <c r="AQ62">
        <v>51</v>
      </c>
      <c r="AR62">
        <v>99</v>
      </c>
      <c r="AS62">
        <v>36</v>
      </c>
      <c r="AT62">
        <v>24</v>
      </c>
      <c r="AU62">
        <v>36</v>
      </c>
      <c r="AV62">
        <v>0</v>
      </c>
      <c r="AW62">
        <v>6</v>
      </c>
      <c r="AX62">
        <v>6</v>
      </c>
      <c r="AY62">
        <v>6</v>
      </c>
      <c r="AZ62">
        <v>234</v>
      </c>
      <c r="BA62">
        <v>9</v>
      </c>
      <c r="BB62">
        <v>42</v>
      </c>
      <c r="BC62">
        <v>45</v>
      </c>
      <c r="BD62">
        <v>87</v>
      </c>
      <c r="BE62">
        <v>78</v>
      </c>
      <c r="BF62">
        <v>81</v>
      </c>
      <c r="BG62">
        <v>36</v>
      </c>
      <c r="BH62">
        <v>39</v>
      </c>
      <c r="BJ62">
        <v>12</v>
      </c>
      <c r="BK62">
        <v>57</v>
      </c>
      <c r="BL62">
        <v>42</v>
      </c>
      <c r="BM62">
        <v>57</v>
      </c>
      <c r="BN62">
        <v>54</v>
      </c>
      <c r="BO62">
        <v>54</v>
      </c>
      <c r="BP62">
        <v>78</v>
      </c>
      <c r="BQ62">
        <v>15</v>
      </c>
      <c r="BR62">
        <v>27</v>
      </c>
      <c r="BS62">
        <v>24</v>
      </c>
      <c r="BT62">
        <v>15</v>
      </c>
      <c r="BU62">
        <v>21</v>
      </c>
      <c r="BV62">
        <v>15</v>
      </c>
      <c r="BW62">
        <v>0</v>
      </c>
      <c r="BX62">
        <v>3</v>
      </c>
      <c r="BY62">
        <v>0</v>
      </c>
      <c r="BZ62">
        <v>9</v>
      </c>
      <c r="CA62">
        <v>0</v>
      </c>
      <c r="CB62">
        <v>3</v>
      </c>
      <c r="CC62">
        <v>18</v>
      </c>
      <c r="CD62">
        <v>9</v>
      </c>
      <c r="CE62">
        <v>0</v>
      </c>
      <c r="CF62">
        <v>0</v>
      </c>
      <c r="CG62">
        <v>3</v>
      </c>
      <c r="CH62">
        <v>0</v>
      </c>
      <c r="CI62">
        <v>3</v>
      </c>
      <c r="CJ62">
        <v>0</v>
      </c>
      <c r="CK62">
        <v>0</v>
      </c>
      <c r="CL62">
        <v>3</v>
      </c>
      <c r="CM62">
        <v>0</v>
      </c>
    </row>
    <row r="63" spans="1:100" x14ac:dyDescent="0.25">
      <c r="A63">
        <v>300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18</v>
      </c>
      <c r="T63">
        <v>3</v>
      </c>
      <c r="U63">
        <v>0</v>
      </c>
      <c r="V63">
        <v>0</v>
      </c>
      <c r="W63">
        <v>21</v>
      </c>
      <c r="X63">
        <v>0</v>
      </c>
      <c r="Y63">
        <v>624</v>
      </c>
      <c r="Z63">
        <v>36</v>
      </c>
      <c r="AA63">
        <v>0</v>
      </c>
      <c r="AB63">
        <v>18</v>
      </c>
      <c r="AC63">
        <v>855</v>
      </c>
      <c r="AD63">
        <v>174</v>
      </c>
      <c r="AE63">
        <v>15</v>
      </c>
      <c r="AF63">
        <v>66</v>
      </c>
      <c r="AG63">
        <v>21</v>
      </c>
      <c r="AH63">
        <v>0</v>
      </c>
      <c r="AI63">
        <v>3</v>
      </c>
      <c r="AJ63">
        <v>24</v>
      </c>
      <c r="AK63">
        <v>15</v>
      </c>
      <c r="AL63">
        <v>24</v>
      </c>
      <c r="AM63">
        <v>0</v>
      </c>
      <c r="AN63">
        <v>3</v>
      </c>
      <c r="AO63">
        <v>-75</v>
      </c>
      <c r="AP63">
        <v>6</v>
      </c>
      <c r="AQ63">
        <v>6</v>
      </c>
      <c r="AR63">
        <v>9</v>
      </c>
      <c r="AS63">
        <v>9</v>
      </c>
      <c r="AT63">
        <v>6</v>
      </c>
      <c r="AU63">
        <v>30</v>
      </c>
      <c r="AV63">
        <v>6</v>
      </c>
      <c r="AW63">
        <v>30</v>
      </c>
      <c r="AX63">
        <v>9</v>
      </c>
      <c r="AY63">
        <v>21</v>
      </c>
      <c r="AZ63">
        <v>39</v>
      </c>
      <c r="BA63">
        <v>18</v>
      </c>
      <c r="BB63">
        <v>60</v>
      </c>
      <c r="BC63">
        <v>30</v>
      </c>
      <c r="BD63">
        <v>75</v>
      </c>
      <c r="BE63">
        <v>45</v>
      </c>
      <c r="BF63">
        <v>114</v>
      </c>
      <c r="BG63">
        <v>30</v>
      </c>
      <c r="BH63">
        <v>9</v>
      </c>
      <c r="BJ63">
        <v>0</v>
      </c>
      <c r="BK63">
        <v>24</v>
      </c>
      <c r="BL63">
        <v>60</v>
      </c>
      <c r="BM63">
        <v>33</v>
      </c>
      <c r="BN63">
        <v>33</v>
      </c>
      <c r="BO63">
        <v>57</v>
      </c>
      <c r="BP63">
        <v>60</v>
      </c>
      <c r="BQ63">
        <v>54</v>
      </c>
      <c r="BR63">
        <v>18</v>
      </c>
      <c r="BS63">
        <v>27</v>
      </c>
      <c r="BT63">
        <v>12</v>
      </c>
      <c r="BU63">
        <v>15</v>
      </c>
      <c r="BV63">
        <v>9</v>
      </c>
      <c r="BW63">
        <v>3</v>
      </c>
      <c r="BX63">
        <v>6</v>
      </c>
      <c r="BY63">
        <v>3</v>
      </c>
      <c r="BZ63">
        <v>0</v>
      </c>
      <c r="CA63">
        <v>3</v>
      </c>
      <c r="CB63">
        <v>0</v>
      </c>
      <c r="CC63">
        <v>6</v>
      </c>
      <c r="CD63">
        <v>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6</v>
      </c>
      <c r="CM63">
        <v>0</v>
      </c>
    </row>
    <row r="64" spans="1:100" x14ac:dyDescent="0.25">
      <c r="A64">
        <v>400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</v>
      </c>
      <c r="U64">
        <v>3</v>
      </c>
      <c r="V64">
        <v>0</v>
      </c>
      <c r="W64">
        <v>0</v>
      </c>
      <c r="X64">
        <v>0</v>
      </c>
      <c r="Y64">
        <v>18</v>
      </c>
      <c r="Z64">
        <v>0</v>
      </c>
      <c r="AA64">
        <v>0</v>
      </c>
      <c r="AB64">
        <v>3</v>
      </c>
      <c r="AC64">
        <v>285</v>
      </c>
      <c r="AD64">
        <v>159</v>
      </c>
      <c r="AE64">
        <v>57</v>
      </c>
      <c r="AF64">
        <v>21</v>
      </c>
      <c r="AG64">
        <v>12</v>
      </c>
      <c r="AH64">
        <v>12</v>
      </c>
      <c r="AI64">
        <v>3</v>
      </c>
      <c r="AJ64">
        <v>60</v>
      </c>
      <c r="AK64">
        <v>51</v>
      </c>
      <c r="AL64">
        <v>45</v>
      </c>
      <c r="AM64">
        <v>54</v>
      </c>
      <c r="AN64">
        <v>0</v>
      </c>
      <c r="AO64">
        <v>0</v>
      </c>
      <c r="AP64">
        <v>0</v>
      </c>
      <c r="AQ64">
        <v>3</v>
      </c>
      <c r="AR64">
        <v>12</v>
      </c>
      <c r="AS64">
        <v>0</v>
      </c>
      <c r="AT64">
        <v>0</v>
      </c>
      <c r="AU64">
        <v>36</v>
      </c>
      <c r="AV64">
        <v>0</v>
      </c>
      <c r="AW64">
        <v>9</v>
      </c>
      <c r="AX64">
        <v>0</v>
      </c>
      <c r="AY64">
        <v>6</v>
      </c>
      <c r="AZ64">
        <v>6</v>
      </c>
      <c r="BA64">
        <v>3</v>
      </c>
      <c r="BB64">
        <v>12</v>
      </c>
      <c r="BC64">
        <v>39</v>
      </c>
      <c r="BD64">
        <v>27</v>
      </c>
      <c r="BE64">
        <v>45</v>
      </c>
      <c r="BF64">
        <v>9</v>
      </c>
      <c r="BG64">
        <v>6</v>
      </c>
      <c r="BH64">
        <v>9</v>
      </c>
      <c r="BJ64">
        <v>3</v>
      </c>
      <c r="BK64">
        <v>33</v>
      </c>
      <c r="BL64">
        <v>45</v>
      </c>
      <c r="BM64">
        <v>39</v>
      </c>
      <c r="BN64">
        <v>33</v>
      </c>
      <c r="BO64">
        <v>21</v>
      </c>
      <c r="BP64">
        <v>60</v>
      </c>
      <c r="BQ64">
        <v>24</v>
      </c>
      <c r="BR64">
        <v>48</v>
      </c>
      <c r="BS64">
        <v>21</v>
      </c>
      <c r="BT64">
        <v>9</v>
      </c>
      <c r="BU64">
        <v>18</v>
      </c>
      <c r="BV64">
        <v>18</v>
      </c>
      <c r="BW64">
        <v>21</v>
      </c>
      <c r="BX64">
        <v>0</v>
      </c>
      <c r="BY64">
        <v>12</v>
      </c>
      <c r="BZ64">
        <v>9</v>
      </c>
      <c r="CA64">
        <v>3</v>
      </c>
      <c r="CB64">
        <v>3</v>
      </c>
      <c r="CC64">
        <v>6</v>
      </c>
      <c r="CD64">
        <v>0</v>
      </c>
      <c r="CE64">
        <v>0</v>
      </c>
      <c r="CF64">
        <v>0</v>
      </c>
      <c r="CG64">
        <v>3</v>
      </c>
      <c r="CH64">
        <v>3</v>
      </c>
      <c r="CI64">
        <v>3</v>
      </c>
      <c r="CJ64">
        <v>6</v>
      </c>
      <c r="CK64">
        <v>0</v>
      </c>
      <c r="CL64">
        <v>0</v>
      </c>
      <c r="CM64">
        <v>0</v>
      </c>
    </row>
    <row r="65" spans="1:91" x14ac:dyDescent="0.25">
      <c r="A65">
        <v>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3</v>
      </c>
      <c r="AB65">
        <v>66</v>
      </c>
      <c r="AC65">
        <v>147</v>
      </c>
      <c r="AD65">
        <v>1008</v>
      </c>
      <c r="AE65">
        <v>3891</v>
      </c>
      <c r="AF65">
        <v>2148</v>
      </c>
      <c r="AG65">
        <v>51</v>
      </c>
      <c r="AH65">
        <v>6</v>
      </c>
      <c r="AI65">
        <v>39</v>
      </c>
      <c r="AJ65">
        <v>372</v>
      </c>
      <c r="AK65">
        <v>1209</v>
      </c>
      <c r="AL65">
        <v>1701</v>
      </c>
      <c r="AM65">
        <v>1254</v>
      </c>
      <c r="AN65">
        <v>66</v>
      </c>
      <c r="AO65">
        <v>-15</v>
      </c>
      <c r="AP65">
        <v>120</v>
      </c>
      <c r="AQ65">
        <v>15</v>
      </c>
      <c r="AR65">
        <v>381</v>
      </c>
      <c r="AS65">
        <v>33</v>
      </c>
      <c r="AT65">
        <v>6</v>
      </c>
      <c r="AU65">
        <v>276</v>
      </c>
      <c r="AV65">
        <v>6</v>
      </c>
      <c r="AW65">
        <v>6</v>
      </c>
      <c r="AX65">
        <v>27</v>
      </c>
      <c r="AY65">
        <v>0</v>
      </c>
      <c r="AZ65">
        <v>195</v>
      </c>
      <c r="BA65">
        <v>6</v>
      </c>
      <c r="BB65">
        <v>33</v>
      </c>
      <c r="BC65">
        <v>60</v>
      </c>
      <c r="BD65">
        <v>15</v>
      </c>
      <c r="BE65">
        <v>39</v>
      </c>
      <c r="BF65">
        <v>12</v>
      </c>
      <c r="BG65">
        <v>0</v>
      </c>
      <c r="BH65">
        <v>0</v>
      </c>
      <c r="BJ65">
        <v>0</v>
      </c>
      <c r="BK65">
        <v>48</v>
      </c>
      <c r="BL65">
        <v>21</v>
      </c>
      <c r="BM65">
        <v>36</v>
      </c>
      <c r="BN65">
        <v>33</v>
      </c>
      <c r="BO65">
        <v>21</v>
      </c>
      <c r="BP65">
        <v>45</v>
      </c>
      <c r="BQ65">
        <v>12</v>
      </c>
      <c r="BR65">
        <v>57</v>
      </c>
      <c r="BS65">
        <v>12</v>
      </c>
      <c r="BT65">
        <v>18</v>
      </c>
      <c r="BU65">
        <v>12</v>
      </c>
      <c r="BV65">
        <v>30</v>
      </c>
      <c r="BW65">
        <v>21</v>
      </c>
      <c r="BX65">
        <v>6</v>
      </c>
      <c r="BY65">
        <v>6</v>
      </c>
      <c r="BZ65">
        <v>6</v>
      </c>
      <c r="CA65">
        <v>0</v>
      </c>
      <c r="CB65">
        <v>3</v>
      </c>
      <c r="CC65">
        <v>6</v>
      </c>
      <c r="CD65">
        <v>0</v>
      </c>
      <c r="CE65">
        <v>0</v>
      </c>
      <c r="CF65">
        <v>0</v>
      </c>
      <c r="CG65">
        <v>0</v>
      </c>
      <c r="CH65">
        <v>6</v>
      </c>
      <c r="CI65">
        <v>3</v>
      </c>
      <c r="CJ65">
        <v>0</v>
      </c>
      <c r="CK65">
        <v>3</v>
      </c>
      <c r="CL65">
        <v>0</v>
      </c>
      <c r="CM65">
        <v>0</v>
      </c>
    </row>
    <row r="66" spans="1:91" x14ac:dyDescent="0.25">
      <c r="A66">
        <v>600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0</v>
      </c>
      <c r="Y66">
        <v>3</v>
      </c>
      <c r="Z66">
        <v>0</v>
      </c>
      <c r="AA66">
        <v>0</v>
      </c>
      <c r="AB66">
        <v>39</v>
      </c>
      <c r="AC66">
        <v>381</v>
      </c>
      <c r="AD66">
        <v>1062</v>
      </c>
      <c r="AE66">
        <v>3168</v>
      </c>
      <c r="AF66">
        <v>2409</v>
      </c>
      <c r="AG66">
        <v>90</v>
      </c>
      <c r="AH66">
        <v>0</v>
      </c>
      <c r="AI66">
        <v>36</v>
      </c>
      <c r="AJ66">
        <v>3888</v>
      </c>
      <c r="AK66">
        <v>10365</v>
      </c>
      <c r="AL66">
        <v>3414</v>
      </c>
      <c r="AM66">
        <v>5085</v>
      </c>
      <c r="AN66">
        <v>438</v>
      </c>
      <c r="AO66">
        <v>-45</v>
      </c>
      <c r="AP66">
        <v>156</v>
      </c>
      <c r="AQ66">
        <v>147</v>
      </c>
      <c r="AR66">
        <v>4560</v>
      </c>
      <c r="AS66">
        <v>51</v>
      </c>
      <c r="AT66">
        <v>48</v>
      </c>
      <c r="AU66">
        <v>363</v>
      </c>
      <c r="AV66">
        <v>1194</v>
      </c>
      <c r="AW66">
        <v>57</v>
      </c>
      <c r="AX66">
        <v>66</v>
      </c>
      <c r="AY66">
        <v>351</v>
      </c>
      <c r="AZ66">
        <v>780</v>
      </c>
      <c r="BA66">
        <v>78</v>
      </c>
      <c r="BB66">
        <v>330</v>
      </c>
      <c r="BC66">
        <v>876</v>
      </c>
      <c r="BD66">
        <v>1215</v>
      </c>
      <c r="BE66">
        <v>1032</v>
      </c>
      <c r="BF66">
        <v>315</v>
      </c>
      <c r="BG66">
        <v>264</v>
      </c>
      <c r="BH66">
        <v>21</v>
      </c>
      <c r="BJ66">
        <v>15</v>
      </c>
      <c r="BK66">
        <v>24</v>
      </c>
      <c r="BL66">
        <v>24</v>
      </c>
      <c r="BM66">
        <v>0</v>
      </c>
      <c r="BN66">
        <v>42</v>
      </c>
      <c r="BO66">
        <v>24</v>
      </c>
      <c r="BP66">
        <v>27</v>
      </c>
      <c r="BQ66">
        <v>30</v>
      </c>
      <c r="BR66">
        <v>33</v>
      </c>
      <c r="BS66">
        <v>12</v>
      </c>
      <c r="BT66">
        <v>12</v>
      </c>
      <c r="BU66">
        <v>24</v>
      </c>
      <c r="BV66">
        <v>18</v>
      </c>
      <c r="BW66">
        <v>6</v>
      </c>
      <c r="BX66">
        <v>9</v>
      </c>
      <c r="BY66">
        <v>0</v>
      </c>
      <c r="BZ66">
        <v>0</v>
      </c>
      <c r="CA66">
        <v>0</v>
      </c>
      <c r="CB66">
        <v>6</v>
      </c>
      <c r="CC66">
        <v>3</v>
      </c>
      <c r="CD66">
        <v>6</v>
      </c>
      <c r="CE66">
        <v>3</v>
      </c>
      <c r="CF66">
        <v>3</v>
      </c>
      <c r="CG66">
        <v>0</v>
      </c>
      <c r="CH66">
        <v>-3</v>
      </c>
      <c r="CI66">
        <v>0</v>
      </c>
      <c r="CJ66">
        <v>3</v>
      </c>
      <c r="CK66">
        <v>3</v>
      </c>
      <c r="CL66">
        <v>0</v>
      </c>
      <c r="CM66">
        <v>0</v>
      </c>
    </row>
    <row r="67" spans="1:91" x14ac:dyDescent="0.25">
      <c r="A67">
        <v>700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36</v>
      </c>
      <c r="AC67">
        <v>2412</v>
      </c>
      <c r="AD67">
        <v>39</v>
      </c>
      <c r="AE67">
        <v>1863</v>
      </c>
      <c r="AF67">
        <v>3045</v>
      </c>
      <c r="AG67">
        <v>102</v>
      </c>
      <c r="AH67">
        <v>0</v>
      </c>
      <c r="AI67">
        <v>264</v>
      </c>
      <c r="AJ67">
        <v>123</v>
      </c>
      <c r="AK67">
        <v>1437</v>
      </c>
      <c r="AL67">
        <v>8175</v>
      </c>
      <c r="AM67">
        <v>3849</v>
      </c>
      <c r="AN67">
        <v>1398</v>
      </c>
      <c r="AO67">
        <v>0</v>
      </c>
      <c r="AP67">
        <v>15</v>
      </c>
      <c r="AQ67">
        <v>15</v>
      </c>
      <c r="AR67">
        <v>300</v>
      </c>
      <c r="AS67">
        <v>0</v>
      </c>
      <c r="AT67">
        <v>33</v>
      </c>
      <c r="AU67">
        <v>90</v>
      </c>
      <c r="AV67">
        <v>2043</v>
      </c>
      <c r="AW67">
        <v>33</v>
      </c>
      <c r="AX67">
        <v>183</v>
      </c>
      <c r="AY67">
        <v>306</v>
      </c>
      <c r="AZ67">
        <v>591</v>
      </c>
      <c r="BA67">
        <v>24</v>
      </c>
      <c r="BB67">
        <v>606</v>
      </c>
      <c r="BC67">
        <v>834</v>
      </c>
      <c r="BD67">
        <v>795</v>
      </c>
      <c r="BE67">
        <v>972</v>
      </c>
      <c r="BF67">
        <v>534</v>
      </c>
      <c r="BG67">
        <v>900</v>
      </c>
      <c r="BH67">
        <v>60</v>
      </c>
      <c r="BJ67">
        <v>12</v>
      </c>
      <c r="BK67">
        <v>6</v>
      </c>
      <c r="BL67">
        <v>63</v>
      </c>
      <c r="BM67">
        <v>18</v>
      </c>
      <c r="BN67">
        <v>45</v>
      </c>
      <c r="BO67">
        <v>18</v>
      </c>
      <c r="BP67">
        <v>24</v>
      </c>
      <c r="BQ67">
        <v>21</v>
      </c>
      <c r="BR67">
        <v>18</v>
      </c>
      <c r="BS67">
        <v>3</v>
      </c>
      <c r="BT67">
        <v>9</v>
      </c>
      <c r="BU67">
        <v>6</v>
      </c>
      <c r="BV67">
        <v>21</v>
      </c>
      <c r="BW67">
        <v>0</v>
      </c>
      <c r="BX67">
        <v>3</v>
      </c>
      <c r="BY67">
        <v>6</v>
      </c>
      <c r="BZ67">
        <v>0</v>
      </c>
      <c r="CA67">
        <v>0</v>
      </c>
      <c r="CB67">
        <v>3</v>
      </c>
      <c r="CC67">
        <v>6</v>
      </c>
      <c r="CD67">
        <v>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6</v>
      </c>
      <c r="CL67">
        <v>0</v>
      </c>
      <c r="CM67">
        <v>0</v>
      </c>
    </row>
    <row r="68" spans="1:91" x14ac:dyDescent="0.25">
      <c r="A68">
        <v>800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0</v>
      </c>
      <c r="AC68">
        <v>48</v>
      </c>
      <c r="AD68">
        <v>51</v>
      </c>
      <c r="AE68">
        <v>51</v>
      </c>
      <c r="AF68">
        <v>18</v>
      </c>
      <c r="AG68">
        <v>0</v>
      </c>
      <c r="AH68">
        <v>-3</v>
      </c>
      <c r="AI68">
        <v>6</v>
      </c>
      <c r="AJ68">
        <v>120</v>
      </c>
      <c r="AK68">
        <v>2271</v>
      </c>
      <c r="AL68">
        <v>24</v>
      </c>
      <c r="AM68">
        <v>69</v>
      </c>
      <c r="AN68">
        <v>48</v>
      </c>
      <c r="AO68">
        <v>-33</v>
      </c>
      <c r="AP68">
        <v>21</v>
      </c>
      <c r="AQ68">
        <v>33</v>
      </c>
      <c r="AR68">
        <v>69</v>
      </c>
      <c r="AS68">
        <v>72</v>
      </c>
      <c r="AT68">
        <v>57</v>
      </c>
      <c r="AU68">
        <v>108</v>
      </c>
      <c r="AV68">
        <v>51</v>
      </c>
      <c r="AW68">
        <v>117</v>
      </c>
      <c r="AX68">
        <v>102</v>
      </c>
      <c r="AY68">
        <v>258</v>
      </c>
      <c r="AZ68">
        <v>330</v>
      </c>
      <c r="BA68">
        <v>33</v>
      </c>
      <c r="BB68">
        <v>60</v>
      </c>
      <c r="BC68">
        <v>645</v>
      </c>
      <c r="BD68">
        <v>345</v>
      </c>
      <c r="BE68">
        <v>312</v>
      </c>
      <c r="BF68">
        <v>231</v>
      </c>
      <c r="BG68">
        <v>240</v>
      </c>
      <c r="BH68">
        <v>237</v>
      </c>
      <c r="BJ68">
        <v>111</v>
      </c>
      <c r="BK68">
        <v>9</v>
      </c>
      <c r="BL68">
        <v>6</v>
      </c>
      <c r="BM68">
        <v>6</v>
      </c>
      <c r="BN68">
        <v>6</v>
      </c>
      <c r="BO68">
        <v>0</v>
      </c>
      <c r="BP68">
        <v>6</v>
      </c>
      <c r="BQ68">
        <v>6</v>
      </c>
      <c r="BR68">
        <v>6</v>
      </c>
      <c r="BS68">
        <v>6</v>
      </c>
      <c r="BT68">
        <v>0</v>
      </c>
      <c r="BU68">
        <v>0</v>
      </c>
      <c r="BV68">
        <v>3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</row>
    <row r="69" spans="1:91" x14ac:dyDescent="0.25">
      <c r="A69">
        <v>900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-6</v>
      </c>
      <c r="X69">
        <v>0</v>
      </c>
      <c r="Y69">
        <v>0</v>
      </c>
      <c r="Z69">
        <v>0</v>
      </c>
      <c r="AA69">
        <v>0</v>
      </c>
      <c r="AB69">
        <v>0</v>
      </c>
      <c r="AC69">
        <v>30</v>
      </c>
      <c r="AD69">
        <v>9</v>
      </c>
      <c r="AE69">
        <v>0</v>
      </c>
      <c r="AF69">
        <v>18</v>
      </c>
      <c r="AG69">
        <v>0</v>
      </c>
      <c r="AH69">
        <v>-306</v>
      </c>
      <c r="AI69">
        <v>3</v>
      </c>
      <c r="AJ69">
        <v>45</v>
      </c>
      <c r="AK69">
        <v>-12</v>
      </c>
      <c r="AL69">
        <v>27</v>
      </c>
      <c r="AM69">
        <v>21</v>
      </c>
      <c r="AN69">
        <v>-345</v>
      </c>
      <c r="AO69">
        <v>-15</v>
      </c>
      <c r="AP69">
        <v>15</v>
      </c>
      <c r="AQ69">
        <v>30</v>
      </c>
      <c r="AR69">
        <v>30</v>
      </c>
      <c r="AS69">
        <v>48</v>
      </c>
      <c r="AT69">
        <v>9</v>
      </c>
      <c r="AU69">
        <v>381</v>
      </c>
      <c r="AV69">
        <v>144</v>
      </c>
      <c r="AW69">
        <v>294</v>
      </c>
      <c r="AX69">
        <v>81</v>
      </c>
      <c r="AY69">
        <v>180</v>
      </c>
      <c r="AZ69">
        <v>270</v>
      </c>
      <c r="BA69">
        <v>51</v>
      </c>
      <c r="BB69">
        <v>162</v>
      </c>
      <c r="BC69">
        <v>189</v>
      </c>
      <c r="BD69">
        <v>135</v>
      </c>
      <c r="BE69">
        <v>66</v>
      </c>
      <c r="BF69">
        <v>78</v>
      </c>
      <c r="BG69">
        <v>138</v>
      </c>
      <c r="BH69">
        <v>147</v>
      </c>
      <c r="BJ69">
        <v>54</v>
      </c>
      <c r="BK69">
        <v>12</v>
      </c>
      <c r="BL69">
        <v>0</v>
      </c>
      <c r="BM69">
        <v>3</v>
      </c>
      <c r="BN69">
        <v>0</v>
      </c>
      <c r="BO69">
        <v>9</v>
      </c>
      <c r="BP69">
        <v>9</v>
      </c>
      <c r="BQ69">
        <v>0</v>
      </c>
      <c r="BR69">
        <v>0</v>
      </c>
      <c r="BS69">
        <v>3</v>
      </c>
      <c r="BT69">
        <v>0</v>
      </c>
      <c r="BU69">
        <v>0</v>
      </c>
      <c r="BV69">
        <v>6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5">
      <c r="A70">
        <v>1000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30</v>
      </c>
      <c r="AD70">
        <v>0</v>
      </c>
      <c r="AE70">
        <v>0</v>
      </c>
      <c r="AF70">
        <v>6</v>
      </c>
      <c r="AG70">
        <v>0</v>
      </c>
      <c r="AH70">
        <v>-60</v>
      </c>
      <c r="AI70">
        <v>0</v>
      </c>
      <c r="AJ70">
        <v>9</v>
      </c>
      <c r="AK70">
        <v>18</v>
      </c>
      <c r="AL70">
        <v>0</v>
      </c>
      <c r="AM70">
        <v>-234</v>
      </c>
      <c r="AN70">
        <v>264</v>
      </c>
      <c r="AO70">
        <v>9</v>
      </c>
      <c r="AP70">
        <v>12</v>
      </c>
      <c r="AQ70">
        <v>24</v>
      </c>
      <c r="AR70">
        <v>3</v>
      </c>
      <c r="AS70">
        <v>102</v>
      </c>
      <c r="AT70">
        <v>69</v>
      </c>
      <c r="AU70">
        <v>162</v>
      </c>
      <c r="AV70">
        <v>66</v>
      </c>
      <c r="AW70">
        <v>-9</v>
      </c>
      <c r="AX70">
        <v>48</v>
      </c>
      <c r="AY70">
        <v>102</v>
      </c>
      <c r="AZ70">
        <v>138</v>
      </c>
      <c r="BA70">
        <v>48</v>
      </c>
      <c r="BB70">
        <v>105</v>
      </c>
      <c r="BC70">
        <v>48</v>
      </c>
      <c r="BD70">
        <v>54</v>
      </c>
      <c r="BE70">
        <v>78</v>
      </c>
      <c r="BF70">
        <v>102</v>
      </c>
      <c r="BG70">
        <v>183</v>
      </c>
      <c r="BH70">
        <v>111</v>
      </c>
      <c r="BJ70">
        <v>54</v>
      </c>
      <c r="BK70">
        <v>9</v>
      </c>
      <c r="BL70">
        <v>3</v>
      </c>
      <c r="BM70">
        <v>0</v>
      </c>
      <c r="BN70">
        <v>0</v>
      </c>
      <c r="BO70">
        <v>0</v>
      </c>
      <c r="BP70">
        <v>6</v>
      </c>
      <c r="BQ70">
        <v>0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1" spans="1:91" x14ac:dyDescent="0.25">
      <c r="A71">
        <v>1100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D71">
        <v>9</v>
      </c>
      <c r="AE71">
        <v>3</v>
      </c>
      <c r="AF71">
        <v>-3</v>
      </c>
      <c r="AG71">
        <v>0</v>
      </c>
      <c r="AH71">
        <v>-15</v>
      </c>
      <c r="AI71">
        <v>9</v>
      </c>
      <c r="AJ71">
        <v>54</v>
      </c>
      <c r="AK71">
        <v>0</v>
      </c>
      <c r="AL71">
        <v>21</v>
      </c>
      <c r="AM71">
        <v>-117</v>
      </c>
      <c r="AN71">
        <v>-3699</v>
      </c>
      <c r="AO71">
        <v>-27</v>
      </c>
      <c r="AP71">
        <v>21</v>
      </c>
      <c r="AQ71">
        <v>18</v>
      </c>
      <c r="AR71">
        <v>6</v>
      </c>
      <c r="AS71">
        <v>93</v>
      </c>
      <c r="AT71">
        <v>21</v>
      </c>
      <c r="AU71">
        <v>159</v>
      </c>
      <c r="AV71">
        <v>-153</v>
      </c>
      <c r="AW71">
        <v>21</v>
      </c>
      <c r="AX71">
        <v>48</v>
      </c>
      <c r="AY71">
        <v>117</v>
      </c>
      <c r="AZ71">
        <v>162</v>
      </c>
      <c r="BA71">
        <v>54</v>
      </c>
      <c r="BB71">
        <v>108</v>
      </c>
      <c r="BC71">
        <v>72</v>
      </c>
      <c r="BD71">
        <v>66</v>
      </c>
      <c r="BE71">
        <v>54</v>
      </c>
      <c r="BF71">
        <v>63</v>
      </c>
      <c r="BG71">
        <v>102</v>
      </c>
      <c r="BH71">
        <v>129</v>
      </c>
      <c r="BJ71">
        <v>48</v>
      </c>
      <c r="BK71">
        <v>15</v>
      </c>
      <c r="BL71">
        <v>0</v>
      </c>
      <c r="BM71">
        <v>0</v>
      </c>
      <c r="BN71">
        <v>0</v>
      </c>
      <c r="BO71">
        <v>0</v>
      </c>
      <c r="BP71">
        <v>-3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3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</row>
    <row r="72" spans="1:91" x14ac:dyDescent="0.25">
      <c r="A72">
        <v>1200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3</v>
      </c>
      <c r="AE72">
        <v>0</v>
      </c>
      <c r="AF72">
        <v>-3</v>
      </c>
      <c r="AG72">
        <v>0</v>
      </c>
      <c r="AH72">
        <v>-18</v>
      </c>
      <c r="AI72">
        <v>6</v>
      </c>
      <c r="AJ72">
        <v>69</v>
      </c>
      <c r="AK72">
        <v>198</v>
      </c>
      <c r="AL72">
        <v>0</v>
      </c>
      <c r="AM72">
        <v>-111</v>
      </c>
      <c r="AN72">
        <v>-2208</v>
      </c>
      <c r="AO72">
        <v>-42</v>
      </c>
      <c r="AP72">
        <v>3</v>
      </c>
      <c r="AQ72">
        <v>12</v>
      </c>
      <c r="AR72">
        <v>18</v>
      </c>
      <c r="AS72">
        <v>99</v>
      </c>
      <c r="AT72">
        <v>72</v>
      </c>
      <c r="AU72">
        <v>180</v>
      </c>
      <c r="AV72">
        <v>-165</v>
      </c>
      <c r="AW72">
        <v>-39</v>
      </c>
      <c r="AX72">
        <v>57</v>
      </c>
      <c r="AY72">
        <v>162</v>
      </c>
      <c r="AZ72">
        <v>138</v>
      </c>
      <c r="BA72">
        <v>24</v>
      </c>
      <c r="BB72">
        <v>48</v>
      </c>
      <c r="BC72">
        <v>51</v>
      </c>
      <c r="BD72">
        <v>291</v>
      </c>
      <c r="BE72">
        <v>159</v>
      </c>
      <c r="BF72">
        <v>45</v>
      </c>
      <c r="BG72">
        <v>54</v>
      </c>
      <c r="BH72">
        <v>183</v>
      </c>
      <c r="BJ72">
        <v>69</v>
      </c>
      <c r="BK72">
        <v>9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5">
      <c r="A73">
        <v>1300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9</v>
      </c>
      <c r="AD73">
        <v>-6</v>
      </c>
      <c r="AE73">
        <v>0</v>
      </c>
      <c r="AF73">
        <v>60</v>
      </c>
      <c r="AG73">
        <v>6</v>
      </c>
      <c r="AH73">
        <v>-15</v>
      </c>
      <c r="AI73">
        <v>12</v>
      </c>
      <c r="AJ73">
        <v>111</v>
      </c>
      <c r="AK73">
        <v>363</v>
      </c>
      <c r="AL73">
        <v>27</v>
      </c>
      <c r="AM73">
        <v>-54</v>
      </c>
      <c r="AN73">
        <v>-4311</v>
      </c>
      <c r="AO73">
        <v>-45</v>
      </c>
      <c r="AP73">
        <v>0</v>
      </c>
      <c r="AQ73">
        <v>0</v>
      </c>
      <c r="AR73">
        <v>60</v>
      </c>
      <c r="AS73">
        <v>105</v>
      </c>
      <c r="AT73">
        <v>102</v>
      </c>
      <c r="AU73">
        <v>720</v>
      </c>
      <c r="AV73">
        <v>-9</v>
      </c>
      <c r="AW73">
        <v>102</v>
      </c>
      <c r="AX73">
        <v>78</v>
      </c>
      <c r="AY73">
        <v>135</v>
      </c>
      <c r="AZ73">
        <v>300</v>
      </c>
      <c r="BA73">
        <v>102</v>
      </c>
      <c r="BB73">
        <v>30</v>
      </c>
      <c r="BC73">
        <v>345</v>
      </c>
      <c r="BD73">
        <v>405</v>
      </c>
      <c r="BE73">
        <v>1209</v>
      </c>
      <c r="BF73">
        <v>111</v>
      </c>
      <c r="BG73">
        <v>282</v>
      </c>
      <c r="BH73">
        <v>174</v>
      </c>
      <c r="BJ73">
        <v>33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5">
      <c r="A74">
        <v>1400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15</v>
      </c>
      <c r="AG74">
        <v>0</v>
      </c>
      <c r="AH74">
        <v>-9</v>
      </c>
      <c r="AI74">
        <v>51</v>
      </c>
      <c r="AJ74">
        <v>402</v>
      </c>
      <c r="AK74">
        <v>543</v>
      </c>
      <c r="AL74">
        <v>33</v>
      </c>
      <c r="AM74">
        <v>-48</v>
      </c>
      <c r="AN74">
        <v>4521</v>
      </c>
      <c r="AO74">
        <v>6</v>
      </c>
      <c r="AP74">
        <v>18</v>
      </c>
      <c r="AQ74">
        <v>9</v>
      </c>
      <c r="AR74">
        <v>351</v>
      </c>
      <c r="AS74">
        <v>108</v>
      </c>
      <c r="AT74">
        <v>138</v>
      </c>
      <c r="AU74">
        <v>678</v>
      </c>
      <c r="AV74">
        <v>-27</v>
      </c>
      <c r="AW74">
        <v>819</v>
      </c>
      <c r="AX74">
        <v>234</v>
      </c>
      <c r="AY74">
        <v>261</v>
      </c>
      <c r="AZ74">
        <v>405</v>
      </c>
      <c r="BA74">
        <v>120</v>
      </c>
      <c r="BB74">
        <v>90</v>
      </c>
      <c r="BC74">
        <v>129</v>
      </c>
      <c r="BD74">
        <v>747</v>
      </c>
      <c r="BE74">
        <v>435</v>
      </c>
      <c r="BF74">
        <v>336</v>
      </c>
      <c r="BG74">
        <v>189</v>
      </c>
      <c r="BH74">
        <v>150</v>
      </c>
      <c r="BJ74">
        <v>33</v>
      </c>
      <c r="BK74">
        <v>3</v>
      </c>
      <c r="BL74">
        <v>15</v>
      </c>
      <c r="BM74">
        <v>30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</row>
    <row r="75" spans="1:91" x14ac:dyDescent="0.25">
      <c r="A75">
        <v>1500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-6</v>
      </c>
      <c r="Z75">
        <v>9</v>
      </c>
      <c r="AA75">
        <v>0</v>
      </c>
      <c r="AB75">
        <v>15</v>
      </c>
      <c r="AC75">
        <v>0</v>
      </c>
      <c r="AD75">
        <v>69</v>
      </c>
      <c r="AE75">
        <v>-33</v>
      </c>
      <c r="AF75">
        <v>0</v>
      </c>
      <c r="AG75">
        <v>0</v>
      </c>
      <c r="AH75">
        <v>3</v>
      </c>
      <c r="AI75">
        <v>285</v>
      </c>
      <c r="AJ75">
        <v>1071</v>
      </c>
      <c r="AK75">
        <v>609</v>
      </c>
      <c r="AL75">
        <v>543</v>
      </c>
      <c r="AM75">
        <v>126</v>
      </c>
      <c r="AN75">
        <v>1041</v>
      </c>
      <c r="AO75">
        <v>9</v>
      </c>
      <c r="AP75">
        <v>0</v>
      </c>
      <c r="AQ75">
        <v>27</v>
      </c>
      <c r="AR75">
        <v>372</v>
      </c>
      <c r="AS75">
        <v>39</v>
      </c>
      <c r="AT75">
        <v>174</v>
      </c>
      <c r="AU75">
        <v>1731</v>
      </c>
      <c r="AV75">
        <v>-123</v>
      </c>
      <c r="AW75">
        <v>1761</v>
      </c>
      <c r="AX75">
        <v>246</v>
      </c>
      <c r="AY75">
        <v>222</v>
      </c>
      <c r="AZ75">
        <v>633</v>
      </c>
      <c r="BA75">
        <v>102</v>
      </c>
      <c r="BB75">
        <v>291</v>
      </c>
      <c r="BC75">
        <v>1143</v>
      </c>
      <c r="BD75">
        <v>1008</v>
      </c>
      <c r="BE75">
        <v>516</v>
      </c>
      <c r="BF75">
        <v>-9</v>
      </c>
      <c r="BG75">
        <v>102</v>
      </c>
      <c r="BH75">
        <v>225</v>
      </c>
      <c r="BI75">
        <v>132</v>
      </c>
      <c r="BJ75">
        <v>105</v>
      </c>
      <c r="BK75">
        <v>6</v>
      </c>
      <c r="BL75">
        <v>12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</row>
    <row r="76" spans="1:91" x14ac:dyDescent="0.25">
      <c r="A76">
        <v>1600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27</v>
      </c>
      <c r="X76">
        <v>48</v>
      </c>
      <c r="Y76">
        <v>6</v>
      </c>
      <c r="Z76">
        <v>168</v>
      </c>
      <c r="AA76">
        <v>21</v>
      </c>
      <c r="AB76">
        <v>42</v>
      </c>
      <c r="AC76">
        <v>27</v>
      </c>
      <c r="AD76">
        <v>93</v>
      </c>
      <c r="AE76">
        <v>0</v>
      </c>
      <c r="AF76">
        <v>0</v>
      </c>
      <c r="AG76">
        <v>0</v>
      </c>
      <c r="AH76">
        <v>12</v>
      </c>
      <c r="AI76">
        <v>258</v>
      </c>
      <c r="AJ76">
        <v>714</v>
      </c>
      <c r="AK76">
        <v>2196</v>
      </c>
      <c r="AL76">
        <v>1413</v>
      </c>
      <c r="AM76">
        <v>3294</v>
      </c>
      <c r="AN76">
        <v>-30</v>
      </c>
      <c r="AO76">
        <v>-42</v>
      </c>
      <c r="AP76">
        <v>-63</v>
      </c>
      <c r="AQ76">
        <v>57</v>
      </c>
      <c r="AR76">
        <v>24</v>
      </c>
      <c r="AS76">
        <v>27</v>
      </c>
      <c r="AT76">
        <v>132</v>
      </c>
      <c r="AU76">
        <v>4920</v>
      </c>
      <c r="AV76">
        <v>-57</v>
      </c>
      <c r="AW76">
        <v>1452</v>
      </c>
      <c r="AX76">
        <v>390</v>
      </c>
      <c r="AY76">
        <v>861</v>
      </c>
      <c r="AZ76">
        <v>741</v>
      </c>
      <c r="BA76">
        <v>519</v>
      </c>
      <c r="BB76">
        <v>255</v>
      </c>
      <c r="BC76">
        <v>-1380</v>
      </c>
      <c r="BD76">
        <v>174</v>
      </c>
      <c r="BE76">
        <v>300</v>
      </c>
      <c r="BF76">
        <v>525</v>
      </c>
      <c r="BG76">
        <v>57</v>
      </c>
      <c r="BH76">
        <v>45</v>
      </c>
      <c r="BI76">
        <v>36</v>
      </c>
      <c r="BJ76">
        <v>39</v>
      </c>
      <c r="BK76">
        <v>96</v>
      </c>
      <c r="BL76">
        <v>69</v>
      </c>
      <c r="BM76">
        <v>18</v>
      </c>
      <c r="BN76">
        <v>57</v>
      </c>
      <c r="BO76">
        <v>9</v>
      </c>
      <c r="BP76">
        <v>9</v>
      </c>
      <c r="BQ76">
        <v>0</v>
      </c>
      <c r="BR76">
        <v>27</v>
      </c>
      <c r="BS76">
        <v>3</v>
      </c>
      <c r="BT76">
        <v>6</v>
      </c>
      <c r="BU76">
        <v>3</v>
      </c>
      <c r="BV76">
        <v>0</v>
      </c>
      <c r="BW76">
        <v>0</v>
      </c>
      <c r="BX76">
        <v>3</v>
      </c>
      <c r="BY76">
        <v>0</v>
      </c>
      <c r="BZ76">
        <v>3</v>
      </c>
      <c r="CA76">
        <v>0</v>
      </c>
      <c r="CB76">
        <v>3</v>
      </c>
      <c r="CC76">
        <v>6</v>
      </c>
      <c r="CD76">
        <v>0</v>
      </c>
      <c r="CE76">
        <v>0</v>
      </c>
      <c r="CF76">
        <v>0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</row>
    <row r="77" spans="1:91" x14ac:dyDescent="0.25">
      <c r="A77">
        <v>1700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</v>
      </c>
      <c r="T77">
        <v>3</v>
      </c>
      <c r="U77">
        <v>0</v>
      </c>
      <c r="V77">
        <v>21</v>
      </c>
      <c r="W77">
        <v>0</v>
      </c>
      <c r="X77">
        <v>-3</v>
      </c>
      <c r="Y77">
        <v>3</v>
      </c>
      <c r="Z77">
        <v>72</v>
      </c>
      <c r="AA77">
        <v>0</v>
      </c>
      <c r="AB77">
        <v>3</v>
      </c>
      <c r="AC77">
        <v>48</v>
      </c>
      <c r="AD77">
        <v>0</v>
      </c>
      <c r="AE77">
        <v>90</v>
      </c>
      <c r="AF77">
        <v>795</v>
      </c>
      <c r="AG77">
        <v>3</v>
      </c>
      <c r="AH77">
        <v>3</v>
      </c>
      <c r="AI77">
        <v>1020</v>
      </c>
      <c r="AJ77">
        <v>672</v>
      </c>
      <c r="AK77">
        <v>2895</v>
      </c>
      <c r="AL77">
        <v>2670</v>
      </c>
      <c r="AM77">
        <v>5280</v>
      </c>
      <c r="AN77">
        <v>3</v>
      </c>
      <c r="AO77">
        <v>-24</v>
      </c>
      <c r="AP77">
        <v>-75</v>
      </c>
      <c r="AQ77">
        <v>345</v>
      </c>
      <c r="AR77">
        <v>66</v>
      </c>
      <c r="AS77">
        <v>87</v>
      </c>
      <c r="AT77">
        <v>75</v>
      </c>
      <c r="AU77">
        <v>8034</v>
      </c>
      <c r="AV77">
        <v>255</v>
      </c>
      <c r="AW77">
        <v>1506</v>
      </c>
      <c r="AX77">
        <v>735</v>
      </c>
      <c r="AY77">
        <v>960</v>
      </c>
      <c r="AZ77">
        <v>675</v>
      </c>
      <c r="BA77">
        <v>705</v>
      </c>
      <c r="BB77">
        <v>102</v>
      </c>
      <c r="BC77">
        <v>603</v>
      </c>
      <c r="BD77">
        <v>210</v>
      </c>
      <c r="BE77">
        <v>687</v>
      </c>
      <c r="BF77">
        <v>276</v>
      </c>
      <c r="BG77">
        <v>111</v>
      </c>
      <c r="BH77">
        <v>99</v>
      </c>
      <c r="BI77">
        <v>21</v>
      </c>
      <c r="BJ77">
        <v>57</v>
      </c>
      <c r="BK77">
        <v>96</v>
      </c>
      <c r="BL77">
        <v>72</v>
      </c>
      <c r="BM77">
        <v>60</v>
      </c>
      <c r="BN77">
        <v>33</v>
      </c>
      <c r="BO77">
        <v>0</v>
      </c>
      <c r="BP77">
        <v>6</v>
      </c>
      <c r="BQ77">
        <v>6</v>
      </c>
      <c r="BR77">
        <v>9</v>
      </c>
      <c r="BS77">
        <v>0</v>
      </c>
      <c r="BT77">
        <v>6</v>
      </c>
      <c r="BU77">
        <v>9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0</v>
      </c>
      <c r="CB77">
        <v>3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</row>
    <row r="78" spans="1:91" x14ac:dyDescent="0.25">
      <c r="A78">
        <v>1800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</v>
      </c>
      <c r="U78">
        <v>0</v>
      </c>
      <c r="V78">
        <v>93</v>
      </c>
      <c r="W78">
        <v>0</v>
      </c>
      <c r="X78">
        <v>0</v>
      </c>
      <c r="Y78">
        <v>0</v>
      </c>
      <c r="Z78">
        <v>111</v>
      </c>
      <c r="AA78">
        <v>258</v>
      </c>
      <c r="AB78">
        <v>27</v>
      </c>
      <c r="AC78">
        <v>87</v>
      </c>
      <c r="AD78">
        <v>0</v>
      </c>
      <c r="AE78">
        <v>81</v>
      </c>
      <c r="AF78">
        <v>483</v>
      </c>
      <c r="AG78">
        <v>0</v>
      </c>
      <c r="AH78">
        <v>0</v>
      </c>
      <c r="AI78">
        <v>402</v>
      </c>
      <c r="AJ78">
        <v>2292</v>
      </c>
      <c r="AK78">
        <v>2007</v>
      </c>
      <c r="AL78">
        <v>2745</v>
      </c>
      <c r="AM78">
        <v>3375</v>
      </c>
      <c r="AN78">
        <v>651</v>
      </c>
      <c r="AO78">
        <v>24</v>
      </c>
      <c r="AP78">
        <v>249</v>
      </c>
      <c r="AQ78">
        <v>294</v>
      </c>
      <c r="AR78">
        <v>186</v>
      </c>
      <c r="AS78">
        <v>48</v>
      </c>
      <c r="AT78">
        <v>54</v>
      </c>
      <c r="AU78">
        <v>5646</v>
      </c>
      <c r="AV78">
        <v>969</v>
      </c>
      <c r="AW78">
        <v>834</v>
      </c>
      <c r="AX78">
        <v>663</v>
      </c>
      <c r="AY78">
        <v>660</v>
      </c>
      <c r="AZ78">
        <v>786</v>
      </c>
      <c r="BA78">
        <v>936</v>
      </c>
      <c r="BB78">
        <v>36</v>
      </c>
      <c r="BC78">
        <v>576</v>
      </c>
      <c r="BD78">
        <v>195</v>
      </c>
      <c r="BE78">
        <v>273</v>
      </c>
      <c r="BF78">
        <v>273</v>
      </c>
      <c r="BG78">
        <v>36</v>
      </c>
      <c r="BH78">
        <v>261</v>
      </c>
      <c r="BI78">
        <v>12</v>
      </c>
      <c r="BJ78">
        <v>27</v>
      </c>
      <c r="BK78">
        <v>78</v>
      </c>
      <c r="BL78">
        <v>33</v>
      </c>
      <c r="BM78">
        <v>63</v>
      </c>
      <c r="BN78">
        <v>3</v>
      </c>
      <c r="BO78">
        <v>12</v>
      </c>
      <c r="BP78">
        <v>0</v>
      </c>
      <c r="BQ78">
        <v>0</v>
      </c>
      <c r="BR78">
        <v>9</v>
      </c>
      <c r="BS78">
        <v>0</v>
      </c>
      <c r="BT78">
        <v>15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12</v>
      </c>
      <c r="CD78">
        <v>0</v>
      </c>
      <c r="CE78">
        <v>3</v>
      </c>
      <c r="CF78">
        <v>0</v>
      </c>
      <c r="CG78">
        <v>6</v>
      </c>
      <c r="CH78">
        <v>0</v>
      </c>
      <c r="CI78">
        <v>0</v>
      </c>
      <c r="CJ78">
        <v>3</v>
      </c>
      <c r="CK78">
        <v>0</v>
      </c>
      <c r="CL78">
        <v>0</v>
      </c>
      <c r="CM78">
        <v>0</v>
      </c>
    </row>
    <row r="79" spans="1:91" x14ac:dyDescent="0.25">
      <c r="A79">
        <v>1900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18</v>
      </c>
      <c r="U79">
        <v>0</v>
      </c>
      <c r="V79">
        <v>3</v>
      </c>
      <c r="W79">
        <v>0</v>
      </c>
      <c r="X79">
        <v>0</v>
      </c>
      <c r="Y79">
        <v>0</v>
      </c>
      <c r="Z79">
        <v>81</v>
      </c>
      <c r="AA79">
        <v>2748</v>
      </c>
      <c r="AB79">
        <v>0</v>
      </c>
      <c r="AC79">
        <v>45</v>
      </c>
      <c r="AD79">
        <v>132</v>
      </c>
      <c r="AE79">
        <v>1050</v>
      </c>
      <c r="AF79">
        <v>93</v>
      </c>
      <c r="AG79">
        <v>390</v>
      </c>
      <c r="AH79">
        <v>3</v>
      </c>
      <c r="AI79">
        <v>90</v>
      </c>
      <c r="AJ79">
        <v>849</v>
      </c>
      <c r="AK79">
        <v>672</v>
      </c>
      <c r="AL79">
        <v>2565</v>
      </c>
      <c r="AM79">
        <v>936</v>
      </c>
      <c r="AN79">
        <v>-375</v>
      </c>
      <c r="AO79">
        <v>57</v>
      </c>
      <c r="AP79">
        <v>1686</v>
      </c>
      <c r="AQ79">
        <v>1650</v>
      </c>
      <c r="AR79">
        <v>6240</v>
      </c>
      <c r="AS79">
        <v>72</v>
      </c>
      <c r="AT79">
        <v>102</v>
      </c>
      <c r="AU79">
        <v>708</v>
      </c>
      <c r="AV79">
        <v>450</v>
      </c>
      <c r="AW79">
        <v>303</v>
      </c>
      <c r="AX79">
        <v>360</v>
      </c>
      <c r="AY79">
        <v>816</v>
      </c>
      <c r="AZ79">
        <v>639</v>
      </c>
      <c r="BA79">
        <v>699</v>
      </c>
      <c r="BB79">
        <v>39</v>
      </c>
      <c r="BC79">
        <v>195</v>
      </c>
      <c r="BD79">
        <v>96</v>
      </c>
      <c r="BE79">
        <v>276</v>
      </c>
      <c r="BF79">
        <v>114</v>
      </c>
      <c r="BG79">
        <v>69</v>
      </c>
      <c r="BH79">
        <v>186</v>
      </c>
      <c r="BI79">
        <v>24</v>
      </c>
      <c r="BJ79">
        <v>45</v>
      </c>
      <c r="BK79">
        <v>81</v>
      </c>
      <c r="BL79">
        <v>90</v>
      </c>
      <c r="BM79">
        <v>60</v>
      </c>
      <c r="BN79">
        <v>33</v>
      </c>
      <c r="BO79">
        <v>0</v>
      </c>
      <c r="BP79">
        <v>3</v>
      </c>
      <c r="BQ79">
        <v>3</v>
      </c>
      <c r="BR79">
        <v>18</v>
      </c>
      <c r="BS79">
        <v>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6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0</v>
      </c>
    </row>
    <row r="80" spans="1:91" x14ac:dyDescent="0.25">
      <c r="A80">
        <v>2000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24</v>
      </c>
      <c r="T80">
        <v>39</v>
      </c>
      <c r="U80">
        <v>0</v>
      </c>
      <c r="V80">
        <v>0</v>
      </c>
      <c r="W80">
        <v>0</v>
      </c>
      <c r="X80">
        <v>0</v>
      </c>
      <c r="Y80">
        <v>0</v>
      </c>
      <c r="Z80">
        <v>165</v>
      </c>
      <c r="AA80">
        <v>183</v>
      </c>
      <c r="AB80">
        <v>2727</v>
      </c>
      <c r="AC80">
        <v>591</v>
      </c>
      <c r="AD80">
        <v>102</v>
      </c>
      <c r="AE80">
        <v>843</v>
      </c>
      <c r="AF80">
        <v>180</v>
      </c>
      <c r="AG80">
        <v>81</v>
      </c>
      <c r="AH80">
        <v>36</v>
      </c>
      <c r="AI80">
        <v>285</v>
      </c>
      <c r="AJ80">
        <v>879</v>
      </c>
      <c r="AK80">
        <v>894</v>
      </c>
      <c r="AL80">
        <v>3021</v>
      </c>
      <c r="AM80">
        <v>120</v>
      </c>
      <c r="AN80">
        <v>1260</v>
      </c>
      <c r="AO80">
        <v>135</v>
      </c>
      <c r="AP80">
        <v>270</v>
      </c>
      <c r="AQ80">
        <v>1296</v>
      </c>
      <c r="AR80">
        <v>1890</v>
      </c>
      <c r="AS80">
        <v>195</v>
      </c>
      <c r="AT80">
        <v>126</v>
      </c>
      <c r="AU80">
        <v>348</v>
      </c>
      <c r="AV80">
        <v>369</v>
      </c>
      <c r="AW80">
        <v>273</v>
      </c>
      <c r="AX80">
        <v>435</v>
      </c>
      <c r="AY80">
        <v>651</v>
      </c>
      <c r="AZ80">
        <v>594</v>
      </c>
      <c r="BA80">
        <v>291</v>
      </c>
      <c r="BB80">
        <v>165</v>
      </c>
      <c r="BC80">
        <v>126</v>
      </c>
      <c r="BD80">
        <v>207</v>
      </c>
      <c r="BE80">
        <v>372</v>
      </c>
      <c r="BF80">
        <v>183</v>
      </c>
      <c r="BG80">
        <v>219</v>
      </c>
      <c r="BH80">
        <v>60</v>
      </c>
      <c r="BI80">
        <v>57</v>
      </c>
      <c r="BJ80">
        <v>72</v>
      </c>
      <c r="BK80">
        <v>60</v>
      </c>
      <c r="BL80">
        <v>21</v>
      </c>
      <c r="BM80">
        <v>48</v>
      </c>
      <c r="BN80">
        <v>0</v>
      </c>
      <c r="BO80">
        <v>21</v>
      </c>
      <c r="BP80">
        <v>3</v>
      </c>
      <c r="BQ80">
        <v>3</v>
      </c>
      <c r="BR80">
        <v>6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</row>
    <row r="81" spans="1:92" x14ac:dyDescent="0.25">
      <c r="A81">
        <v>2100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6</v>
      </c>
      <c r="S81">
        <v>27</v>
      </c>
      <c r="T81">
        <v>39</v>
      </c>
      <c r="U81">
        <v>0</v>
      </c>
      <c r="V81">
        <v>0</v>
      </c>
      <c r="W81">
        <v>0</v>
      </c>
      <c r="X81">
        <v>0</v>
      </c>
      <c r="Y81">
        <v>81</v>
      </c>
      <c r="Z81">
        <v>3</v>
      </c>
      <c r="AA81">
        <v>21</v>
      </c>
      <c r="AB81">
        <v>168</v>
      </c>
      <c r="AC81">
        <v>789</v>
      </c>
      <c r="AD81">
        <v>2226</v>
      </c>
      <c r="AE81">
        <v>894</v>
      </c>
      <c r="AF81">
        <v>1227</v>
      </c>
      <c r="AG81">
        <v>54</v>
      </c>
      <c r="AH81">
        <v>132</v>
      </c>
      <c r="AI81">
        <v>543</v>
      </c>
      <c r="AJ81">
        <v>963</v>
      </c>
      <c r="AK81">
        <v>882</v>
      </c>
      <c r="AL81">
        <v>4110</v>
      </c>
      <c r="AM81">
        <v>282</v>
      </c>
      <c r="AN81">
        <v>-45</v>
      </c>
      <c r="AO81">
        <v>180</v>
      </c>
      <c r="AP81">
        <v>24</v>
      </c>
      <c r="AQ81">
        <v>2109</v>
      </c>
      <c r="AR81">
        <v>7800</v>
      </c>
      <c r="AS81">
        <v>3327</v>
      </c>
      <c r="AT81">
        <v>186</v>
      </c>
      <c r="AU81">
        <v>9660</v>
      </c>
      <c r="AV81">
        <v>84</v>
      </c>
      <c r="AW81">
        <v>834</v>
      </c>
      <c r="AX81">
        <v>492</v>
      </c>
      <c r="AY81">
        <v>786</v>
      </c>
      <c r="AZ81">
        <v>1128</v>
      </c>
      <c r="BA81">
        <v>8640</v>
      </c>
      <c r="BB81">
        <v>216</v>
      </c>
      <c r="BC81">
        <v>126</v>
      </c>
      <c r="BD81">
        <v>150</v>
      </c>
      <c r="BE81">
        <v>342</v>
      </c>
      <c r="BF81">
        <v>366</v>
      </c>
      <c r="BG81">
        <v>237</v>
      </c>
      <c r="BH81">
        <v>51</v>
      </c>
      <c r="BI81">
        <v>39</v>
      </c>
      <c r="BJ81">
        <v>57</v>
      </c>
      <c r="BK81">
        <v>72</v>
      </c>
      <c r="BL81">
        <v>72</v>
      </c>
      <c r="BM81">
        <v>102</v>
      </c>
      <c r="BN81">
        <v>24</v>
      </c>
      <c r="BO81">
        <v>33</v>
      </c>
      <c r="BP81">
        <v>0</v>
      </c>
      <c r="BQ81">
        <v>3</v>
      </c>
      <c r="BR81">
        <v>18</v>
      </c>
      <c r="BS81">
        <v>9</v>
      </c>
      <c r="BT81">
        <v>9</v>
      </c>
      <c r="BU81">
        <v>6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3</v>
      </c>
      <c r="CB81">
        <v>6</v>
      </c>
      <c r="CC81">
        <v>3</v>
      </c>
      <c r="CD81">
        <v>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0</v>
      </c>
      <c r="CL81">
        <v>0</v>
      </c>
      <c r="CM81">
        <v>0</v>
      </c>
    </row>
    <row r="82" spans="1:92" x14ac:dyDescent="0.25">
      <c r="A82">
        <v>2200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</v>
      </c>
      <c r="S82">
        <v>0</v>
      </c>
      <c r="T82">
        <v>132</v>
      </c>
      <c r="U82">
        <v>57</v>
      </c>
      <c r="V82">
        <v>3</v>
      </c>
      <c r="W82">
        <v>6</v>
      </c>
      <c r="X82">
        <v>3</v>
      </c>
      <c r="Y82">
        <v>0</v>
      </c>
      <c r="Z82">
        <v>0</v>
      </c>
      <c r="AA82">
        <v>1995</v>
      </c>
      <c r="AB82">
        <v>366</v>
      </c>
      <c r="AC82">
        <v>0</v>
      </c>
      <c r="AD82">
        <v>57</v>
      </c>
      <c r="AE82">
        <v>4596</v>
      </c>
      <c r="AF82">
        <v>57</v>
      </c>
      <c r="AG82">
        <v>501</v>
      </c>
      <c r="AH82">
        <v>69</v>
      </c>
      <c r="AI82">
        <v>774</v>
      </c>
      <c r="AJ82">
        <v>3738</v>
      </c>
      <c r="AK82">
        <v>8430</v>
      </c>
      <c r="AL82">
        <v>2370</v>
      </c>
      <c r="AM82">
        <v>1725</v>
      </c>
      <c r="AN82">
        <v>-48</v>
      </c>
      <c r="AO82">
        <v>258</v>
      </c>
      <c r="AP82">
        <v>51</v>
      </c>
      <c r="AQ82">
        <v>5595</v>
      </c>
      <c r="AR82">
        <v>3450</v>
      </c>
      <c r="AS82">
        <v>2301</v>
      </c>
      <c r="AT82">
        <v>513</v>
      </c>
      <c r="AU82">
        <v>11400</v>
      </c>
      <c r="AV82">
        <v>-510</v>
      </c>
      <c r="AW82">
        <v>504</v>
      </c>
      <c r="AX82">
        <v>1413</v>
      </c>
      <c r="AY82">
        <v>639</v>
      </c>
      <c r="AZ82">
        <v>6651</v>
      </c>
      <c r="BA82">
        <v>993</v>
      </c>
      <c r="BB82">
        <v>2220</v>
      </c>
      <c r="BC82">
        <v>486</v>
      </c>
      <c r="BD82">
        <v>216</v>
      </c>
      <c r="BE82">
        <v>267</v>
      </c>
      <c r="BF82">
        <v>411</v>
      </c>
      <c r="BG82">
        <v>36</v>
      </c>
      <c r="BH82">
        <v>15</v>
      </c>
      <c r="BI82">
        <v>51</v>
      </c>
      <c r="BJ82">
        <v>0</v>
      </c>
      <c r="BK82">
        <v>48</v>
      </c>
      <c r="BL82">
        <v>30</v>
      </c>
      <c r="BM82">
        <v>39</v>
      </c>
      <c r="BN82">
        <v>24</v>
      </c>
      <c r="BO82">
        <v>21</v>
      </c>
      <c r="BP82">
        <v>0</v>
      </c>
      <c r="BQ82">
        <v>0</v>
      </c>
      <c r="BR82">
        <v>6</v>
      </c>
      <c r="BS82">
        <v>3</v>
      </c>
      <c r="BT82">
        <v>6</v>
      </c>
      <c r="BU82">
        <v>6</v>
      </c>
      <c r="BV82">
        <v>0</v>
      </c>
      <c r="BW82">
        <v>6</v>
      </c>
      <c r="BX82">
        <v>6</v>
      </c>
      <c r="BY82">
        <v>6</v>
      </c>
      <c r="BZ82">
        <v>0</v>
      </c>
      <c r="CA82">
        <v>0</v>
      </c>
      <c r="CB82">
        <v>0</v>
      </c>
      <c r="CC82">
        <v>12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3</v>
      </c>
      <c r="CJ82">
        <v>6</v>
      </c>
      <c r="CK82">
        <v>0</v>
      </c>
      <c r="CL82">
        <v>0</v>
      </c>
    </row>
    <row r="83" spans="1:92" x14ac:dyDescent="0.25">
      <c r="A83">
        <v>2300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</v>
      </c>
      <c r="Q83">
        <v>0</v>
      </c>
      <c r="R83">
        <v>6</v>
      </c>
      <c r="S83">
        <v>12</v>
      </c>
      <c r="T83">
        <v>249</v>
      </c>
      <c r="U83">
        <v>3</v>
      </c>
      <c r="V83">
        <v>0</v>
      </c>
      <c r="W83">
        <v>12</v>
      </c>
      <c r="X83">
        <v>6</v>
      </c>
      <c r="Y83">
        <v>339</v>
      </c>
      <c r="Z83">
        <v>3294</v>
      </c>
      <c r="AA83">
        <v>1224</v>
      </c>
      <c r="AB83">
        <v>570</v>
      </c>
      <c r="AC83">
        <v>3465</v>
      </c>
      <c r="AD83">
        <v>2919</v>
      </c>
      <c r="AE83">
        <v>6015</v>
      </c>
      <c r="AF83">
        <v>927</v>
      </c>
      <c r="AG83">
        <v>324</v>
      </c>
      <c r="AH83">
        <v>24</v>
      </c>
      <c r="AI83">
        <v>1158</v>
      </c>
      <c r="AJ83">
        <v>3042</v>
      </c>
      <c r="AK83">
        <v>7440</v>
      </c>
      <c r="AL83">
        <v>9216</v>
      </c>
      <c r="AM83">
        <v>294</v>
      </c>
      <c r="AN83">
        <v>-81</v>
      </c>
      <c r="AO83">
        <v>2010</v>
      </c>
      <c r="AP83">
        <v>60</v>
      </c>
      <c r="AQ83">
        <v>4326</v>
      </c>
      <c r="AR83">
        <v>5670</v>
      </c>
      <c r="AS83">
        <v>297</v>
      </c>
      <c r="AT83">
        <v>2610</v>
      </c>
      <c r="AU83">
        <v>780</v>
      </c>
      <c r="AV83">
        <v>399</v>
      </c>
      <c r="AW83">
        <v>594</v>
      </c>
      <c r="AX83">
        <v>942</v>
      </c>
      <c r="AY83">
        <v>2700</v>
      </c>
      <c r="AZ83">
        <v>1425</v>
      </c>
      <c r="BA83">
        <v>1470</v>
      </c>
      <c r="BB83">
        <v>3639</v>
      </c>
      <c r="BC83">
        <v>2010</v>
      </c>
      <c r="BD83">
        <v>507</v>
      </c>
      <c r="BE83">
        <v>183</v>
      </c>
      <c r="BF83">
        <v>270</v>
      </c>
      <c r="BG83">
        <v>192</v>
      </c>
      <c r="BH83">
        <v>0</v>
      </c>
      <c r="BI83">
        <v>24</v>
      </c>
      <c r="BJ83">
        <v>81</v>
      </c>
      <c r="BK83">
        <v>48</v>
      </c>
      <c r="BL83">
        <v>21</v>
      </c>
      <c r="BM83">
        <v>9</v>
      </c>
      <c r="BN83">
        <v>12</v>
      </c>
      <c r="BO83">
        <v>12</v>
      </c>
      <c r="BP83">
        <v>24</v>
      </c>
      <c r="BQ83">
        <v>6</v>
      </c>
      <c r="BR83">
        <v>9</v>
      </c>
      <c r="BS83">
        <v>0</v>
      </c>
      <c r="BT83">
        <v>9</v>
      </c>
      <c r="BU83">
        <v>0</v>
      </c>
      <c r="BV83">
        <v>0</v>
      </c>
      <c r="BW83">
        <v>0</v>
      </c>
      <c r="BX83">
        <v>3</v>
      </c>
      <c r="BY83">
        <v>12</v>
      </c>
      <c r="BZ83">
        <v>3</v>
      </c>
      <c r="CA83">
        <v>9</v>
      </c>
      <c r="CB83">
        <v>6</v>
      </c>
      <c r="CC83">
        <v>3</v>
      </c>
      <c r="CD83">
        <v>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2" x14ac:dyDescent="0.25">
      <c r="A84" t="s">
        <v>1</v>
      </c>
      <c r="B84">
        <f>SUM(B60:B83)</f>
        <v>0</v>
      </c>
      <c r="C84">
        <f t="shared" ref="C84:BN84" si="4">SUM(C60:C83)</f>
        <v>0</v>
      </c>
      <c r="D84">
        <f t="shared" si="4"/>
        <v>0</v>
      </c>
      <c r="E84">
        <f t="shared" si="4"/>
        <v>0</v>
      </c>
      <c r="F84">
        <f t="shared" si="4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6</v>
      </c>
      <c r="Q84">
        <f t="shared" si="4"/>
        <v>9</v>
      </c>
      <c r="R84">
        <f t="shared" si="4"/>
        <v>51</v>
      </c>
      <c r="S84">
        <f t="shared" si="4"/>
        <v>120</v>
      </c>
      <c r="T84">
        <f t="shared" si="4"/>
        <v>516</v>
      </c>
      <c r="U84">
        <f t="shared" si="4"/>
        <v>762</v>
      </c>
      <c r="V84">
        <f t="shared" si="4"/>
        <v>204</v>
      </c>
      <c r="W84">
        <f t="shared" si="4"/>
        <v>123</v>
      </c>
      <c r="X84">
        <f t="shared" si="4"/>
        <v>102</v>
      </c>
      <c r="Y84">
        <f t="shared" si="4"/>
        <v>1368</v>
      </c>
      <c r="Z84">
        <f t="shared" si="4"/>
        <v>6585</v>
      </c>
      <c r="AA84">
        <f t="shared" si="4"/>
        <v>8646</v>
      </c>
      <c r="AB84">
        <f t="shared" si="4"/>
        <v>6666</v>
      </c>
      <c r="AC84">
        <f t="shared" si="4"/>
        <v>15411</v>
      </c>
      <c r="AD84">
        <f t="shared" si="4"/>
        <v>16440</v>
      </c>
      <c r="AE84">
        <f t="shared" si="4"/>
        <v>25251</v>
      </c>
      <c r="AF84">
        <f t="shared" si="4"/>
        <v>21294</v>
      </c>
      <c r="AG84">
        <f t="shared" si="4"/>
        <v>3972</v>
      </c>
      <c r="AH84">
        <f t="shared" si="4"/>
        <v>948</v>
      </c>
      <c r="AI84">
        <f t="shared" si="4"/>
        <v>5301</v>
      </c>
      <c r="AJ84">
        <f t="shared" si="4"/>
        <v>30204</v>
      </c>
      <c r="AK84">
        <f t="shared" si="4"/>
        <v>43704</v>
      </c>
      <c r="AL84">
        <f t="shared" si="4"/>
        <v>48756</v>
      </c>
      <c r="AM84">
        <f t="shared" si="4"/>
        <v>31167</v>
      </c>
      <c r="AN84">
        <f t="shared" si="4"/>
        <v>-915</v>
      </c>
      <c r="AO84">
        <f t="shared" si="4"/>
        <v>1515</v>
      </c>
      <c r="AP84">
        <f t="shared" si="4"/>
        <v>2748</v>
      </c>
      <c r="AQ84">
        <f t="shared" si="4"/>
        <v>16272</v>
      </c>
      <c r="AR84">
        <f t="shared" si="4"/>
        <v>39501</v>
      </c>
      <c r="AS84">
        <f t="shared" si="4"/>
        <v>8508</v>
      </c>
      <c r="AT84">
        <f t="shared" si="4"/>
        <v>4953</v>
      </c>
      <c r="AU84">
        <f t="shared" si="4"/>
        <v>47928</v>
      </c>
      <c r="AV84">
        <f t="shared" si="4"/>
        <v>5391</v>
      </c>
      <c r="AW84">
        <f t="shared" si="4"/>
        <v>9576</v>
      </c>
      <c r="AX84">
        <f t="shared" si="4"/>
        <v>6834</v>
      </c>
      <c r="AY84">
        <f t="shared" si="4"/>
        <v>10554</v>
      </c>
      <c r="AZ84">
        <f t="shared" si="4"/>
        <v>18888</v>
      </c>
      <c r="BA84">
        <f t="shared" si="4"/>
        <v>15321</v>
      </c>
      <c r="BB84">
        <f t="shared" si="4"/>
        <v>8973</v>
      </c>
      <c r="BC84">
        <f t="shared" si="4"/>
        <v>8106</v>
      </c>
      <c r="BD84">
        <f t="shared" si="4"/>
        <v>7893</v>
      </c>
      <c r="BE84">
        <f t="shared" si="4"/>
        <v>8385</v>
      </c>
      <c r="BF84">
        <f t="shared" si="4"/>
        <v>4932</v>
      </c>
      <c r="BG84">
        <f t="shared" si="4"/>
        <v>3708</v>
      </c>
      <c r="BH84">
        <f t="shared" si="4"/>
        <v>2301</v>
      </c>
      <c r="BI84">
        <f t="shared" si="4"/>
        <v>396</v>
      </c>
      <c r="BJ84">
        <f t="shared" si="4"/>
        <v>948</v>
      </c>
      <c r="BK84">
        <f t="shared" si="4"/>
        <v>888</v>
      </c>
      <c r="BL84">
        <f t="shared" si="4"/>
        <v>801</v>
      </c>
      <c r="BM84">
        <f t="shared" si="4"/>
        <v>807</v>
      </c>
      <c r="BN84">
        <f t="shared" si="4"/>
        <v>588</v>
      </c>
      <c r="BO84">
        <f t="shared" ref="BO84:CN84" si="5">SUM(BO60:BO83)</f>
        <v>414</v>
      </c>
      <c r="BP84">
        <f t="shared" si="5"/>
        <v>501</v>
      </c>
      <c r="BQ84">
        <f t="shared" si="5"/>
        <v>270</v>
      </c>
      <c r="BR84">
        <f t="shared" si="5"/>
        <v>438</v>
      </c>
      <c r="BS84">
        <f t="shared" si="5"/>
        <v>186</v>
      </c>
      <c r="BT84">
        <f t="shared" si="5"/>
        <v>183</v>
      </c>
      <c r="BU84">
        <f t="shared" si="5"/>
        <v>159</v>
      </c>
      <c r="BV84">
        <f t="shared" si="5"/>
        <v>147</v>
      </c>
      <c r="BW84">
        <f t="shared" si="5"/>
        <v>96</v>
      </c>
      <c r="BX84">
        <f t="shared" si="5"/>
        <v>45</v>
      </c>
      <c r="BY84">
        <f t="shared" si="5"/>
        <v>72</v>
      </c>
      <c r="BZ84">
        <f t="shared" si="5"/>
        <v>42</v>
      </c>
      <c r="CA84">
        <f t="shared" si="5"/>
        <v>21</v>
      </c>
      <c r="CB84">
        <f t="shared" si="5"/>
        <v>57</v>
      </c>
      <c r="CC84">
        <f t="shared" si="5"/>
        <v>87</v>
      </c>
      <c r="CD84">
        <f t="shared" si="5"/>
        <v>39</v>
      </c>
      <c r="CE84">
        <f t="shared" si="5"/>
        <v>36</v>
      </c>
      <c r="CF84">
        <f t="shared" si="5"/>
        <v>3</v>
      </c>
      <c r="CG84">
        <f t="shared" si="5"/>
        <v>18</v>
      </c>
      <c r="CH84">
        <f t="shared" si="5"/>
        <v>21</v>
      </c>
      <c r="CI84">
        <f t="shared" si="5"/>
        <v>21</v>
      </c>
      <c r="CJ84">
        <f t="shared" si="5"/>
        <v>24</v>
      </c>
      <c r="CK84">
        <f t="shared" si="5"/>
        <v>21</v>
      </c>
      <c r="CL84">
        <f t="shared" si="5"/>
        <v>12</v>
      </c>
      <c r="CM84">
        <f t="shared" si="5"/>
        <v>21</v>
      </c>
      <c r="CN84">
        <f t="shared" si="5"/>
        <v>0</v>
      </c>
    </row>
    <row r="88" spans="1:92" x14ac:dyDescent="0.25">
      <c r="A88" t="s">
        <v>3</v>
      </c>
      <c r="B88" s="2">
        <v>43266</v>
      </c>
      <c r="C88" s="2">
        <v>43267</v>
      </c>
      <c r="D88" s="2">
        <v>43268</v>
      </c>
      <c r="E88" s="2">
        <v>43269</v>
      </c>
      <c r="F88" s="2">
        <v>43270</v>
      </c>
      <c r="G88" s="2">
        <v>43271</v>
      </c>
      <c r="H88" s="2">
        <v>43272</v>
      </c>
      <c r="I88" s="2">
        <v>43273</v>
      </c>
      <c r="J88" s="2">
        <v>43274</v>
      </c>
      <c r="K88" s="2">
        <v>43275</v>
      </c>
      <c r="L88" s="2">
        <v>43276</v>
      </c>
      <c r="M88" s="2">
        <v>43277</v>
      </c>
      <c r="N88" s="2">
        <v>43278</v>
      </c>
      <c r="O88" s="2">
        <v>43279</v>
      </c>
      <c r="P88" s="2">
        <v>43280</v>
      </c>
      <c r="Q88" s="2">
        <v>43281</v>
      </c>
      <c r="R88" s="2">
        <v>43282</v>
      </c>
      <c r="S88" s="2">
        <v>43283</v>
      </c>
      <c r="T88" s="2">
        <v>43284</v>
      </c>
      <c r="U88" s="2">
        <v>43285</v>
      </c>
      <c r="V88" s="2">
        <v>43286</v>
      </c>
      <c r="W88" s="2">
        <v>43287</v>
      </c>
      <c r="X88" s="2">
        <v>43288</v>
      </c>
      <c r="Y88" s="2">
        <v>43289</v>
      </c>
      <c r="Z88" s="2">
        <v>43290</v>
      </c>
      <c r="AA88" s="2">
        <v>43291</v>
      </c>
      <c r="AB88" s="2">
        <v>43292</v>
      </c>
      <c r="AC88" s="2">
        <v>43293</v>
      </c>
      <c r="AD88" s="2">
        <v>43294</v>
      </c>
      <c r="AE88" s="2">
        <v>43295</v>
      </c>
      <c r="AF88" s="2">
        <v>43296</v>
      </c>
      <c r="AG88" s="2">
        <v>43297</v>
      </c>
      <c r="AH88" s="2">
        <v>43298</v>
      </c>
      <c r="AI88" s="2">
        <v>43299</v>
      </c>
      <c r="AJ88" s="2">
        <v>43300</v>
      </c>
      <c r="AK88" s="2">
        <v>43301</v>
      </c>
      <c r="AL88" s="2">
        <v>43302</v>
      </c>
      <c r="AM88" s="2">
        <v>43303</v>
      </c>
      <c r="AN88" s="2">
        <v>43304</v>
      </c>
      <c r="AO88" s="2">
        <v>43305</v>
      </c>
      <c r="AP88" s="2">
        <v>43306</v>
      </c>
      <c r="AQ88" s="2">
        <v>43307</v>
      </c>
      <c r="AR88" s="2">
        <v>43308</v>
      </c>
      <c r="AS88" s="2">
        <v>43309</v>
      </c>
      <c r="AT88" s="2">
        <v>43310</v>
      </c>
      <c r="AU88" s="2">
        <v>43311</v>
      </c>
      <c r="AV88" s="2">
        <v>43312</v>
      </c>
      <c r="AW88" s="2">
        <v>43313</v>
      </c>
      <c r="AX88" s="2">
        <v>43314</v>
      </c>
      <c r="AY88" s="2">
        <v>43315</v>
      </c>
      <c r="AZ88" s="2">
        <v>43316</v>
      </c>
      <c r="BA88" s="2">
        <v>43317</v>
      </c>
      <c r="BB88" s="2">
        <v>43318</v>
      </c>
      <c r="BC88" s="2">
        <v>43319</v>
      </c>
      <c r="BD88" s="2">
        <v>43320</v>
      </c>
      <c r="BE88" s="2">
        <v>43321</v>
      </c>
      <c r="BF88" s="2">
        <v>43322</v>
      </c>
      <c r="BG88" s="2">
        <v>43323</v>
      </c>
      <c r="BH88" s="2">
        <v>43324</v>
      </c>
      <c r="BI88" s="2">
        <v>43325</v>
      </c>
      <c r="BJ88" s="2">
        <v>43326</v>
      </c>
      <c r="BK88" s="2">
        <v>43327</v>
      </c>
      <c r="BL88" s="2">
        <v>43328</v>
      </c>
      <c r="BM88" s="2">
        <v>43329</v>
      </c>
      <c r="BN88" s="2">
        <v>43330</v>
      </c>
      <c r="BO88" s="2">
        <v>43331</v>
      </c>
      <c r="BP88" s="2">
        <v>43332</v>
      </c>
      <c r="BQ88" s="2">
        <v>43333</v>
      </c>
      <c r="BR88" s="2">
        <v>43334</v>
      </c>
      <c r="BS88" s="2">
        <v>43335</v>
      </c>
      <c r="BT88" s="2">
        <v>43336</v>
      </c>
      <c r="BU88" s="2">
        <v>43337</v>
      </c>
      <c r="BV88" s="2">
        <v>43338</v>
      </c>
      <c r="BW88" s="2">
        <v>43339</v>
      </c>
      <c r="BX88" s="2">
        <v>43340</v>
      </c>
      <c r="BY88" s="2">
        <v>43341</v>
      </c>
      <c r="BZ88" s="2">
        <v>43342</v>
      </c>
      <c r="CA88" s="2">
        <v>43343</v>
      </c>
      <c r="CB88" s="2">
        <v>43344</v>
      </c>
      <c r="CC88" s="2">
        <v>43345</v>
      </c>
      <c r="CD88" s="2">
        <v>43346</v>
      </c>
      <c r="CE88" s="2">
        <v>43347</v>
      </c>
      <c r="CF88" s="2">
        <v>43348</v>
      </c>
      <c r="CG88" s="2">
        <v>43349</v>
      </c>
      <c r="CH88" s="2">
        <v>43350</v>
      </c>
      <c r="CI88" s="2">
        <v>43351</v>
      </c>
      <c r="CJ88" s="2">
        <v>43352</v>
      </c>
      <c r="CK88" s="2">
        <v>43353</v>
      </c>
      <c r="CL88" s="2">
        <v>43354</v>
      </c>
      <c r="CM88" s="2">
        <v>43355</v>
      </c>
      <c r="CN88" s="2">
        <v>43356</v>
      </c>
    </row>
    <row r="89" spans="1:92" x14ac:dyDescent="0.25">
      <c r="A89" s="1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</v>
      </c>
      <c r="AR89">
        <v>0</v>
      </c>
      <c r="AS89">
        <v>3</v>
      </c>
      <c r="AT89">
        <v>0</v>
      </c>
      <c r="AU89">
        <v>9</v>
      </c>
      <c r="AV89">
        <v>6</v>
      </c>
      <c r="AW89">
        <v>6</v>
      </c>
      <c r="AX89">
        <v>3</v>
      </c>
      <c r="AY89">
        <v>3</v>
      </c>
      <c r="AZ89">
        <v>24</v>
      </c>
      <c r="BA89">
        <v>3</v>
      </c>
      <c r="BB89">
        <v>3</v>
      </c>
      <c r="BC89">
        <v>21</v>
      </c>
      <c r="BD89">
        <v>9</v>
      </c>
      <c r="BE89">
        <v>15</v>
      </c>
      <c r="BF89">
        <v>9</v>
      </c>
      <c r="BG89">
        <v>36</v>
      </c>
      <c r="BH89">
        <v>12</v>
      </c>
      <c r="BJ89">
        <v>3</v>
      </c>
      <c r="BK89">
        <v>6</v>
      </c>
      <c r="BL89">
        <v>6</v>
      </c>
      <c r="BM89">
        <v>21</v>
      </c>
      <c r="BN89">
        <v>30</v>
      </c>
      <c r="BO89">
        <v>21</v>
      </c>
      <c r="BP89">
        <v>69</v>
      </c>
      <c r="BQ89">
        <v>39</v>
      </c>
      <c r="BR89">
        <v>66</v>
      </c>
      <c r="BS89">
        <v>30</v>
      </c>
      <c r="BT89">
        <v>6</v>
      </c>
      <c r="BU89">
        <v>27</v>
      </c>
      <c r="BV89">
        <v>33</v>
      </c>
      <c r="BW89">
        <v>27</v>
      </c>
      <c r="BX89">
        <v>21</v>
      </c>
      <c r="BY89">
        <v>96</v>
      </c>
      <c r="BZ89">
        <v>69</v>
      </c>
      <c r="CA89">
        <v>18</v>
      </c>
      <c r="CB89">
        <v>15</v>
      </c>
      <c r="CC89">
        <v>24</v>
      </c>
      <c r="CD89">
        <v>30</v>
      </c>
      <c r="CE89">
        <v>69</v>
      </c>
      <c r="CF89">
        <v>9</v>
      </c>
      <c r="CG89">
        <v>12</v>
      </c>
      <c r="CH89">
        <v>111</v>
      </c>
      <c r="CI89">
        <v>51</v>
      </c>
      <c r="CJ89">
        <v>24</v>
      </c>
      <c r="CK89">
        <v>30</v>
      </c>
      <c r="CL89">
        <v>33</v>
      </c>
      <c r="CM89">
        <v>72</v>
      </c>
    </row>
    <row r="90" spans="1:92" x14ac:dyDescent="0.25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</v>
      </c>
      <c r="AS90">
        <v>0</v>
      </c>
      <c r="AT90">
        <v>0</v>
      </c>
      <c r="AU90">
        <v>3</v>
      </c>
      <c r="AV90">
        <v>6</v>
      </c>
      <c r="AW90">
        <v>0</v>
      </c>
      <c r="AX90">
        <v>21</v>
      </c>
      <c r="AY90">
        <v>0</v>
      </c>
      <c r="AZ90">
        <v>21</v>
      </c>
      <c r="BA90">
        <v>3</v>
      </c>
      <c r="BB90">
        <v>27</v>
      </c>
      <c r="BC90">
        <v>9</v>
      </c>
      <c r="BD90">
        <v>6</v>
      </c>
      <c r="BE90">
        <v>12</v>
      </c>
      <c r="BF90">
        <v>24</v>
      </c>
      <c r="BG90">
        <v>21</v>
      </c>
      <c r="BH90">
        <v>0</v>
      </c>
      <c r="BJ90">
        <v>6</v>
      </c>
      <c r="BK90">
        <v>-3</v>
      </c>
      <c r="BL90">
        <v>6</v>
      </c>
      <c r="BM90">
        <v>0</v>
      </c>
      <c r="BN90">
        <v>6</v>
      </c>
      <c r="BO90">
        <v>0</v>
      </c>
      <c r="BP90">
        <v>0</v>
      </c>
      <c r="BQ90">
        <v>6</v>
      </c>
      <c r="BR90">
        <v>54</v>
      </c>
      <c r="BS90">
        <v>36</v>
      </c>
      <c r="BT90">
        <v>-3</v>
      </c>
      <c r="BU90">
        <v>3</v>
      </c>
      <c r="BV90">
        <v>21</v>
      </c>
      <c r="BW90">
        <v>24</v>
      </c>
      <c r="BX90">
        <v>30</v>
      </c>
      <c r="BY90">
        <v>51</v>
      </c>
      <c r="BZ90">
        <v>27</v>
      </c>
      <c r="CA90">
        <v>3</v>
      </c>
      <c r="CB90">
        <v>18</v>
      </c>
      <c r="CC90">
        <v>87</v>
      </c>
      <c r="CD90">
        <v>6</v>
      </c>
      <c r="CE90">
        <v>132</v>
      </c>
      <c r="CF90">
        <v>-3</v>
      </c>
      <c r="CG90">
        <v>30</v>
      </c>
      <c r="CH90">
        <v>24</v>
      </c>
      <c r="CI90">
        <v>0</v>
      </c>
      <c r="CJ90">
        <v>45</v>
      </c>
      <c r="CK90">
        <v>21</v>
      </c>
      <c r="CL90">
        <v>15</v>
      </c>
      <c r="CM90">
        <v>57</v>
      </c>
    </row>
    <row r="91" spans="1:92" x14ac:dyDescent="0.25">
      <c r="A91">
        <v>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3</v>
      </c>
      <c r="AR91">
        <v>6</v>
      </c>
      <c r="AS91">
        <v>6</v>
      </c>
      <c r="AT91">
        <v>3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12</v>
      </c>
      <c r="BA91">
        <v>0</v>
      </c>
      <c r="BB91">
        <v>18</v>
      </c>
      <c r="BC91">
        <v>3</v>
      </c>
      <c r="BD91">
        <v>9</v>
      </c>
      <c r="BE91">
        <v>9</v>
      </c>
      <c r="BF91">
        <v>21</v>
      </c>
      <c r="BG91">
        <v>3</v>
      </c>
      <c r="BH91">
        <v>6</v>
      </c>
      <c r="BJ91">
        <v>12</v>
      </c>
      <c r="BK91">
        <v>0</v>
      </c>
      <c r="BL91">
        <v>3</v>
      </c>
      <c r="BM91">
        <v>0</v>
      </c>
      <c r="BN91">
        <v>-3</v>
      </c>
      <c r="BO91">
        <v>3</v>
      </c>
      <c r="BP91">
        <v>3</v>
      </c>
      <c r="BQ91">
        <v>21</v>
      </c>
      <c r="BR91">
        <v>24</v>
      </c>
      <c r="BS91">
        <v>27</v>
      </c>
      <c r="BT91">
        <v>21</v>
      </c>
      <c r="BU91">
        <v>30</v>
      </c>
      <c r="BV91">
        <v>-3</v>
      </c>
      <c r="BW91">
        <v>6</v>
      </c>
      <c r="BX91">
        <v>33</v>
      </c>
      <c r="BY91">
        <v>81</v>
      </c>
      <c r="BZ91">
        <v>27</v>
      </c>
      <c r="CA91">
        <v>6</v>
      </c>
      <c r="CB91">
        <v>45</v>
      </c>
      <c r="CC91">
        <v>39</v>
      </c>
      <c r="CD91">
        <v>-6</v>
      </c>
      <c r="CE91">
        <v>39</v>
      </c>
      <c r="CF91">
        <v>-9</v>
      </c>
      <c r="CG91">
        <v>15</v>
      </c>
      <c r="CH91">
        <v>18</v>
      </c>
      <c r="CI91">
        <v>-27</v>
      </c>
      <c r="CJ91">
        <v>6</v>
      </c>
      <c r="CK91">
        <v>6</v>
      </c>
      <c r="CL91">
        <v>9</v>
      </c>
      <c r="CM91">
        <v>15</v>
      </c>
    </row>
    <row r="92" spans="1:92" x14ac:dyDescent="0.25">
      <c r="A92">
        <v>300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6</v>
      </c>
      <c r="AT92">
        <v>6</v>
      </c>
      <c r="AU92">
        <v>3</v>
      </c>
      <c r="AV92">
        <v>0</v>
      </c>
      <c r="AW92">
        <v>6</v>
      </c>
      <c r="AX92">
        <v>0</v>
      </c>
      <c r="AY92">
        <v>3</v>
      </c>
      <c r="AZ92">
        <v>-3</v>
      </c>
      <c r="BA92">
        <v>3</v>
      </c>
      <c r="BB92">
        <v>18</v>
      </c>
      <c r="BC92">
        <v>24</v>
      </c>
      <c r="BD92">
        <v>15</v>
      </c>
      <c r="BE92">
        <v>18</v>
      </c>
      <c r="BF92">
        <v>0</v>
      </c>
      <c r="BG92">
        <v>3</v>
      </c>
      <c r="BH92">
        <v>3</v>
      </c>
      <c r="BJ92">
        <v>3</v>
      </c>
      <c r="BK92">
        <v>3</v>
      </c>
      <c r="BL92">
        <v>0</v>
      </c>
      <c r="BM92">
        <v>6</v>
      </c>
      <c r="BN92">
        <v>0</v>
      </c>
      <c r="BO92">
        <v>3</v>
      </c>
      <c r="BP92">
        <v>0</v>
      </c>
      <c r="BQ92">
        <v>3</v>
      </c>
      <c r="BR92">
        <v>27</v>
      </c>
      <c r="BS92">
        <v>24</v>
      </c>
      <c r="BT92">
        <v>3</v>
      </c>
      <c r="BU92">
        <v>9</v>
      </c>
      <c r="BV92">
        <v>15</v>
      </c>
      <c r="BW92">
        <v>6</v>
      </c>
      <c r="BX92">
        <v>9</v>
      </c>
      <c r="BY92">
        <v>27</v>
      </c>
      <c r="BZ92">
        <v>9</v>
      </c>
      <c r="CA92">
        <v>-3</v>
      </c>
      <c r="CB92">
        <v>-3</v>
      </c>
      <c r="CC92">
        <v>6</v>
      </c>
      <c r="CD92">
        <v>9</v>
      </c>
      <c r="CE92">
        <v>42</v>
      </c>
      <c r="CF92">
        <v>3</v>
      </c>
      <c r="CG92">
        <v>6</v>
      </c>
      <c r="CH92">
        <v>18</v>
      </c>
      <c r="CI92">
        <v>-18</v>
      </c>
      <c r="CJ92">
        <v>-9</v>
      </c>
      <c r="CK92">
        <v>-3</v>
      </c>
      <c r="CL92">
        <v>0</v>
      </c>
      <c r="CM92">
        <v>3</v>
      </c>
    </row>
    <row r="93" spans="1:92" x14ac:dyDescent="0.25">
      <c r="A93">
        <v>400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6</v>
      </c>
      <c r="AX93">
        <v>0</v>
      </c>
      <c r="AY93">
        <v>0</v>
      </c>
      <c r="AZ93">
        <v>-3</v>
      </c>
      <c r="BA93">
        <v>0</v>
      </c>
      <c r="BB93">
        <v>3</v>
      </c>
      <c r="BC93">
        <v>3</v>
      </c>
      <c r="BD93">
        <v>3</v>
      </c>
      <c r="BE93">
        <v>0</v>
      </c>
      <c r="BF93">
        <v>0</v>
      </c>
      <c r="BG93">
        <v>0</v>
      </c>
      <c r="BH93">
        <v>3</v>
      </c>
      <c r="BJ93">
        <v>3</v>
      </c>
      <c r="BK93">
        <v>0</v>
      </c>
      <c r="BL93">
        <v>0</v>
      </c>
      <c r="BM93">
        <v>3</v>
      </c>
      <c r="BN93">
        <v>0</v>
      </c>
      <c r="BO93">
        <v>-3</v>
      </c>
      <c r="BP93">
        <v>0</v>
      </c>
      <c r="BQ93">
        <v>-3</v>
      </c>
      <c r="BR93">
        <v>12</v>
      </c>
      <c r="BS93">
        <v>0</v>
      </c>
      <c r="BT93">
        <v>9</v>
      </c>
      <c r="BU93">
        <v>0</v>
      </c>
      <c r="BV93">
        <v>12</v>
      </c>
      <c r="BW93">
        <v>3</v>
      </c>
      <c r="BX93">
        <v>3</v>
      </c>
      <c r="BY93">
        <v>0</v>
      </c>
      <c r="BZ93">
        <v>-9</v>
      </c>
      <c r="CA93">
        <v>3</v>
      </c>
      <c r="CB93">
        <v>-3</v>
      </c>
      <c r="CC93">
        <v>-9</v>
      </c>
      <c r="CD93">
        <v>9</v>
      </c>
      <c r="CE93">
        <v>15</v>
      </c>
      <c r="CF93">
        <v>-3</v>
      </c>
      <c r="CG93">
        <v>-3</v>
      </c>
      <c r="CH93">
        <v>-3</v>
      </c>
      <c r="CI93">
        <v>-3</v>
      </c>
      <c r="CJ93">
        <v>-15</v>
      </c>
      <c r="CK93">
        <v>-6</v>
      </c>
      <c r="CL93">
        <v>-6</v>
      </c>
      <c r="CM93">
        <v>9</v>
      </c>
    </row>
    <row r="94" spans="1:92" x14ac:dyDescent="0.25">
      <c r="A94">
        <v>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9</v>
      </c>
      <c r="AQ94">
        <v>0</v>
      </c>
      <c r="AR94">
        <v>0</v>
      </c>
      <c r="AS94">
        <v>0</v>
      </c>
      <c r="AT94">
        <v>0</v>
      </c>
      <c r="AU94">
        <v>6</v>
      </c>
      <c r="AV94">
        <v>0</v>
      </c>
      <c r="AW94">
        <v>0</v>
      </c>
      <c r="AX94">
        <v>-3</v>
      </c>
      <c r="AY94">
        <v>0</v>
      </c>
      <c r="AZ94">
        <v>6</v>
      </c>
      <c r="BA94">
        <v>0</v>
      </c>
      <c r="BB94">
        <v>0</v>
      </c>
      <c r="BC94">
        <v>3</v>
      </c>
      <c r="BD94">
        <v>3</v>
      </c>
      <c r="BE94">
        <v>3</v>
      </c>
      <c r="BF94">
        <v>0</v>
      </c>
      <c r="BG94">
        <v>0</v>
      </c>
      <c r="BH94">
        <v>0</v>
      </c>
      <c r="BJ94">
        <v>0</v>
      </c>
      <c r="BK94">
        <v>0</v>
      </c>
      <c r="BL94">
        <v>0</v>
      </c>
      <c r="BM94">
        <v>0</v>
      </c>
      <c r="BN94">
        <v>-3</v>
      </c>
      <c r="BO94">
        <v>-3</v>
      </c>
      <c r="BP94">
        <v>6</v>
      </c>
      <c r="BQ94">
        <v>6</v>
      </c>
      <c r="BR94">
        <v>-6</v>
      </c>
      <c r="BS94">
        <v>9</v>
      </c>
      <c r="BT94">
        <v>-3</v>
      </c>
      <c r="BU94">
        <v>0</v>
      </c>
      <c r="BV94">
        <v>0</v>
      </c>
      <c r="BW94">
        <v>0</v>
      </c>
      <c r="BX94">
        <v>3</v>
      </c>
      <c r="BY94">
        <v>9</v>
      </c>
      <c r="BZ94">
        <v>6</v>
      </c>
      <c r="CA94">
        <v>0</v>
      </c>
      <c r="CB94">
        <v>6</v>
      </c>
      <c r="CC94">
        <v>3</v>
      </c>
      <c r="CD94">
        <v>3</v>
      </c>
      <c r="CE94">
        <v>12</v>
      </c>
      <c r="CF94">
        <v>6</v>
      </c>
      <c r="CG94">
        <v>3</v>
      </c>
      <c r="CH94">
        <v>0</v>
      </c>
      <c r="CI94">
        <v>9</v>
      </c>
      <c r="CJ94">
        <v>0</v>
      </c>
      <c r="CK94">
        <v>-9</v>
      </c>
      <c r="CL94">
        <v>3</v>
      </c>
      <c r="CM94">
        <v>0</v>
      </c>
    </row>
    <row r="95" spans="1:92" x14ac:dyDescent="0.25">
      <c r="A95">
        <v>600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0</v>
      </c>
      <c r="AP95">
        <v>0</v>
      </c>
      <c r="AQ95">
        <v>3</v>
      </c>
      <c r="AR95">
        <v>6</v>
      </c>
      <c r="AS95">
        <v>3</v>
      </c>
      <c r="AT95">
        <v>0</v>
      </c>
      <c r="AU95">
        <v>0</v>
      </c>
      <c r="AV95">
        <v>0</v>
      </c>
      <c r="AW95">
        <v>3</v>
      </c>
      <c r="AX95">
        <v>0</v>
      </c>
      <c r="AY95">
        <v>0</v>
      </c>
      <c r="AZ95">
        <v>15</v>
      </c>
      <c r="BA95">
        <v>3</v>
      </c>
      <c r="BB95">
        <v>0</v>
      </c>
      <c r="BC95">
        <v>3</v>
      </c>
      <c r="BD95">
        <v>9</v>
      </c>
      <c r="BE95">
        <v>54</v>
      </c>
      <c r="BF95">
        <v>9</v>
      </c>
      <c r="BG95">
        <v>30</v>
      </c>
      <c r="BH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-3</v>
      </c>
      <c r="BP95">
        <v>0</v>
      </c>
      <c r="BQ95">
        <v>0</v>
      </c>
      <c r="BR95">
        <v>6</v>
      </c>
      <c r="BS95">
        <v>3</v>
      </c>
      <c r="BT95">
        <v>0</v>
      </c>
      <c r="BU95">
        <v>3</v>
      </c>
      <c r="BV95">
        <v>0</v>
      </c>
      <c r="BW95">
        <v>3</v>
      </c>
      <c r="BX95">
        <v>0</v>
      </c>
      <c r="BY95">
        <v>-3</v>
      </c>
      <c r="BZ95">
        <v>0</v>
      </c>
      <c r="CA95">
        <v>6</v>
      </c>
      <c r="CB95">
        <v>0</v>
      </c>
      <c r="CC95">
        <v>6</v>
      </c>
      <c r="CD95">
        <v>0</v>
      </c>
      <c r="CE95">
        <v>-3</v>
      </c>
      <c r="CF95">
        <v>0</v>
      </c>
      <c r="CG95">
        <v>-3</v>
      </c>
      <c r="CH95">
        <v>-3</v>
      </c>
      <c r="CI95">
        <v>6</v>
      </c>
      <c r="CJ95">
        <v>-3</v>
      </c>
      <c r="CK95">
        <v>-3</v>
      </c>
      <c r="CL95">
        <v>-3</v>
      </c>
      <c r="CM95">
        <v>0</v>
      </c>
    </row>
    <row r="96" spans="1:92" x14ac:dyDescent="0.25">
      <c r="A96">
        <v>700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6</v>
      </c>
      <c r="AV96">
        <v>0</v>
      </c>
      <c r="AW96">
        <v>0</v>
      </c>
      <c r="AX96">
        <v>0</v>
      </c>
      <c r="AY96">
        <v>6</v>
      </c>
      <c r="AZ96">
        <v>0</v>
      </c>
      <c r="BA96">
        <v>0</v>
      </c>
      <c r="BB96">
        <v>36</v>
      </c>
      <c r="BC96">
        <v>18</v>
      </c>
      <c r="BD96">
        <v>12</v>
      </c>
      <c r="BE96">
        <v>36</v>
      </c>
      <c r="BF96">
        <v>21</v>
      </c>
      <c r="BG96">
        <v>18</v>
      </c>
      <c r="BH96">
        <v>3</v>
      </c>
      <c r="BJ96">
        <v>3</v>
      </c>
      <c r="BK96">
        <v>6</v>
      </c>
      <c r="BL96">
        <v>-6</v>
      </c>
      <c r="BM96">
        <v>3</v>
      </c>
      <c r="BN96">
        <v>-18</v>
      </c>
      <c r="BO96">
        <v>-15</v>
      </c>
      <c r="BP96">
        <v>-21</v>
      </c>
      <c r="BQ96">
        <v>9</v>
      </c>
      <c r="BR96">
        <v>15</v>
      </c>
      <c r="BS96">
        <v>18</v>
      </c>
      <c r="BT96">
        <v>-3</v>
      </c>
      <c r="BU96">
        <v>-27</v>
      </c>
      <c r="BV96">
        <v>-3</v>
      </c>
      <c r="BW96">
        <v>-12</v>
      </c>
      <c r="BX96">
        <v>-6</v>
      </c>
      <c r="BY96">
        <v>-39</v>
      </c>
      <c r="BZ96">
        <v>-168</v>
      </c>
      <c r="CA96">
        <v>0</v>
      </c>
      <c r="CB96">
        <v>0</v>
      </c>
      <c r="CC96">
        <v>9</v>
      </c>
      <c r="CD96">
        <v>-36</v>
      </c>
      <c r="CE96">
        <v>-60</v>
      </c>
      <c r="CF96">
        <v>-45</v>
      </c>
      <c r="CG96">
        <v>-6</v>
      </c>
      <c r="CH96">
        <v>0</v>
      </c>
      <c r="CI96">
        <v>-3</v>
      </c>
      <c r="CJ96">
        <v>-3</v>
      </c>
      <c r="CK96">
        <v>0</v>
      </c>
      <c r="CL96">
        <v>0</v>
      </c>
      <c r="CM96">
        <v>0</v>
      </c>
    </row>
    <row r="97" spans="1:91" x14ac:dyDescent="0.25">
      <c r="A97">
        <v>800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0</v>
      </c>
      <c r="AZ97">
        <v>9</v>
      </c>
      <c r="BA97">
        <v>-3</v>
      </c>
      <c r="BB97">
        <v>3</v>
      </c>
      <c r="BC97">
        <v>3</v>
      </c>
      <c r="BD97">
        <v>15</v>
      </c>
      <c r="BE97">
        <v>15</v>
      </c>
      <c r="BF97">
        <v>6</v>
      </c>
      <c r="BG97">
        <v>15</v>
      </c>
      <c r="BH97">
        <v>0</v>
      </c>
      <c r="BJ97">
        <v>0</v>
      </c>
      <c r="BK97">
        <v>0</v>
      </c>
      <c r="BL97">
        <v>0</v>
      </c>
      <c r="BM97">
        <v>0</v>
      </c>
      <c r="BN97">
        <v>-3</v>
      </c>
      <c r="BO97">
        <v>3</v>
      </c>
      <c r="BP97">
        <v>0</v>
      </c>
      <c r="BQ97">
        <v>0</v>
      </c>
      <c r="BR97">
        <v>3</v>
      </c>
      <c r="BS97">
        <v>21</v>
      </c>
      <c r="BT97">
        <v>-3</v>
      </c>
      <c r="BU97">
        <v>-3</v>
      </c>
      <c r="BV97">
        <v>0</v>
      </c>
      <c r="BW97">
        <v>3</v>
      </c>
      <c r="BX97">
        <v>-3</v>
      </c>
      <c r="BY97">
        <v>6</v>
      </c>
      <c r="BZ97">
        <v>-6</v>
      </c>
      <c r="CA97">
        <v>0</v>
      </c>
      <c r="CB97">
        <v>0</v>
      </c>
      <c r="CC97">
        <v>0</v>
      </c>
      <c r="CD97">
        <v>6</v>
      </c>
      <c r="CE97">
        <v>0</v>
      </c>
      <c r="CF97">
        <v>6</v>
      </c>
      <c r="CG97">
        <v>0</v>
      </c>
      <c r="CH97">
        <v>0</v>
      </c>
      <c r="CI97">
        <v>-12</v>
      </c>
      <c r="CJ97">
        <v>-6</v>
      </c>
      <c r="CK97">
        <v>0</v>
      </c>
      <c r="CL97">
        <v>-6</v>
      </c>
      <c r="CM97">
        <v>0</v>
      </c>
    </row>
    <row r="98" spans="1:91" x14ac:dyDescent="0.25">
      <c r="A98">
        <v>900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3</v>
      </c>
      <c r="AZ98">
        <v>0</v>
      </c>
      <c r="BA98">
        <v>0</v>
      </c>
      <c r="BB98">
        <v>6</v>
      </c>
      <c r="BC98">
        <v>0</v>
      </c>
      <c r="BD98">
        <v>6</v>
      </c>
      <c r="BE98">
        <v>3</v>
      </c>
      <c r="BF98">
        <v>-3</v>
      </c>
      <c r="BG98">
        <v>9</v>
      </c>
      <c r="BH98">
        <v>3</v>
      </c>
      <c r="BJ98">
        <v>0</v>
      </c>
      <c r="BK98">
        <v>-3</v>
      </c>
      <c r="BL98">
        <v>-6</v>
      </c>
      <c r="BM98">
        <v>0</v>
      </c>
      <c r="BN98">
        <v>0</v>
      </c>
      <c r="BO98">
        <v>9</v>
      </c>
      <c r="BP98">
        <v>3</v>
      </c>
      <c r="BQ98">
        <v>0</v>
      </c>
      <c r="BR98">
        <v>0</v>
      </c>
      <c r="BS98">
        <v>3</v>
      </c>
      <c r="BT98">
        <v>0</v>
      </c>
      <c r="BU98">
        <v>0</v>
      </c>
      <c r="BV98">
        <v>6</v>
      </c>
      <c r="BW98">
        <v>3</v>
      </c>
      <c r="BX98">
        <v>3</v>
      </c>
      <c r="BY98">
        <v>3</v>
      </c>
      <c r="BZ98">
        <v>-3</v>
      </c>
      <c r="CA98">
        <v>0</v>
      </c>
      <c r="CB98">
        <v>0</v>
      </c>
      <c r="CC98">
        <v>0</v>
      </c>
      <c r="CD98">
        <v>-3</v>
      </c>
      <c r="CE98">
        <v>0</v>
      </c>
      <c r="CF98">
        <v>-3</v>
      </c>
      <c r="CG98">
        <v>0</v>
      </c>
      <c r="CH98">
        <v>0</v>
      </c>
      <c r="CI98">
        <v>0</v>
      </c>
      <c r="CJ98">
        <v>0</v>
      </c>
      <c r="CK98">
        <v>-6</v>
      </c>
      <c r="CL98">
        <v>3</v>
      </c>
      <c r="CM98">
        <v>-9</v>
      </c>
    </row>
    <row r="99" spans="1:91" x14ac:dyDescent="0.25">
      <c r="A99">
        <v>1000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-3</v>
      </c>
      <c r="AV99">
        <v>0</v>
      </c>
      <c r="AW99">
        <v>3</v>
      </c>
      <c r="AX99">
        <v>0</v>
      </c>
      <c r="AY99">
        <v>0</v>
      </c>
      <c r="AZ99">
        <v>9</v>
      </c>
      <c r="BA99">
        <v>9</v>
      </c>
      <c r="BB99">
        <v>3</v>
      </c>
      <c r="BC99">
        <v>0</v>
      </c>
      <c r="BD99">
        <v>6</v>
      </c>
      <c r="BE99">
        <v>0</v>
      </c>
      <c r="BF99">
        <v>3</v>
      </c>
      <c r="BG99">
        <v>3</v>
      </c>
      <c r="BH99">
        <v>0</v>
      </c>
      <c r="BJ99">
        <v>0</v>
      </c>
      <c r="BK99">
        <v>-3</v>
      </c>
      <c r="BL99">
        <v>0</v>
      </c>
      <c r="BM99">
        <v>0</v>
      </c>
      <c r="BN99">
        <v>-3</v>
      </c>
      <c r="BO99">
        <v>-6</v>
      </c>
      <c r="BP99">
        <v>0</v>
      </c>
      <c r="BQ99">
        <v>0</v>
      </c>
      <c r="BR99">
        <v>6</v>
      </c>
      <c r="BS99">
        <v>15</v>
      </c>
      <c r="BT99">
        <v>-6</v>
      </c>
      <c r="BU99">
        <v>3</v>
      </c>
      <c r="BV99">
        <v>-3</v>
      </c>
      <c r="BW99">
        <v>15</v>
      </c>
      <c r="BX99">
        <v>3</v>
      </c>
      <c r="BY99">
        <v>30</v>
      </c>
      <c r="BZ99">
        <v>3</v>
      </c>
      <c r="CA99">
        <v>0</v>
      </c>
      <c r="CB99">
        <v>0</v>
      </c>
      <c r="CC99">
        <v>24</v>
      </c>
      <c r="CD99">
        <v>0</v>
      </c>
      <c r="CE99">
        <v>-3</v>
      </c>
      <c r="CF99">
        <v>-3</v>
      </c>
      <c r="CG99">
        <v>3</v>
      </c>
      <c r="CH99">
        <v>9</v>
      </c>
      <c r="CI99">
        <v>0</v>
      </c>
      <c r="CJ99">
        <v>0</v>
      </c>
      <c r="CK99">
        <v>0</v>
      </c>
      <c r="CL99">
        <v>0</v>
      </c>
      <c r="CM99">
        <v>-3</v>
      </c>
    </row>
    <row r="100" spans="1:91" x14ac:dyDescent="0.25">
      <c r="A100">
        <v>1100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</v>
      </c>
      <c r="AW100">
        <v>0</v>
      </c>
      <c r="AX100">
        <v>0</v>
      </c>
      <c r="AY100">
        <v>0</v>
      </c>
      <c r="AZ100">
        <v>3</v>
      </c>
      <c r="BA100">
        <v>-3</v>
      </c>
      <c r="BB100">
        <v>3</v>
      </c>
      <c r="BC100">
        <v>6</v>
      </c>
      <c r="BD100">
        <v>21</v>
      </c>
      <c r="BE100">
        <v>0</v>
      </c>
      <c r="BF100">
        <v>3</v>
      </c>
      <c r="BG100">
        <v>15</v>
      </c>
      <c r="BH100">
        <v>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-3</v>
      </c>
      <c r="BQ100">
        <v>0</v>
      </c>
      <c r="BR100">
        <v>3</v>
      </c>
      <c r="BS100">
        <v>6</v>
      </c>
      <c r="BT100">
        <v>3</v>
      </c>
      <c r="BU100">
        <v>0</v>
      </c>
      <c r="BV100">
        <v>6</v>
      </c>
      <c r="BW100">
        <v>3</v>
      </c>
      <c r="BX100">
        <v>3</v>
      </c>
      <c r="BY100">
        <v>-6</v>
      </c>
      <c r="BZ100">
        <v>0</v>
      </c>
      <c r="CA100">
        <v>0</v>
      </c>
      <c r="CB100">
        <v>0</v>
      </c>
      <c r="CC100">
        <v>45</v>
      </c>
      <c r="CD100">
        <v>-3</v>
      </c>
      <c r="CE100">
        <v>0</v>
      </c>
      <c r="CF100">
        <v>0</v>
      </c>
      <c r="CG100">
        <v>3</v>
      </c>
      <c r="CH100">
        <v>0</v>
      </c>
      <c r="CI100">
        <v>0</v>
      </c>
      <c r="CJ100">
        <v>0</v>
      </c>
      <c r="CK100">
        <v>0</v>
      </c>
      <c r="CL100">
        <v>6</v>
      </c>
      <c r="CM100">
        <v>-3</v>
      </c>
    </row>
    <row r="101" spans="1:91" x14ac:dyDescent="0.25">
      <c r="A101">
        <v>1200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</v>
      </c>
      <c r="AM101">
        <v>0</v>
      </c>
      <c r="AN101">
        <v>3</v>
      </c>
      <c r="AO101">
        <v>0</v>
      </c>
      <c r="AP101">
        <v>0</v>
      </c>
      <c r="AQ101">
        <v>0</v>
      </c>
      <c r="AR101">
        <v>0</v>
      </c>
      <c r="AS101">
        <v>-3</v>
      </c>
      <c r="AT101">
        <v>0</v>
      </c>
      <c r="AU101">
        <v>3</v>
      </c>
      <c r="AV101">
        <v>6</v>
      </c>
      <c r="AW101">
        <v>-3</v>
      </c>
      <c r="AX101">
        <v>6</v>
      </c>
      <c r="AY101">
        <v>0</v>
      </c>
      <c r="AZ101">
        <v>0</v>
      </c>
      <c r="BA101">
        <v>3</v>
      </c>
      <c r="BB101">
        <v>0</v>
      </c>
      <c r="BC101">
        <v>-6</v>
      </c>
      <c r="BD101">
        <v>39</v>
      </c>
      <c r="BE101">
        <v>3</v>
      </c>
      <c r="BF101">
        <v>6</v>
      </c>
      <c r="BG101">
        <v>0</v>
      </c>
      <c r="BH101">
        <v>12</v>
      </c>
      <c r="BJ101">
        <v>0</v>
      </c>
      <c r="BK101">
        <v>3</v>
      </c>
      <c r="BL101">
        <v>0</v>
      </c>
      <c r="BM101">
        <v>0</v>
      </c>
      <c r="BN101">
        <v>3</v>
      </c>
      <c r="BO101">
        <v>0</v>
      </c>
      <c r="BP101">
        <v>0</v>
      </c>
      <c r="BQ101">
        <v>0</v>
      </c>
      <c r="BR101">
        <v>9</v>
      </c>
      <c r="BS101">
        <v>3</v>
      </c>
      <c r="BT101">
        <v>12</v>
      </c>
      <c r="BU101">
        <v>0</v>
      </c>
      <c r="BV101">
        <v>0</v>
      </c>
      <c r="BW101">
        <v>0</v>
      </c>
      <c r="BX101">
        <v>0</v>
      </c>
      <c r="BY101">
        <v>-3</v>
      </c>
      <c r="BZ101">
        <v>0</v>
      </c>
      <c r="CA101">
        <v>0</v>
      </c>
      <c r="CB101">
        <v>21</v>
      </c>
      <c r="CC101">
        <v>3</v>
      </c>
      <c r="CD101">
        <v>0</v>
      </c>
      <c r="CE101">
        <v>0</v>
      </c>
      <c r="CF101">
        <v>0</v>
      </c>
      <c r="CG101">
        <v>0</v>
      </c>
      <c r="CH101">
        <v>3</v>
      </c>
      <c r="CI101">
        <v>0</v>
      </c>
      <c r="CJ101">
        <v>0</v>
      </c>
      <c r="CK101">
        <v>0</v>
      </c>
      <c r="CL101">
        <v>0</v>
      </c>
      <c r="CM101">
        <v>3</v>
      </c>
    </row>
    <row r="102" spans="1:91" x14ac:dyDescent="0.25">
      <c r="A102">
        <v>1300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</v>
      </c>
      <c r="AS102">
        <v>-3</v>
      </c>
      <c r="AT102">
        <v>0</v>
      </c>
      <c r="AU102">
        <v>6</v>
      </c>
      <c r="AV102">
        <v>-3</v>
      </c>
      <c r="AW102">
        <v>6</v>
      </c>
      <c r="AX102">
        <v>6</v>
      </c>
      <c r="AY102">
        <v>3</v>
      </c>
      <c r="AZ102">
        <v>15</v>
      </c>
      <c r="BA102">
        <v>0</v>
      </c>
      <c r="BB102">
        <v>-3</v>
      </c>
      <c r="BC102">
        <v>18</v>
      </c>
      <c r="BD102">
        <v>6</v>
      </c>
      <c r="BE102">
        <v>30</v>
      </c>
      <c r="BF102">
        <v>0</v>
      </c>
      <c r="BG102">
        <v>9</v>
      </c>
      <c r="BH102">
        <v>18</v>
      </c>
      <c r="BJ102">
        <v>6</v>
      </c>
      <c r="BK102">
        <v>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24</v>
      </c>
      <c r="BS102">
        <v>12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3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12</v>
      </c>
      <c r="CH102">
        <v>6</v>
      </c>
      <c r="CI102">
        <v>0</v>
      </c>
      <c r="CJ102">
        <v>0</v>
      </c>
      <c r="CK102">
        <v>0</v>
      </c>
      <c r="CL102">
        <v>0</v>
      </c>
      <c r="CM102">
        <v>18</v>
      </c>
    </row>
    <row r="103" spans="1:91" x14ac:dyDescent="0.25">
      <c r="A103">
        <v>1400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0</v>
      </c>
      <c r="AF103">
        <v>0</v>
      </c>
      <c r="AG103">
        <v>0</v>
      </c>
      <c r="AH103">
        <v>0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3</v>
      </c>
      <c r="AU103">
        <v>9</v>
      </c>
      <c r="AV103">
        <v>0</v>
      </c>
      <c r="AW103">
        <v>9</v>
      </c>
      <c r="AX103">
        <v>0</v>
      </c>
      <c r="AY103">
        <v>3</v>
      </c>
      <c r="AZ103">
        <v>6</v>
      </c>
      <c r="BA103">
        <v>12</v>
      </c>
      <c r="BB103">
        <v>0</v>
      </c>
      <c r="BC103">
        <v>3</v>
      </c>
      <c r="BD103">
        <v>30</v>
      </c>
      <c r="BE103">
        <v>12</v>
      </c>
      <c r="BF103">
        <v>-3</v>
      </c>
      <c r="BG103">
        <v>27</v>
      </c>
      <c r="BH103">
        <v>12</v>
      </c>
      <c r="BJ103">
        <v>-6</v>
      </c>
      <c r="BK103">
        <v>0</v>
      </c>
      <c r="BL103">
        <v>3</v>
      </c>
      <c r="BM103">
        <v>6</v>
      </c>
      <c r="BN103">
        <v>0</v>
      </c>
      <c r="BO103">
        <v>3</v>
      </c>
      <c r="BP103">
        <v>0</v>
      </c>
      <c r="BQ103">
        <v>0</v>
      </c>
      <c r="BR103">
        <v>72</v>
      </c>
      <c r="BS103">
        <v>6</v>
      </c>
      <c r="BT103">
        <v>0</v>
      </c>
      <c r="BU103">
        <v>0</v>
      </c>
      <c r="BV103">
        <v>9</v>
      </c>
      <c r="BW103">
        <v>6</v>
      </c>
      <c r="BX103">
        <v>3</v>
      </c>
      <c r="BY103">
        <v>3</v>
      </c>
      <c r="BZ103">
        <v>0</v>
      </c>
      <c r="CA103">
        <v>3</v>
      </c>
      <c r="CB103">
        <v>0</v>
      </c>
      <c r="CC103">
        <v>3</v>
      </c>
      <c r="CD103">
        <v>0</v>
      </c>
      <c r="CE103">
        <v>0</v>
      </c>
      <c r="CF103">
        <v>0</v>
      </c>
      <c r="CG103">
        <v>12</v>
      </c>
      <c r="CH103">
        <v>9</v>
      </c>
      <c r="CI103">
        <v>3</v>
      </c>
      <c r="CJ103">
        <v>0</v>
      </c>
      <c r="CK103">
        <v>0</v>
      </c>
      <c r="CL103">
        <v>3</v>
      </c>
      <c r="CM103">
        <v>21</v>
      </c>
    </row>
    <row r="104" spans="1:91" x14ac:dyDescent="0.25">
      <c r="A104">
        <v>1500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3</v>
      </c>
      <c r="AO104">
        <v>3</v>
      </c>
      <c r="AP104">
        <v>0</v>
      </c>
      <c r="AQ104">
        <v>3</v>
      </c>
      <c r="AR104">
        <v>3</v>
      </c>
      <c r="AS104">
        <v>0</v>
      </c>
      <c r="AT104">
        <v>9</v>
      </c>
      <c r="AU104">
        <v>15</v>
      </c>
      <c r="AV104">
        <v>-9</v>
      </c>
      <c r="AW104">
        <v>15</v>
      </c>
      <c r="AX104">
        <v>3</v>
      </c>
      <c r="AY104">
        <v>0</v>
      </c>
      <c r="AZ104">
        <v>12</v>
      </c>
      <c r="BA104">
        <v>9</v>
      </c>
      <c r="BB104">
        <v>9</v>
      </c>
      <c r="BC104">
        <v>18</v>
      </c>
      <c r="BD104">
        <v>33</v>
      </c>
      <c r="BE104">
        <v>24</v>
      </c>
      <c r="BF104">
        <v>-3</v>
      </c>
      <c r="BG104">
        <v>3</v>
      </c>
      <c r="BH104">
        <v>27</v>
      </c>
      <c r="BI104">
        <v>9</v>
      </c>
      <c r="BJ104">
        <v>-3</v>
      </c>
      <c r="BK104">
        <v>0</v>
      </c>
      <c r="BL104">
        <v>12</v>
      </c>
      <c r="BM104">
        <v>0</v>
      </c>
      <c r="BN104">
        <v>0</v>
      </c>
      <c r="BO104">
        <v>6</v>
      </c>
      <c r="BP104">
        <v>0</v>
      </c>
      <c r="BQ104">
        <v>12</v>
      </c>
      <c r="BR104">
        <v>15</v>
      </c>
      <c r="BS104">
        <v>6</v>
      </c>
      <c r="BT104">
        <v>0</v>
      </c>
      <c r="BU104">
        <v>0</v>
      </c>
      <c r="BV104">
        <v>0</v>
      </c>
      <c r="BW104">
        <v>3</v>
      </c>
      <c r="BX104">
        <v>6</v>
      </c>
      <c r="BY104">
        <v>0</v>
      </c>
      <c r="BZ104">
        <v>0</v>
      </c>
      <c r="CA104">
        <v>3</v>
      </c>
      <c r="CB104">
        <v>0</v>
      </c>
      <c r="CC104">
        <v>273</v>
      </c>
      <c r="CD104">
        <v>12</v>
      </c>
      <c r="CE104">
        <v>0</v>
      </c>
      <c r="CF104">
        <v>0</v>
      </c>
      <c r="CG104">
        <v>3</v>
      </c>
      <c r="CH104">
        <v>9</v>
      </c>
      <c r="CI104">
        <v>6</v>
      </c>
      <c r="CJ104">
        <v>0</v>
      </c>
      <c r="CK104">
        <v>18</v>
      </c>
      <c r="CL104">
        <v>0</v>
      </c>
      <c r="CM104">
        <v>30</v>
      </c>
    </row>
    <row r="105" spans="1:91" x14ac:dyDescent="0.25">
      <c r="A105">
        <v>1600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0</v>
      </c>
      <c r="AS105">
        <v>0</v>
      </c>
      <c r="AT105">
        <v>3</v>
      </c>
      <c r="AU105">
        <v>15</v>
      </c>
      <c r="AV105">
        <v>0</v>
      </c>
      <c r="AW105">
        <v>6</v>
      </c>
      <c r="AX105">
        <v>15</v>
      </c>
      <c r="AY105">
        <v>0</v>
      </c>
      <c r="AZ105">
        <v>12</v>
      </c>
      <c r="BA105">
        <v>18</v>
      </c>
      <c r="BB105">
        <v>12</v>
      </c>
      <c r="BC105">
        <v>-6</v>
      </c>
      <c r="BD105">
        <v>9</v>
      </c>
      <c r="BE105">
        <v>36</v>
      </c>
      <c r="BF105">
        <v>6</v>
      </c>
      <c r="BG105">
        <v>21</v>
      </c>
      <c r="BH105">
        <v>3</v>
      </c>
      <c r="BI105">
        <v>0</v>
      </c>
      <c r="BJ105">
        <v>3</v>
      </c>
      <c r="BK105">
        <v>3</v>
      </c>
      <c r="BL105">
        <v>24</v>
      </c>
      <c r="BM105">
        <v>18</v>
      </c>
      <c r="BN105">
        <v>0</v>
      </c>
      <c r="BO105">
        <v>-6</v>
      </c>
      <c r="BP105">
        <v>15</v>
      </c>
      <c r="BQ105">
        <v>6</v>
      </c>
      <c r="BR105">
        <v>42</v>
      </c>
      <c r="BS105">
        <v>12</v>
      </c>
      <c r="BT105">
        <v>9</v>
      </c>
      <c r="BU105">
        <v>63</v>
      </c>
      <c r="BV105">
        <v>3</v>
      </c>
      <c r="BW105">
        <v>0</v>
      </c>
      <c r="BX105">
        <v>3</v>
      </c>
      <c r="BY105">
        <v>12</v>
      </c>
      <c r="BZ105">
        <v>0</v>
      </c>
      <c r="CA105">
        <v>3</v>
      </c>
      <c r="CB105">
        <v>39</v>
      </c>
      <c r="CC105">
        <v>285</v>
      </c>
      <c r="CD105">
        <v>123</v>
      </c>
      <c r="CE105">
        <v>-3</v>
      </c>
      <c r="CF105">
        <v>0</v>
      </c>
      <c r="CG105">
        <v>0</v>
      </c>
      <c r="CH105">
        <v>12</v>
      </c>
      <c r="CI105">
        <v>0</v>
      </c>
      <c r="CJ105">
        <v>0</v>
      </c>
      <c r="CK105">
        <v>0</v>
      </c>
      <c r="CL105">
        <v>0</v>
      </c>
      <c r="CM105">
        <v>30</v>
      </c>
    </row>
    <row r="106" spans="1:91" x14ac:dyDescent="0.25">
      <c r="A106">
        <v>1700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0</v>
      </c>
      <c r="AP106">
        <v>0</v>
      </c>
      <c r="AQ106">
        <v>3</v>
      </c>
      <c r="AR106">
        <v>0</v>
      </c>
      <c r="AS106">
        <v>3</v>
      </c>
      <c r="AT106">
        <v>9</v>
      </c>
      <c r="AU106">
        <v>24</v>
      </c>
      <c r="AV106">
        <v>0</v>
      </c>
      <c r="AW106">
        <v>6</v>
      </c>
      <c r="AX106">
        <v>9</v>
      </c>
      <c r="AY106">
        <v>15</v>
      </c>
      <c r="AZ106">
        <v>18</v>
      </c>
      <c r="BA106">
        <v>18</v>
      </c>
      <c r="BB106">
        <v>12</v>
      </c>
      <c r="BC106">
        <v>15</v>
      </c>
      <c r="BD106">
        <v>12</v>
      </c>
      <c r="BE106">
        <v>51</v>
      </c>
      <c r="BF106">
        <v>6</v>
      </c>
      <c r="BG106">
        <v>24</v>
      </c>
      <c r="BH106">
        <v>24</v>
      </c>
      <c r="BI106">
        <v>-3</v>
      </c>
      <c r="BJ106">
        <v>12</v>
      </c>
      <c r="BK106">
        <v>9</v>
      </c>
      <c r="BL106">
        <v>3</v>
      </c>
      <c r="BM106">
        <v>3</v>
      </c>
      <c r="BN106">
        <v>3</v>
      </c>
      <c r="BO106">
        <v>3</v>
      </c>
      <c r="BP106">
        <v>9</v>
      </c>
      <c r="BQ106">
        <v>3</v>
      </c>
      <c r="BR106">
        <v>141</v>
      </c>
      <c r="BS106">
        <v>6</v>
      </c>
      <c r="BT106">
        <v>15</v>
      </c>
      <c r="BU106">
        <v>30</v>
      </c>
      <c r="BV106">
        <v>21</v>
      </c>
      <c r="BW106">
        <v>6</v>
      </c>
      <c r="BX106">
        <v>3</v>
      </c>
      <c r="BY106">
        <v>9</v>
      </c>
      <c r="BZ106">
        <v>21</v>
      </c>
      <c r="CA106">
        <v>0</v>
      </c>
      <c r="CB106">
        <v>30</v>
      </c>
      <c r="CC106">
        <v>15</v>
      </c>
      <c r="CD106">
        <v>75</v>
      </c>
      <c r="CE106">
        <v>0</v>
      </c>
      <c r="CF106">
        <v>0</v>
      </c>
      <c r="CG106">
        <v>9</v>
      </c>
      <c r="CH106">
        <v>0</v>
      </c>
      <c r="CI106">
        <v>0</v>
      </c>
      <c r="CJ106">
        <v>0</v>
      </c>
      <c r="CK106">
        <v>3</v>
      </c>
      <c r="CL106">
        <v>0</v>
      </c>
      <c r="CM106">
        <v>39</v>
      </c>
    </row>
    <row r="107" spans="1:91" x14ac:dyDescent="0.25">
      <c r="A107">
        <v>1800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</v>
      </c>
      <c r="AM107">
        <v>0</v>
      </c>
      <c r="AN107">
        <v>3</v>
      </c>
      <c r="AO107">
        <v>3</v>
      </c>
      <c r="AP107">
        <v>0</v>
      </c>
      <c r="AQ107">
        <v>6</v>
      </c>
      <c r="AR107">
        <v>3</v>
      </c>
      <c r="AS107">
        <v>0</v>
      </c>
      <c r="AT107">
        <v>6</v>
      </c>
      <c r="AU107">
        <v>30</v>
      </c>
      <c r="AV107">
        <v>3</v>
      </c>
      <c r="AW107">
        <v>0</v>
      </c>
      <c r="AX107">
        <v>15</v>
      </c>
      <c r="AY107">
        <v>9</v>
      </c>
      <c r="AZ107">
        <v>30</v>
      </c>
      <c r="BA107">
        <v>18</v>
      </c>
      <c r="BB107">
        <v>6</v>
      </c>
      <c r="BC107">
        <v>30</v>
      </c>
      <c r="BD107">
        <v>3</v>
      </c>
      <c r="BE107">
        <v>12</v>
      </c>
      <c r="BF107">
        <v>6</v>
      </c>
      <c r="BG107">
        <v>6</v>
      </c>
      <c r="BH107">
        <v>18</v>
      </c>
      <c r="BI107">
        <v>-3</v>
      </c>
      <c r="BJ107">
        <v>0</v>
      </c>
      <c r="BK107">
        <v>-3</v>
      </c>
      <c r="BL107">
        <v>0</v>
      </c>
      <c r="BM107">
        <v>12</v>
      </c>
      <c r="BN107">
        <v>0</v>
      </c>
      <c r="BO107">
        <v>9</v>
      </c>
      <c r="BP107">
        <v>0</v>
      </c>
      <c r="BQ107">
        <v>0</v>
      </c>
      <c r="BR107">
        <v>81</v>
      </c>
      <c r="BS107">
        <v>9</v>
      </c>
      <c r="BT107">
        <v>18</v>
      </c>
      <c r="BU107">
        <v>18</v>
      </c>
      <c r="BV107">
        <v>12</v>
      </c>
      <c r="BW107">
        <v>-3</v>
      </c>
      <c r="BX107">
        <v>3</v>
      </c>
      <c r="BY107">
        <v>24</v>
      </c>
      <c r="BZ107">
        <v>12</v>
      </c>
      <c r="CA107">
        <v>0</v>
      </c>
      <c r="CB107">
        <v>72</v>
      </c>
      <c r="CC107">
        <v>294</v>
      </c>
      <c r="CD107">
        <v>45</v>
      </c>
      <c r="CE107">
        <v>0</v>
      </c>
      <c r="CF107">
        <v>0</v>
      </c>
      <c r="CG107">
        <v>0</v>
      </c>
      <c r="CH107">
        <v>33</v>
      </c>
      <c r="CI107">
        <v>9</v>
      </c>
      <c r="CJ107">
        <v>0</v>
      </c>
      <c r="CK107">
        <v>0</v>
      </c>
      <c r="CL107">
        <v>3</v>
      </c>
      <c r="CM107">
        <v>-15</v>
      </c>
    </row>
    <row r="108" spans="1:91" x14ac:dyDescent="0.25">
      <c r="A108">
        <v>1900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3</v>
      </c>
      <c r="AM108">
        <v>3</v>
      </c>
      <c r="AN108">
        <v>0</v>
      </c>
      <c r="AO108">
        <v>0</v>
      </c>
      <c r="AP108">
        <v>3</v>
      </c>
      <c r="AQ108">
        <v>21</v>
      </c>
      <c r="AR108">
        <v>18</v>
      </c>
      <c r="AS108">
        <v>-3</v>
      </c>
      <c r="AT108">
        <v>0</v>
      </c>
      <c r="AU108">
        <v>24</v>
      </c>
      <c r="AV108">
        <v>3</v>
      </c>
      <c r="AW108">
        <v>6</v>
      </c>
      <c r="AX108">
        <v>9</v>
      </c>
      <c r="AY108">
        <v>6</v>
      </c>
      <c r="AZ108">
        <v>33</v>
      </c>
      <c r="BA108">
        <v>6</v>
      </c>
      <c r="BB108">
        <v>6</v>
      </c>
      <c r="BC108">
        <v>3</v>
      </c>
      <c r="BD108">
        <v>3</v>
      </c>
      <c r="BE108">
        <v>6</v>
      </c>
      <c r="BF108">
        <v>0</v>
      </c>
      <c r="BG108">
        <v>21</v>
      </c>
      <c r="BH108">
        <v>63</v>
      </c>
      <c r="BI108">
        <v>3</v>
      </c>
      <c r="BJ108">
        <v>6</v>
      </c>
      <c r="BK108">
        <v>6</v>
      </c>
      <c r="BL108">
        <v>0</v>
      </c>
      <c r="BM108">
        <v>15</v>
      </c>
      <c r="BN108">
        <v>6</v>
      </c>
      <c r="BO108">
        <v>12</v>
      </c>
      <c r="BP108">
        <v>0</v>
      </c>
      <c r="BQ108">
        <v>24</v>
      </c>
      <c r="BR108">
        <v>405</v>
      </c>
      <c r="BS108">
        <v>12</v>
      </c>
      <c r="BT108">
        <v>12</v>
      </c>
      <c r="BU108">
        <v>0</v>
      </c>
      <c r="BV108">
        <v>15</v>
      </c>
      <c r="BW108">
        <v>0</v>
      </c>
      <c r="BX108">
        <v>21</v>
      </c>
      <c r="BY108">
        <v>18</v>
      </c>
      <c r="BZ108">
        <v>54</v>
      </c>
      <c r="CA108">
        <v>0</v>
      </c>
      <c r="CB108">
        <v>12</v>
      </c>
      <c r="CC108">
        <v>48</v>
      </c>
      <c r="CD108">
        <v>3</v>
      </c>
      <c r="CE108">
        <v>15</v>
      </c>
      <c r="CF108">
        <v>0</v>
      </c>
      <c r="CG108">
        <v>96</v>
      </c>
      <c r="CH108">
        <v>6</v>
      </c>
      <c r="CI108">
        <v>3</v>
      </c>
      <c r="CJ108">
        <v>0</v>
      </c>
      <c r="CK108">
        <v>9</v>
      </c>
      <c r="CL108">
        <v>0</v>
      </c>
      <c r="CM108">
        <v>36</v>
      </c>
    </row>
    <row r="109" spans="1:91" x14ac:dyDescent="0.25">
      <c r="A109">
        <v>2000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3</v>
      </c>
      <c r="AO109">
        <v>0</v>
      </c>
      <c r="AP109">
        <v>0</v>
      </c>
      <c r="AQ109">
        <v>24</v>
      </c>
      <c r="AR109">
        <v>3</v>
      </c>
      <c r="AS109">
        <v>6</v>
      </c>
      <c r="AT109">
        <v>-3</v>
      </c>
      <c r="AU109">
        <v>0</v>
      </c>
      <c r="AV109">
        <v>6</v>
      </c>
      <c r="AW109">
        <v>3</v>
      </c>
      <c r="AX109">
        <v>9</v>
      </c>
      <c r="AY109">
        <v>3</v>
      </c>
      <c r="AZ109">
        <v>15</v>
      </c>
      <c r="BA109">
        <v>3</v>
      </c>
      <c r="BB109">
        <v>27</v>
      </c>
      <c r="BC109">
        <v>21</v>
      </c>
      <c r="BD109">
        <v>21</v>
      </c>
      <c r="BE109">
        <v>15</v>
      </c>
      <c r="BF109">
        <v>6</v>
      </c>
      <c r="BG109">
        <v>42</v>
      </c>
      <c r="BH109">
        <v>15</v>
      </c>
      <c r="BI109">
        <v>0</v>
      </c>
      <c r="BJ109">
        <v>0</v>
      </c>
      <c r="BK109">
        <v>3</v>
      </c>
      <c r="BL109">
        <v>6</v>
      </c>
      <c r="BM109">
        <v>3</v>
      </c>
      <c r="BN109">
        <v>-3</v>
      </c>
      <c r="BO109">
        <v>21</v>
      </c>
      <c r="BP109">
        <v>21</v>
      </c>
      <c r="BQ109">
        <v>18</v>
      </c>
      <c r="BR109">
        <v>144</v>
      </c>
      <c r="BS109">
        <v>24</v>
      </c>
      <c r="BT109">
        <v>33</v>
      </c>
      <c r="BU109">
        <v>33</v>
      </c>
      <c r="BV109">
        <v>0</v>
      </c>
      <c r="BW109">
        <v>9</v>
      </c>
      <c r="BX109">
        <v>42</v>
      </c>
      <c r="BY109">
        <v>21</v>
      </c>
      <c r="BZ109">
        <v>12</v>
      </c>
      <c r="CA109">
        <v>9</v>
      </c>
      <c r="CB109">
        <v>54</v>
      </c>
      <c r="CC109">
        <v>84</v>
      </c>
      <c r="CD109">
        <v>3</v>
      </c>
      <c r="CE109">
        <v>0</v>
      </c>
      <c r="CF109">
        <v>3</v>
      </c>
      <c r="CG109">
        <v>33</v>
      </c>
      <c r="CH109">
        <v>138</v>
      </c>
      <c r="CI109">
        <v>0</v>
      </c>
      <c r="CJ109">
        <v>6</v>
      </c>
      <c r="CK109">
        <v>0</v>
      </c>
      <c r="CL109">
        <v>0</v>
      </c>
      <c r="CM109">
        <v>12</v>
      </c>
    </row>
    <row r="110" spans="1:91" x14ac:dyDescent="0.25">
      <c r="A110">
        <v>2100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</v>
      </c>
      <c r="AK110">
        <v>0</v>
      </c>
      <c r="AL110">
        <v>3</v>
      </c>
      <c r="AM110">
        <v>0</v>
      </c>
      <c r="AN110">
        <v>0</v>
      </c>
      <c r="AO110">
        <v>0</v>
      </c>
      <c r="AP110">
        <v>0</v>
      </c>
      <c r="AQ110">
        <v>9</v>
      </c>
      <c r="AR110">
        <v>18</v>
      </c>
      <c r="AS110">
        <v>9</v>
      </c>
      <c r="AT110">
        <v>0</v>
      </c>
      <c r="AU110">
        <v>57</v>
      </c>
      <c r="AV110">
        <v>0</v>
      </c>
      <c r="AW110">
        <v>15</v>
      </c>
      <c r="AX110">
        <v>9</v>
      </c>
      <c r="AY110">
        <v>12</v>
      </c>
      <c r="AZ110">
        <v>24</v>
      </c>
      <c r="BA110">
        <v>120</v>
      </c>
      <c r="BB110">
        <v>36</v>
      </c>
      <c r="BC110">
        <v>0</v>
      </c>
      <c r="BD110">
        <v>3</v>
      </c>
      <c r="BE110">
        <v>21</v>
      </c>
      <c r="BF110">
        <v>12</v>
      </c>
      <c r="BG110">
        <v>3</v>
      </c>
      <c r="BH110">
        <v>15</v>
      </c>
      <c r="BI110">
        <v>0</v>
      </c>
      <c r="BJ110">
        <v>0</v>
      </c>
      <c r="BK110">
        <v>0</v>
      </c>
      <c r="BL110">
        <v>6</v>
      </c>
      <c r="BM110">
        <v>3</v>
      </c>
      <c r="BN110">
        <v>-3</v>
      </c>
      <c r="BO110">
        <v>63</v>
      </c>
      <c r="BP110">
        <v>3</v>
      </c>
      <c r="BQ110">
        <v>3</v>
      </c>
      <c r="BR110">
        <v>99</v>
      </c>
      <c r="BS110">
        <v>33</v>
      </c>
      <c r="BT110">
        <v>138</v>
      </c>
      <c r="BU110">
        <v>42</v>
      </c>
      <c r="BV110">
        <v>3</v>
      </c>
      <c r="BW110">
        <v>21</v>
      </c>
      <c r="BX110">
        <v>0</v>
      </c>
      <c r="BY110">
        <v>42</v>
      </c>
      <c r="BZ110">
        <v>0</v>
      </c>
      <c r="CA110">
        <v>-3</v>
      </c>
      <c r="CB110">
        <v>30</v>
      </c>
      <c r="CC110">
        <v>285</v>
      </c>
      <c r="CD110">
        <v>12</v>
      </c>
      <c r="CE110">
        <v>0</v>
      </c>
      <c r="CF110">
        <v>6</v>
      </c>
      <c r="CG110">
        <v>18</v>
      </c>
      <c r="CH110">
        <v>12</v>
      </c>
      <c r="CI110">
        <v>12</v>
      </c>
      <c r="CJ110">
        <v>42</v>
      </c>
      <c r="CK110">
        <v>12</v>
      </c>
      <c r="CL110">
        <v>0</v>
      </c>
      <c r="CM110">
        <v>-3</v>
      </c>
    </row>
    <row r="111" spans="1:91" x14ac:dyDescent="0.25">
      <c r="A111">
        <v>2200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6</v>
      </c>
      <c r="AP111">
        <v>0</v>
      </c>
      <c r="AQ111">
        <v>12</v>
      </c>
      <c r="AR111">
        <v>9</v>
      </c>
      <c r="AS111">
        <v>3</v>
      </c>
      <c r="AT111">
        <v>9</v>
      </c>
      <c r="AU111">
        <v>30</v>
      </c>
      <c r="AV111">
        <v>0</v>
      </c>
      <c r="AW111">
        <v>3</v>
      </c>
      <c r="AX111">
        <v>24</v>
      </c>
      <c r="AY111">
        <v>3</v>
      </c>
      <c r="AZ111">
        <v>39</v>
      </c>
      <c r="BA111">
        <v>30</v>
      </c>
      <c r="BB111">
        <v>84</v>
      </c>
      <c r="BC111">
        <v>3</v>
      </c>
      <c r="BD111">
        <v>6</v>
      </c>
      <c r="BE111">
        <v>0</v>
      </c>
      <c r="BF111">
        <v>6</v>
      </c>
      <c r="BG111">
        <v>6</v>
      </c>
      <c r="BH111">
        <v>3</v>
      </c>
      <c r="BI111">
        <v>6</v>
      </c>
      <c r="BJ111">
        <v>0</v>
      </c>
      <c r="BK111">
        <v>3</v>
      </c>
      <c r="BL111">
        <v>0</v>
      </c>
      <c r="BM111">
        <v>3</v>
      </c>
      <c r="BN111">
        <v>3</v>
      </c>
      <c r="BO111">
        <v>18</v>
      </c>
      <c r="BP111">
        <v>9</v>
      </c>
      <c r="BQ111">
        <v>6</v>
      </c>
      <c r="BR111">
        <v>42</v>
      </c>
      <c r="BS111">
        <v>24</v>
      </c>
      <c r="BT111">
        <v>99</v>
      </c>
      <c r="BU111">
        <v>54</v>
      </c>
      <c r="BV111">
        <v>6</v>
      </c>
      <c r="BW111">
        <v>9</v>
      </c>
      <c r="BX111">
        <v>33</v>
      </c>
      <c r="BY111">
        <v>132</v>
      </c>
      <c r="BZ111">
        <v>0</v>
      </c>
      <c r="CA111">
        <v>-3</v>
      </c>
      <c r="CB111">
        <v>63</v>
      </c>
      <c r="CC111">
        <v>78</v>
      </c>
      <c r="CD111">
        <v>57</v>
      </c>
      <c r="CE111">
        <v>45</v>
      </c>
      <c r="CF111">
        <v>12</v>
      </c>
      <c r="CG111">
        <v>12</v>
      </c>
      <c r="CH111">
        <v>18</v>
      </c>
      <c r="CI111">
        <v>0</v>
      </c>
      <c r="CJ111">
        <v>18</v>
      </c>
      <c r="CK111">
        <v>63</v>
      </c>
      <c r="CL111">
        <v>51</v>
      </c>
    </row>
    <row r="112" spans="1:91" x14ac:dyDescent="0.25">
      <c r="A112">
        <v>2300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</v>
      </c>
      <c r="AJ112">
        <v>0</v>
      </c>
      <c r="AK112">
        <v>0</v>
      </c>
      <c r="AL112">
        <v>3</v>
      </c>
      <c r="AM112">
        <v>0</v>
      </c>
      <c r="AN112">
        <v>0</v>
      </c>
      <c r="AO112">
        <v>9</v>
      </c>
      <c r="AP112">
        <v>0</v>
      </c>
      <c r="AQ112">
        <v>3</v>
      </c>
      <c r="AR112">
        <v>3</v>
      </c>
      <c r="AS112">
        <v>3</v>
      </c>
      <c r="AT112">
        <v>18</v>
      </c>
      <c r="AU112">
        <v>12</v>
      </c>
      <c r="AV112">
        <v>3</v>
      </c>
      <c r="AW112">
        <v>9</v>
      </c>
      <c r="AX112">
        <v>3</v>
      </c>
      <c r="AY112">
        <v>51</v>
      </c>
      <c r="AZ112">
        <v>36</v>
      </c>
      <c r="BA112">
        <v>87</v>
      </c>
      <c r="BB112">
        <v>99</v>
      </c>
      <c r="BC112">
        <v>27</v>
      </c>
      <c r="BD112">
        <v>9</v>
      </c>
      <c r="BE112">
        <v>0</v>
      </c>
      <c r="BF112">
        <v>15</v>
      </c>
      <c r="BG112">
        <v>12</v>
      </c>
      <c r="BH112">
        <v>0</v>
      </c>
      <c r="BI112">
        <v>0</v>
      </c>
      <c r="BJ112">
        <v>9</v>
      </c>
      <c r="BK112">
        <v>6</v>
      </c>
      <c r="BL112">
        <v>-6</v>
      </c>
      <c r="BM112">
        <v>-6</v>
      </c>
      <c r="BN112">
        <v>21</v>
      </c>
      <c r="BO112">
        <v>24</v>
      </c>
      <c r="BP112">
        <v>27</v>
      </c>
      <c r="BQ112">
        <v>27</v>
      </c>
      <c r="BR112">
        <v>15</v>
      </c>
      <c r="BS112">
        <v>-75</v>
      </c>
      <c r="BT112">
        <v>87</v>
      </c>
      <c r="BU112">
        <v>-9</v>
      </c>
      <c r="BV112">
        <v>27</v>
      </c>
      <c r="BW112">
        <v>60</v>
      </c>
      <c r="BX112">
        <v>171</v>
      </c>
      <c r="BY112">
        <v>459</v>
      </c>
      <c r="BZ112">
        <v>18</v>
      </c>
      <c r="CA112">
        <v>39</v>
      </c>
      <c r="CB112">
        <v>84</v>
      </c>
      <c r="CC112">
        <v>75</v>
      </c>
      <c r="CD112">
        <v>159</v>
      </c>
      <c r="CE112">
        <v>18</v>
      </c>
      <c r="CF112">
        <v>45</v>
      </c>
      <c r="CG112">
        <v>66</v>
      </c>
      <c r="CH112">
        <v>30</v>
      </c>
      <c r="CI112">
        <v>63</v>
      </c>
      <c r="CJ112">
        <v>111</v>
      </c>
      <c r="CK112">
        <v>129</v>
      </c>
      <c r="CL112">
        <v>174</v>
      </c>
    </row>
    <row r="113" spans="1:92" x14ac:dyDescent="0.25">
      <c r="A113" t="s">
        <v>1</v>
      </c>
      <c r="B113">
        <f>SUM(B89:B112)</f>
        <v>0</v>
      </c>
      <c r="C113">
        <f t="shared" ref="C113:BN113" si="6">SUM(C89:C112)</f>
        <v>0</v>
      </c>
      <c r="D113">
        <f t="shared" si="6"/>
        <v>0</v>
      </c>
      <c r="E113">
        <f t="shared" si="6"/>
        <v>0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  <c r="N113">
        <f t="shared" si="6"/>
        <v>0</v>
      </c>
      <c r="O113">
        <f t="shared" si="6"/>
        <v>0</v>
      </c>
      <c r="P113">
        <f t="shared" si="6"/>
        <v>0</v>
      </c>
      <c r="Q113">
        <f t="shared" si="6"/>
        <v>0</v>
      </c>
      <c r="R113">
        <f t="shared" si="6"/>
        <v>0</v>
      </c>
      <c r="S113">
        <f t="shared" si="6"/>
        <v>0</v>
      </c>
      <c r="T113">
        <f t="shared" si="6"/>
        <v>0</v>
      </c>
      <c r="U113">
        <f t="shared" si="6"/>
        <v>0</v>
      </c>
      <c r="V113">
        <f t="shared" si="6"/>
        <v>0</v>
      </c>
      <c r="W113">
        <f t="shared" si="6"/>
        <v>0</v>
      </c>
      <c r="X113">
        <f t="shared" si="6"/>
        <v>0</v>
      </c>
      <c r="Y113">
        <f t="shared" si="6"/>
        <v>0</v>
      </c>
      <c r="Z113">
        <f t="shared" si="6"/>
        <v>0</v>
      </c>
      <c r="AA113">
        <f t="shared" si="6"/>
        <v>0</v>
      </c>
      <c r="AB113">
        <f t="shared" si="6"/>
        <v>0</v>
      </c>
      <c r="AC113">
        <f t="shared" si="6"/>
        <v>3</v>
      </c>
      <c r="AD113">
        <f t="shared" si="6"/>
        <v>9</v>
      </c>
      <c r="AE113">
        <f t="shared" si="6"/>
        <v>0</v>
      </c>
      <c r="AF113">
        <f t="shared" si="6"/>
        <v>0</v>
      </c>
      <c r="AG113">
        <f t="shared" si="6"/>
        <v>0</v>
      </c>
      <c r="AH113">
        <f t="shared" si="6"/>
        <v>0</v>
      </c>
      <c r="AI113">
        <f t="shared" si="6"/>
        <v>9</v>
      </c>
      <c r="AJ113">
        <f t="shared" si="6"/>
        <v>3</v>
      </c>
      <c r="AK113">
        <f t="shared" si="6"/>
        <v>3</v>
      </c>
      <c r="AL113">
        <f t="shared" si="6"/>
        <v>27</v>
      </c>
      <c r="AM113">
        <f t="shared" si="6"/>
        <v>9</v>
      </c>
      <c r="AN113">
        <f t="shared" si="6"/>
        <v>15</v>
      </c>
      <c r="AO113">
        <f t="shared" si="6"/>
        <v>24</v>
      </c>
      <c r="AP113">
        <f t="shared" si="6"/>
        <v>15</v>
      </c>
      <c r="AQ113">
        <f t="shared" si="6"/>
        <v>90</v>
      </c>
      <c r="AR113">
        <f t="shared" si="6"/>
        <v>75</v>
      </c>
      <c r="AS113">
        <f t="shared" si="6"/>
        <v>36</v>
      </c>
      <c r="AT113">
        <f t="shared" si="6"/>
        <v>63</v>
      </c>
      <c r="AU113">
        <f t="shared" si="6"/>
        <v>252</v>
      </c>
      <c r="AV113">
        <f t="shared" si="6"/>
        <v>24</v>
      </c>
      <c r="AW113">
        <f t="shared" si="6"/>
        <v>99</v>
      </c>
      <c r="AX113">
        <f t="shared" si="6"/>
        <v>135</v>
      </c>
      <c r="AY113">
        <f t="shared" si="6"/>
        <v>120</v>
      </c>
      <c r="AZ113">
        <f t="shared" si="6"/>
        <v>333</v>
      </c>
      <c r="BA113">
        <f t="shared" si="6"/>
        <v>339</v>
      </c>
      <c r="BB113">
        <f t="shared" si="6"/>
        <v>408</v>
      </c>
      <c r="BC113">
        <f t="shared" si="6"/>
        <v>219</v>
      </c>
      <c r="BD113">
        <f t="shared" si="6"/>
        <v>288</v>
      </c>
      <c r="BE113">
        <f t="shared" si="6"/>
        <v>375</v>
      </c>
      <c r="BF113">
        <f t="shared" si="6"/>
        <v>150</v>
      </c>
      <c r="BG113">
        <f t="shared" si="6"/>
        <v>327</v>
      </c>
      <c r="BH113">
        <f t="shared" si="6"/>
        <v>243</v>
      </c>
      <c r="BI113">
        <f t="shared" si="6"/>
        <v>12</v>
      </c>
      <c r="BJ113">
        <f t="shared" si="6"/>
        <v>57</v>
      </c>
      <c r="BK113">
        <f t="shared" si="6"/>
        <v>39</v>
      </c>
      <c r="BL113">
        <f t="shared" si="6"/>
        <v>51</v>
      </c>
      <c r="BM113">
        <f t="shared" si="6"/>
        <v>90</v>
      </c>
      <c r="BN113">
        <f t="shared" si="6"/>
        <v>39</v>
      </c>
      <c r="BO113">
        <f t="shared" ref="BO113:CM113" si="7">SUM(BO89:BO112)</f>
        <v>162</v>
      </c>
      <c r="BP113">
        <f t="shared" si="7"/>
        <v>141</v>
      </c>
      <c r="BQ113">
        <f t="shared" si="7"/>
        <v>180</v>
      </c>
      <c r="BR113">
        <f t="shared" si="7"/>
        <v>1299</v>
      </c>
      <c r="BS113">
        <f t="shared" si="7"/>
        <v>264</v>
      </c>
      <c r="BT113">
        <f t="shared" si="7"/>
        <v>450</v>
      </c>
      <c r="BU113">
        <f t="shared" si="7"/>
        <v>276</v>
      </c>
      <c r="BV113">
        <f t="shared" si="7"/>
        <v>180</v>
      </c>
      <c r="BW113">
        <f t="shared" si="7"/>
        <v>192</v>
      </c>
      <c r="BX113">
        <f t="shared" si="7"/>
        <v>384</v>
      </c>
      <c r="BY113">
        <f t="shared" si="7"/>
        <v>972</v>
      </c>
      <c r="BZ113">
        <f t="shared" si="7"/>
        <v>75</v>
      </c>
      <c r="CA113">
        <f t="shared" si="7"/>
        <v>84</v>
      </c>
      <c r="CB113">
        <f t="shared" si="7"/>
        <v>483</v>
      </c>
      <c r="CC113">
        <f t="shared" si="7"/>
        <v>1677</v>
      </c>
      <c r="CD113">
        <f t="shared" si="7"/>
        <v>504</v>
      </c>
      <c r="CE113">
        <f t="shared" si="7"/>
        <v>318</v>
      </c>
      <c r="CF113">
        <f t="shared" si="7"/>
        <v>24</v>
      </c>
      <c r="CG113">
        <f t="shared" si="7"/>
        <v>321</v>
      </c>
      <c r="CH113">
        <f t="shared" si="7"/>
        <v>450</v>
      </c>
      <c r="CI113">
        <f t="shared" si="7"/>
        <v>99</v>
      </c>
      <c r="CJ113">
        <f t="shared" si="7"/>
        <v>216</v>
      </c>
      <c r="CK113">
        <f t="shared" si="7"/>
        <v>264</v>
      </c>
      <c r="CL113">
        <f t="shared" si="7"/>
        <v>285</v>
      </c>
      <c r="CM113">
        <f t="shared" si="7"/>
        <v>312</v>
      </c>
      <c r="CN113">
        <f>SUM(CN89:CN112)</f>
        <v>0</v>
      </c>
    </row>
    <row r="117" spans="1:92" x14ac:dyDescent="0.25">
      <c r="A117" t="s">
        <v>4</v>
      </c>
    </row>
    <row r="118" spans="1:92" x14ac:dyDescent="0.25">
      <c r="A118" s="1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</row>
    <row r="119" spans="1:92" x14ac:dyDescent="0.25">
      <c r="A119">
        <v>100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</row>
    <row r="120" spans="1:92" x14ac:dyDescent="0.25">
      <c r="A120">
        <v>200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</row>
    <row r="121" spans="1:92" x14ac:dyDescent="0.25">
      <c r="A121">
        <v>300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</row>
    <row r="122" spans="1:92" x14ac:dyDescent="0.25">
      <c r="A122">
        <v>400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</row>
    <row r="123" spans="1:92" x14ac:dyDescent="0.25">
      <c r="A123">
        <v>500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</row>
    <row r="124" spans="1:92" x14ac:dyDescent="0.25">
      <c r="A124">
        <v>600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</row>
    <row r="125" spans="1:92" x14ac:dyDescent="0.25">
      <c r="A125">
        <v>700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</row>
    <row r="126" spans="1:92" x14ac:dyDescent="0.25">
      <c r="A126">
        <v>800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</row>
    <row r="127" spans="1:92" x14ac:dyDescent="0.25">
      <c r="A127">
        <v>900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</row>
    <row r="128" spans="1:92" x14ac:dyDescent="0.25">
      <c r="A128">
        <v>1000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</row>
    <row r="129" spans="1:91" x14ac:dyDescent="0.25">
      <c r="A129">
        <v>1100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</row>
    <row r="130" spans="1:91" x14ac:dyDescent="0.25">
      <c r="A130">
        <v>1200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</row>
    <row r="131" spans="1:91" x14ac:dyDescent="0.25">
      <c r="A131">
        <v>1300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</row>
    <row r="132" spans="1:91" x14ac:dyDescent="0.25">
      <c r="A132">
        <v>1400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</row>
    <row r="133" spans="1:91" x14ac:dyDescent="0.25">
      <c r="A133">
        <v>1500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</row>
    <row r="134" spans="1:91" x14ac:dyDescent="0.25">
      <c r="A134">
        <v>1600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</row>
    <row r="135" spans="1:91" x14ac:dyDescent="0.25">
      <c r="A135">
        <v>1700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</row>
    <row r="136" spans="1:91" x14ac:dyDescent="0.25">
      <c r="A136">
        <v>1800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</row>
    <row r="137" spans="1:91" x14ac:dyDescent="0.25">
      <c r="A137">
        <v>1900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</row>
    <row r="138" spans="1:91" x14ac:dyDescent="0.25">
      <c r="A138">
        <v>2000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</row>
    <row r="139" spans="1:91" x14ac:dyDescent="0.25">
      <c r="A139">
        <v>2100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</row>
    <row r="140" spans="1:91" x14ac:dyDescent="0.25">
      <c r="A140">
        <v>2200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1" x14ac:dyDescent="0.25">
      <c r="A141">
        <v>2300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1" x14ac:dyDescent="0.25">
      <c r="A142" t="s">
        <v>1</v>
      </c>
      <c r="B142">
        <f>SUM(B118:B141)</f>
        <v>0</v>
      </c>
      <c r="C142">
        <f t="shared" ref="C142:AV142" si="8">SUM(C118:C141)</f>
        <v>0</v>
      </c>
      <c r="D142">
        <f t="shared" si="8"/>
        <v>0</v>
      </c>
      <c r="E142">
        <f t="shared" si="8"/>
        <v>0</v>
      </c>
      <c r="F142">
        <f t="shared" si="8"/>
        <v>0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  <c r="N142">
        <f t="shared" si="8"/>
        <v>0</v>
      </c>
      <c r="O142">
        <f t="shared" si="8"/>
        <v>0</v>
      </c>
      <c r="P142">
        <f t="shared" si="8"/>
        <v>0</v>
      </c>
      <c r="Q142">
        <f t="shared" si="8"/>
        <v>0</v>
      </c>
      <c r="R142">
        <f t="shared" si="8"/>
        <v>0</v>
      </c>
      <c r="S142">
        <f t="shared" si="8"/>
        <v>0</v>
      </c>
      <c r="T142">
        <f t="shared" si="8"/>
        <v>0</v>
      </c>
      <c r="U142">
        <f t="shared" si="8"/>
        <v>0</v>
      </c>
      <c r="V142">
        <f t="shared" si="8"/>
        <v>0</v>
      </c>
      <c r="W142">
        <f t="shared" si="8"/>
        <v>0</v>
      </c>
      <c r="X142">
        <f t="shared" si="8"/>
        <v>0</v>
      </c>
      <c r="Y142">
        <f t="shared" si="8"/>
        <v>0</v>
      </c>
      <c r="Z142">
        <f t="shared" si="8"/>
        <v>0</v>
      </c>
      <c r="AA142">
        <f t="shared" si="8"/>
        <v>0</v>
      </c>
      <c r="AB142">
        <f t="shared" si="8"/>
        <v>0</v>
      </c>
      <c r="AC142">
        <f t="shared" si="8"/>
        <v>0</v>
      </c>
      <c r="AD142">
        <f t="shared" si="8"/>
        <v>0</v>
      </c>
      <c r="AE142">
        <f t="shared" si="8"/>
        <v>0</v>
      </c>
      <c r="AF142">
        <f t="shared" si="8"/>
        <v>0</v>
      </c>
      <c r="AG142">
        <f t="shared" si="8"/>
        <v>0</v>
      </c>
      <c r="AH142">
        <f t="shared" si="8"/>
        <v>0</v>
      </c>
      <c r="AI142">
        <f t="shared" si="8"/>
        <v>0</v>
      </c>
      <c r="AJ142">
        <f t="shared" si="8"/>
        <v>0</v>
      </c>
      <c r="AK142">
        <f t="shared" si="8"/>
        <v>0</v>
      </c>
      <c r="AL142">
        <f t="shared" si="8"/>
        <v>0</v>
      </c>
      <c r="AM142">
        <f t="shared" si="8"/>
        <v>0</v>
      </c>
      <c r="AN142">
        <f t="shared" si="8"/>
        <v>0</v>
      </c>
      <c r="AO142">
        <f t="shared" si="8"/>
        <v>0</v>
      </c>
      <c r="AP142">
        <f t="shared" si="8"/>
        <v>0</v>
      </c>
      <c r="AQ142">
        <f t="shared" si="8"/>
        <v>0</v>
      </c>
      <c r="AR142">
        <f t="shared" si="8"/>
        <v>0</v>
      </c>
      <c r="AS142">
        <f t="shared" si="8"/>
        <v>0</v>
      </c>
      <c r="AT142">
        <f>SUM(AT118:AT141)</f>
        <v>0</v>
      </c>
      <c r="AU142">
        <f t="shared" si="8"/>
        <v>3</v>
      </c>
      <c r="AV142">
        <f t="shared" si="8"/>
        <v>0</v>
      </c>
      <c r="AW142">
        <f t="shared" ref="AW142:CM142" si="9">SUM(AW118:AW141)</f>
        <v>0</v>
      </c>
      <c r="AX142">
        <f t="shared" si="9"/>
        <v>0</v>
      </c>
      <c r="AY142">
        <f t="shared" si="9"/>
        <v>0</v>
      </c>
      <c r="AZ142">
        <f t="shared" si="9"/>
        <v>0</v>
      </c>
      <c r="BA142">
        <f t="shared" si="9"/>
        <v>0</v>
      </c>
      <c r="BB142">
        <f t="shared" si="9"/>
        <v>0</v>
      </c>
      <c r="BC142">
        <f t="shared" si="9"/>
        <v>0</v>
      </c>
      <c r="BD142">
        <f t="shared" si="9"/>
        <v>0</v>
      </c>
      <c r="BE142">
        <f t="shared" si="9"/>
        <v>0</v>
      </c>
      <c r="BF142">
        <f t="shared" si="9"/>
        <v>0</v>
      </c>
      <c r="BG142">
        <f t="shared" si="9"/>
        <v>0</v>
      </c>
      <c r="BH142">
        <f t="shared" si="9"/>
        <v>0</v>
      </c>
      <c r="BI142">
        <f t="shared" si="9"/>
        <v>0</v>
      </c>
      <c r="BJ142">
        <f t="shared" si="9"/>
        <v>0</v>
      </c>
      <c r="BK142">
        <f t="shared" si="9"/>
        <v>0</v>
      </c>
      <c r="BL142">
        <f t="shared" si="9"/>
        <v>0</v>
      </c>
      <c r="BM142">
        <f t="shared" si="9"/>
        <v>0</v>
      </c>
      <c r="BN142">
        <f t="shared" si="9"/>
        <v>0</v>
      </c>
      <c r="BO142">
        <f t="shared" si="9"/>
        <v>0</v>
      </c>
      <c r="BP142">
        <f t="shared" si="9"/>
        <v>0</v>
      </c>
      <c r="BQ142">
        <f t="shared" si="9"/>
        <v>0</v>
      </c>
      <c r="BR142">
        <f t="shared" si="9"/>
        <v>0</v>
      </c>
      <c r="BS142">
        <f t="shared" si="9"/>
        <v>0</v>
      </c>
      <c r="BT142">
        <f t="shared" si="9"/>
        <v>0</v>
      </c>
      <c r="BU142">
        <f t="shared" si="9"/>
        <v>0</v>
      </c>
      <c r="BV142">
        <f t="shared" si="9"/>
        <v>0</v>
      </c>
      <c r="BW142">
        <f t="shared" si="9"/>
        <v>0</v>
      </c>
      <c r="BX142">
        <f t="shared" si="9"/>
        <v>0</v>
      </c>
      <c r="BY142">
        <f t="shared" si="9"/>
        <v>0</v>
      </c>
      <c r="BZ142">
        <f t="shared" si="9"/>
        <v>0</v>
      </c>
      <c r="CA142">
        <f t="shared" si="9"/>
        <v>0</v>
      </c>
      <c r="CB142">
        <f t="shared" si="9"/>
        <v>0</v>
      </c>
      <c r="CC142">
        <f t="shared" si="9"/>
        <v>0</v>
      </c>
      <c r="CD142">
        <f t="shared" si="9"/>
        <v>3</v>
      </c>
      <c r="CE142">
        <f t="shared" si="9"/>
        <v>0</v>
      </c>
      <c r="CF142">
        <f t="shared" si="9"/>
        <v>0</v>
      </c>
      <c r="CG142">
        <f t="shared" si="9"/>
        <v>0</v>
      </c>
      <c r="CH142">
        <f t="shared" si="9"/>
        <v>0</v>
      </c>
      <c r="CI142">
        <f t="shared" si="9"/>
        <v>0</v>
      </c>
      <c r="CJ142">
        <f t="shared" si="9"/>
        <v>0</v>
      </c>
      <c r="CK142">
        <f t="shared" si="9"/>
        <v>0</v>
      </c>
      <c r="CL142">
        <f t="shared" si="9"/>
        <v>0</v>
      </c>
      <c r="CM142">
        <f t="shared" si="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 Total Chinook and SE</vt:lpstr>
      <vt:lpstr>2018 Total Chum and SE</vt:lpstr>
      <vt:lpstr>2018 Total Pink and SE</vt:lpstr>
      <vt:lpstr>2018 Total Coho and 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Jenefer L (DFG)</dc:creator>
  <cp:lastModifiedBy>Bell, Jenefer L (DFG)</cp:lastModifiedBy>
  <cp:lastPrinted>2018-03-22T17:24:40Z</cp:lastPrinted>
  <dcterms:created xsi:type="dcterms:W3CDTF">2018-03-21T22:19:18Z</dcterms:created>
  <dcterms:modified xsi:type="dcterms:W3CDTF">2020-01-02T23:18:05Z</dcterms:modified>
</cp:coreProperties>
</file>