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henslee\Desktop\Luke\School\Coursework\622\homework\"/>
    </mc:Choice>
  </mc:AlternateContent>
  <xr:revisionPtr revIDLastSave="0" documentId="13_ncr:1_{F09ABF2D-186C-45D7-9B20-3D8745B443F3}" xr6:coauthVersionLast="46" xr6:coauthVersionMax="46" xr10:uidLastSave="{00000000-0000-0000-0000-000000000000}"/>
  <bookViews>
    <workbookView xWindow="22932" yWindow="-144" windowWidth="19416" windowHeight="14016" activeTab="1" xr2:uid="{D4D4B091-23C8-9040-A601-EE3C88B7A6B3}"/>
  </bookViews>
  <sheets>
    <sheet name="Problem 1" sheetId="1" r:id="rId1"/>
    <sheet name="Problem 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G6" i="2"/>
  <c r="F6" i="2"/>
  <c r="K56" i="2" s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16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9" i="1"/>
  <c r="F10" i="1"/>
  <c r="F11" i="1"/>
  <c r="F12" i="1"/>
  <c r="F13" i="1"/>
  <c r="K13" i="1" s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9" i="1"/>
  <c r="K9" i="1" s="1"/>
  <c r="K10" i="1"/>
  <c r="K11" i="1"/>
  <c r="K12" i="1"/>
  <c r="K14" i="1"/>
  <c r="K15" i="1"/>
  <c r="F6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9" i="1"/>
  <c r="G6" i="1"/>
  <c r="K9" i="2" l="1"/>
  <c r="K29" i="2"/>
  <c r="K41" i="2"/>
  <c r="K10" i="2"/>
  <c r="K14" i="2"/>
  <c r="K18" i="2"/>
  <c r="K22" i="2"/>
  <c r="K26" i="2"/>
  <c r="K30" i="2"/>
  <c r="K34" i="2"/>
  <c r="K38" i="2"/>
  <c r="K42" i="2"/>
  <c r="K46" i="2"/>
  <c r="K50" i="2"/>
  <c r="K54" i="2"/>
  <c r="K58" i="2"/>
  <c r="K13" i="2"/>
  <c r="K17" i="2"/>
  <c r="K21" i="2"/>
  <c r="K25" i="2"/>
  <c r="K33" i="2"/>
  <c r="K37" i="2"/>
  <c r="K45" i="2"/>
  <c r="K53" i="2"/>
  <c r="K57" i="2"/>
  <c r="K11" i="2"/>
  <c r="K15" i="2"/>
  <c r="K19" i="2"/>
  <c r="K23" i="2"/>
  <c r="K27" i="2"/>
  <c r="K31" i="2"/>
  <c r="K35" i="2"/>
  <c r="K39" i="2"/>
  <c r="K43" i="2"/>
  <c r="K47" i="2"/>
  <c r="K51" i="2"/>
  <c r="K55" i="2"/>
  <c r="K49" i="2"/>
  <c r="K12" i="2"/>
  <c r="K16" i="2"/>
  <c r="K20" i="2"/>
  <c r="K24" i="2"/>
  <c r="K28" i="2"/>
  <c r="K32" i="2"/>
  <c r="K36" i="2"/>
  <c r="K40" i="2"/>
  <c r="K44" i="2"/>
  <c r="K48" i="2"/>
  <c r="K52" i="2"/>
</calcChain>
</file>

<file path=xl/sharedStrings.xml><?xml version="1.0" encoding="utf-8"?>
<sst xmlns="http://schemas.openxmlformats.org/spreadsheetml/2006/main" count="42" uniqueCount="13">
  <si>
    <t>Female</t>
  </si>
  <si>
    <t>Male</t>
  </si>
  <si>
    <t>Linf</t>
  </si>
  <si>
    <t>cm</t>
  </si>
  <si>
    <t>alpha</t>
  </si>
  <si>
    <t>k</t>
  </si>
  <si>
    <t>beta</t>
  </si>
  <si>
    <t>t0</t>
  </si>
  <si>
    <t>Length (cm): la</t>
  </si>
  <si>
    <t>Weight: Wa</t>
  </si>
  <si>
    <t>Age</t>
  </si>
  <si>
    <t>Maturity at Age (ma)</t>
  </si>
  <si>
    <t>Spawning Stock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</si>
</sst>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2" fillId="0" borderId="0" xfId="0" applyFont="1"/>
    <xf numFmtId="1" fontId="0" fillId="0" borderId="0" xfId="0" applyNumberFormat="1"/>
    <xf numFmtId="0" fontId="0" fillId="2" borderId="1" xfId="1" applyFont="1"/>
    <xf numFmtId="164" fontId="0" fillId="2" borderId="1" xfId="1" applyNumberFormat="1" applyFont="1"/>
    <xf numFmtId="2" fontId="0" fillId="2" borderId="1" xfId="1" applyNumberFormat="1" applyFont="1"/>
    <xf numFmtId="11" fontId="0" fillId="2" borderId="1" xfId="1" applyNumberFormat="1" applyFont="1"/>
    <xf numFmtId="0" fontId="2" fillId="2" borderId="1" xfId="1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2" borderId="1" xfId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4">
    <cellStyle name="Comma 2" xfId="3" xr:uid="{97556D52-883C-1A43-90D1-C1EA3C45C94E}"/>
    <cellStyle name="Normal" xfId="0" builtinId="0"/>
    <cellStyle name="Normal 2" xfId="2" xr:uid="{959C16A6-EC42-0641-8D75-29A91EAE985B}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96754751970332E-2"/>
          <c:w val="0.82834951881014873"/>
          <c:h val="0.74836149653755046"/>
        </c:manualLayout>
      </c:layout>
      <c:lineChart>
        <c:grouping val="standard"/>
        <c:varyColors val="0"/>
        <c:ser>
          <c:idx val="0"/>
          <c:order val="0"/>
          <c:tx>
            <c:strRef>
              <c:f>'Problem 1'!$B$8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'Problem 1'!$B$9:$B$58</c:f>
              <c:numCache>
                <c:formatCode>0</c:formatCode>
                <c:ptCount val="50"/>
                <c:pt idx="0">
                  <c:v>17.98570955512632</c:v>
                </c:pt>
                <c:pt idx="1">
                  <c:v>28.139140734073607</c:v>
                </c:pt>
                <c:pt idx="2">
                  <c:v>37.516626598213243</c:v>
                </c:pt>
                <c:pt idx="3">
                  <c:v>46.177466424898952</c:v>
                </c:pt>
                <c:pt idx="4">
                  <c:v>54.176427723294566</c:v>
                </c:pt>
                <c:pt idx="5">
                  <c:v>61.564092561072307</c:v>
                </c:pt>
                <c:pt idx="6">
                  <c:v>68.387177424138756</c:v>
                </c:pt>
                <c:pt idx="7">
                  <c:v>74.688828632047446</c:v>
                </c:pt>
                <c:pt idx="8">
                  <c:v>80.508895177180534</c:v>
                </c:pt>
                <c:pt idx="9">
                  <c:v>85.884180713020072</c:v>
                </c:pt>
                <c:pt idx="10">
                  <c:v>90.848676284976648</c:v>
                </c:pt>
                <c:pt idx="11">
                  <c:v>95.433775275467212</c:v>
                </c:pt>
                <c:pt idx="12">
                  <c:v>99.668471922464533</c:v>
                </c:pt>
                <c:pt idx="13">
                  <c:v>103.57954466686604</c:v>
                </c:pt>
                <c:pt idx="14">
                  <c:v>107.19172548809354</c:v>
                </c:pt>
                <c:pt idx="15">
                  <c:v>110.52785629873144</c:v>
                </c:pt>
                <c:pt idx="16">
                  <c:v>113.60903338717664</c:v>
                </c:pt>
                <c:pt idx="17">
                  <c:v>116.45474082169548</c:v>
                </c:pt>
                <c:pt idx="18">
                  <c:v>119.08297365947836</c:v>
                </c:pt>
                <c:pt idx="19">
                  <c:v>121.51035173981433</c:v>
                </c:pt>
                <c:pt idx="20">
                  <c:v>123.75222478096622</c:v>
                </c:pt>
                <c:pt idx="21">
                  <c:v>125.82276944533427</c:v>
                </c:pt>
                <c:pt idx="22">
                  <c:v>127.73507898670789</c:v>
                </c:pt>
                <c:pt idx="23">
                  <c:v>129.50124604649682</c:v>
                </c:pt>
                <c:pt idx="24">
                  <c:v>131.13243912251042</c:v>
                </c:pt>
                <c:pt idx="25">
                  <c:v>132.63897319384159</c:v>
                </c:pt>
                <c:pt idx="26">
                  <c:v>134.03037494845688</c:v>
                </c:pt>
                <c:pt idx="27">
                  <c:v>135.31544302596529</c:v>
                </c:pt>
                <c:pt idx="28">
                  <c:v>136.50230365651538</c:v>
                </c:pt>
                <c:pt idx="29">
                  <c:v>137.59846204765753</c:v>
                </c:pt>
                <c:pt idx="30">
                  <c:v>138.61084984412057</c:v>
                </c:pt>
                <c:pt idx="31">
                  <c:v>139.54586896061829</c:v>
                </c:pt>
                <c:pt idx="32">
                  <c:v>140.40943206486605</c:v>
                </c:pt>
                <c:pt idx="33">
                  <c:v>141.20699996680511</c:v>
                </c:pt>
                <c:pt idx="34">
                  <c:v>141.94361615046856</c:v>
                </c:pt>
                <c:pt idx="35">
                  <c:v>142.62393866685323</c:v>
                </c:pt>
                <c:pt idx="36">
                  <c:v>143.25226958947587</c:v>
                </c:pt>
                <c:pt idx="37">
                  <c:v>143.83258221887672</c:v>
                </c:pt>
                <c:pt idx="38">
                  <c:v>144.36854620810155</c:v>
                </c:pt>
                <c:pt idx="39">
                  <c:v>144.86355076804426</c:v>
                </c:pt>
                <c:pt idx="40">
                  <c:v>145.32072609939161</c:v>
                </c:pt>
                <c:pt idx="41">
                  <c:v>145.74296318669587</c:v>
                </c:pt>
                <c:pt idx="42">
                  <c:v>146.13293207974567</c:v>
                </c:pt>
                <c:pt idx="43">
                  <c:v>146.49309877783793</c:v>
                </c:pt>
                <c:pt idx="44">
                  <c:v>146.82574082372062</c:v>
                </c:pt>
                <c:pt idx="45">
                  <c:v>147.13296170581526</c:v>
                </c:pt>
                <c:pt idx="46">
                  <c:v>147.41670415979326</c:v>
                </c:pt>
                <c:pt idx="47">
                  <c:v>147.67876245361927</c:v>
                </c:pt>
                <c:pt idx="48">
                  <c:v>147.92079373374744</c:v>
                </c:pt>
                <c:pt idx="49">
                  <c:v>148.14432850421869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8-4F8B-8F66-A8E2B8819DEE}"/>
            </c:ext>
          </c:extLst>
        </c:ser>
        <c:ser>
          <c:idx val="1"/>
          <c:order val="1"/>
          <c:tx>
            <c:strRef>
              <c:f>'Problem 1'!$C$8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'Problem 1'!$C$9:$C$58</c:f>
              <c:numCache>
                <c:formatCode>0</c:formatCode>
                <c:ptCount val="50"/>
                <c:pt idx="0">
                  <c:v>20.155743102106555</c:v>
                </c:pt>
                <c:pt idx="1">
                  <c:v>27.849876181472364</c:v>
                </c:pt>
                <c:pt idx="2">
                  <c:v>34.829242314007047</c:v>
                </c:pt>
                <c:pt idx="3">
                  <c:v>41.160241675404514</c:v>
                </c:pt>
                <c:pt idx="4">
                  <c:v>46.903106020516461</c:v>
                </c:pt>
                <c:pt idx="5">
                  <c:v>52.112471715204819</c:v>
                </c:pt>
                <c:pt idx="6">
                  <c:v>56.837899534877096</c:v>
                </c:pt>
                <c:pt idx="7">
                  <c:v>61.124346174954731</c:v>
                </c:pt>
                <c:pt idx="8">
                  <c:v>65.012591959123171</c:v>
                </c:pt>
                <c:pt idx="9">
                  <c:v>68.539628814486818</c:v>
                </c:pt>
                <c:pt idx="10">
                  <c:v>71.739012204740817</c:v>
                </c:pt>
                <c:pt idx="11">
                  <c:v>74.641180369574954</c:v>
                </c:pt>
                <c:pt idx="12">
                  <c:v>77.2737439074847</c:v>
                </c:pt>
                <c:pt idx="13">
                  <c:v>79.661748457017055</c:v>
                </c:pt>
                <c:pt idx="14">
                  <c:v>81.827912975543768</c:v>
                </c:pt>
                <c:pt idx="15">
                  <c:v>83.792845882494433</c:v>
                </c:pt>
                <c:pt idx="16">
                  <c:v>85.575241123389432</c:v>
                </c:pt>
                <c:pt idx="17">
                  <c:v>87.192056019983212</c:v>
                </c:pt>
                <c:pt idx="18">
                  <c:v>88.658672598545721</c:v>
                </c:pt>
                <c:pt idx="19">
                  <c:v>89.989043931124343</c:v>
                </c:pt>
                <c:pt idx="20">
                  <c:v>91.195826882045111</c:v>
                </c:pt>
                <c:pt idx="21">
                  <c:v>92.290502522574968</c:v>
                </c:pt>
                <c:pt idx="22">
                  <c:v>93.2834853593437</c:v>
                </c:pt>
                <c:pt idx="23">
                  <c:v>94.184222415701328</c:v>
                </c:pt>
                <c:pt idx="24">
                  <c:v>95.001283108649417</c:v>
                </c:pt>
                <c:pt idx="25">
                  <c:v>95.742440776415833</c:v>
                </c:pt>
                <c:pt idx="26">
                  <c:v>96.414746632308791</c:v>
                </c:pt>
                <c:pt idx="27">
                  <c:v>97.024596848430974</c:v>
                </c:pt>
                <c:pt idx="28">
                  <c:v>97.57779340747372</c:v>
                </c:pt>
                <c:pt idx="29">
                  <c:v>98.079599301521995</c:v>
                </c:pt>
                <c:pt idx="30">
                  <c:v>98.534788603019692</c:v>
                </c:pt>
                <c:pt idx="31">
                  <c:v>98.947691884259413</c:v>
                </c:pt>
                <c:pt idx="32">
                  <c:v>99.32223741750802</c:v>
                </c:pt>
                <c:pt idx="33">
                  <c:v>99.66198854773711</c:v>
                </c:pt>
                <c:pt idx="34">
                  <c:v>99.970177593514137</c:v>
                </c:pt>
                <c:pt idx="35">
                  <c:v>100.24973659858034</c:v>
                </c:pt>
                <c:pt idx="36">
                  <c:v>100.5033252266789</c:v>
                </c:pt>
                <c:pt idx="37">
                  <c:v>100.73335606501902</c:v>
                </c:pt>
                <c:pt idx="38">
                  <c:v>100.94201757710739</c:v>
                </c:pt>
                <c:pt idx="39">
                  <c:v>101.13129492331532</c:v>
                </c:pt>
                <c:pt idx="40">
                  <c:v>101.30298884726402</c:v>
                </c:pt>
                <c:pt idx="41">
                  <c:v>101.45873280770877</c:v>
                </c:pt>
                <c:pt idx="42">
                  <c:v>101.60000851891138</c:v>
                </c:pt>
                <c:pt idx="43">
                  <c:v>101.72816004734823</c:v>
                </c:pt>
                <c:pt idx="44">
                  <c:v>101.84440659886725</c:v>
                </c:pt>
                <c:pt idx="45">
                  <c:v>101.94985411794795</c:v>
                </c:pt>
                <c:pt idx="46">
                  <c:v>102.04550580941729</c:v>
                </c:pt>
                <c:pt idx="47">
                  <c:v>102.13227168272292</c:v>
                </c:pt>
                <c:pt idx="48">
                  <c:v>102.21097720956558</c:v>
                </c:pt>
                <c:pt idx="49">
                  <c:v>102.28237117725794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8-4F8B-8F66-A8E2B8819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086944"/>
        <c:axId val="939093504"/>
      </c:lineChart>
      <c:catAx>
        <c:axId val="93908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225126859142607"/>
              <c:y val="0.87909060046214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93504"/>
        <c:crosses val="autoZero"/>
        <c:auto val="1"/>
        <c:lblAlgn val="ctr"/>
        <c:lblOffset val="100"/>
        <c:noMultiLvlLbl val="0"/>
      </c:catAx>
      <c:valAx>
        <c:axId val="9390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8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798315835520562"/>
          <c:y val="0.47206713903460257"/>
          <c:w val="0.41347812773403331"/>
          <c:h val="0.18949985215686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890585241730277E-2"/>
          <c:w val="0.84101618547681545"/>
          <c:h val="0.75351179645223032"/>
        </c:manualLayout>
      </c:layout>
      <c:lineChart>
        <c:grouping val="standard"/>
        <c:varyColors val="0"/>
        <c:ser>
          <c:idx val="0"/>
          <c:order val="0"/>
          <c:tx>
            <c:strRef>
              <c:f>'Problem 1'!$F$8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'Problem 1'!$F$9:$F$58</c:f>
              <c:numCache>
                <c:formatCode>0</c:formatCode>
                <c:ptCount val="50"/>
                <c:pt idx="0">
                  <c:v>9.4394803987656193</c:v>
                </c:pt>
                <c:pt idx="1">
                  <c:v>14.76832852122244</c:v>
                </c:pt>
                <c:pt idx="2">
                  <c:v>19.689935518874531</c:v>
                </c:pt>
                <c:pt idx="3">
                  <c:v>24.235423564829699</c:v>
                </c:pt>
                <c:pt idx="4">
                  <c:v>28.433536414103934</c:v>
                </c:pt>
                <c:pt idx="5">
                  <c:v>32.310821167041397</c:v>
                </c:pt>
                <c:pt idx="6">
                  <c:v>35.891796142013845</c:v>
                </c:pt>
                <c:pt idx="7">
                  <c:v>39.199105918956022</c:v>
                </c:pt>
                <c:pt idx="8">
                  <c:v>42.2536645341671</c:v>
                </c:pt>
                <c:pt idx="9">
                  <c:v>45.074787731881798</c:v>
                </c:pt>
                <c:pt idx="10">
                  <c:v>47.680315108914641</c:v>
                </c:pt>
                <c:pt idx="11">
                  <c:v>50.08672292476863</c:v>
                </c:pt>
                <c:pt idx="12">
                  <c:v>52.30922829057203</c:v>
                </c:pt>
                <c:pt idx="13">
                  <c:v>54.361885395690344</c:v>
                </c:pt>
                <c:pt idx="14">
                  <c:v>56.257674380509997</c:v>
                </c:pt>
                <c:pt idx="15">
                  <c:v>58.008583417388039</c:v>
                </c:pt>
                <c:pt idx="16">
                  <c:v>59.625684518813003</c:v>
                </c:pt>
                <c:pt idx="17">
                  <c:v>61.119203552156115</c:v>
                </c:pt>
                <c:pt idx="18">
                  <c:v>62.49858490375658</c:v>
                </c:pt>
                <c:pt idx="19">
                  <c:v>63.772551201249357</c:v>
                </c:pt>
                <c:pt idx="20">
                  <c:v>64.949158471794462</c:v>
                </c:pt>
                <c:pt idx="21">
                  <c:v>66.035847085005187</c:v>
                </c:pt>
                <c:pt idx="22">
                  <c:v>67.039488802716775</c:v>
                </c:pt>
                <c:pt idx="23">
                  <c:v>67.966430233118743</c:v>
                </c:pt>
                <c:pt idx="24">
                  <c:v>68.822532964036242</c:v>
                </c:pt>
                <c:pt idx="25">
                  <c:v>69.613210629146749</c:v>
                </c:pt>
                <c:pt idx="26">
                  <c:v>70.343463141522932</c:v>
                </c:pt>
                <c:pt idx="27">
                  <c:v>71.017908310980403</c:v>
                </c:pt>
                <c:pt idx="28">
                  <c:v>71.640811045165336</c:v>
                </c:pt>
                <c:pt idx="29">
                  <c:v>72.216110319036886</c:v>
                </c:pt>
                <c:pt idx="30">
                  <c:v>72.747444083288542</c:v>
                </c:pt>
                <c:pt idx="31">
                  <c:v>73.238172269218566</c:v>
                </c:pt>
                <c:pt idx="32">
                  <c:v>73.691398035522596</c:v>
                </c:pt>
                <c:pt idx="33">
                  <c:v>74.109987391364413</c:v>
                </c:pt>
                <c:pt idx="34">
                  <c:v>74.496587319812761</c:v>
                </c:pt>
                <c:pt idx="35">
                  <c:v>74.853642516249081</c:v>
                </c:pt>
                <c:pt idx="36">
                  <c:v>75.183410847593237</c:v>
                </c:pt>
                <c:pt idx="37">
                  <c:v>75.48797763010441</c:v>
                </c:pt>
                <c:pt idx="38">
                  <c:v>75.769268816044303</c:v>
                </c:pt>
                <c:pt idx="39">
                  <c:v>76.029063172589289</c:v>
                </c:pt>
                <c:pt idx="40">
                  <c:v>76.269003530006131</c:v>
                </c:pt>
                <c:pt idx="41">
                  <c:v>76.490607170219732</c:v>
                </c:pt>
                <c:pt idx="42">
                  <c:v>76.695275421466036</c:v>
                </c:pt>
                <c:pt idx="43">
                  <c:v>76.884302519702544</c:v>
                </c:pt>
                <c:pt idx="44">
                  <c:v>77.058883792812225</c:v>
                </c:pt>
                <c:pt idx="45">
                  <c:v>77.220123219354477</c:v>
                </c:pt>
                <c:pt idx="46">
                  <c:v>77.369040409661224</c:v>
                </c:pt>
                <c:pt idx="47">
                  <c:v>77.506577053424024</c:v>
                </c:pt>
                <c:pt idx="48">
                  <c:v>77.633602874543598</c:v>
                </c:pt>
                <c:pt idx="49">
                  <c:v>77.750921130898107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4-4DBA-A715-962AB000BFFD}"/>
            </c:ext>
          </c:extLst>
        </c:ser>
        <c:ser>
          <c:idx val="1"/>
          <c:order val="1"/>
          <c:tx>
            <c:strRef>
              <c:f>'Problem 1'!$G$8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'Problem 1'!$G$9:$G$58</c:f>
              <c:numCache>
                <c:formatCode>0</c:formatCode>
                <c:ptCount val="50"/>
                <c:pt idx="0">
                  <c:v>3.3283884608283563</c:v>
                </c:pt>
                <c:pt idx="1">
                  <c:v>4.5989476075542539</c:v>
                </c:pt>
                <c:pt idx="2">
                  <c:v>5.7514747846344578</c:v>
                </c:pt>
                <c:pt idx="3">
                  <c:v>6.7969348856706082</c:v>
                </c:pt>
                <c:pt idx="4">
                  <c:v>7.7452741913236682</c:v>
                </c:pt>
                <c:pt idx="5">
                  <c:v>8.605514996070962</c:v>
                </c:pt>
                <c:pt idx="6">
                  <c:v>9.3858414443590767</c:v>
                </c:pt>
                <c:pt idx="7">
                  <c:v>10.093677392779147</c:v>
                </c:pt>
                <c:pt idx="8">
                  <c:v>10.735757039028366</c:v>
                </c:pt>
                <c:pt idx="9">
                  <c:v>11.318188989606353</c:v>
                </c:pt>
                <c:pt idx="10">
                  <c:v>11.846514375772561</c:v>
                </c:pt>
                <c:pt idx="11">
                  <c:v>12.3257595706673</c:v>
                </c:pt>
                <c:pt idx="12">
                  <c:v>12.760484009135682</c:v>
                </c:pt>
                <c:pt idx="13">
                  <c:v>13.154823565201884</c:v>
                </c:pt>
                <c:pt idx="14">
                  <c:v>13.512529899877611</c:v>
                </c:pt>
                <c:pt idx="15">
                  <c:v>13.837006153651307</c:v>
                </c:pt>
                <c:pt idx="16">
                  <c:v>14.13133932322868</c:v>
                </c:pt>
                <c:pt idx="17">
                  <c:v>14.398329630549858</c:v>
                </c:pt>
                <c:pt idx="18">
                  <c:v>14.640517163493598</c:v>
                </c:pt>
                <c:pt idx="19">
                  <c:v>14.86020604172249</c:v>
                </c:pt>
                <c:pt idx="20">
                  <c:v>15.059486337577683</c:v>
                </c:pt>
                <c:pt idx="21">
                  <c:v>15.240253960573865</c:v>
                </c:pt>
                <c:pt idx="22">
                  <c:v>15.404228694671176</c:v>
                </c:pt>
                <c:pt idx="23">
                  <c:v>15.552970559926838</c:v>
                </c:pt>
                <c:pt idx="24">
                  <c:v>15.687894654187625</c:v>
                </c:pt>
                <c:pt idx="25">
                  <c:v>15.81028461602388</c:v>
                </c:pt>
                <c:pt idx="26">
                  <c:v>15.921304836988474</c:v>
                </c:pt>
                <c:pt idx="27">
                  <c:v>16.022011539385499</c:v>
                </c:pt>
                <c:pt idx="28">
                  <c:v>16.113362824940204</c:v>
                </c:pt>
                <c:pt idx="29">
                  <c:v>16.196227789971012</c:v>
                </c:pt>
                <c:pt idx="30">
                  <c:v>16.271394793783394</c:v>
                </c:pt>
                <c:pt idx="31">
                  <c:v>16.339578958949339</c:v>
                </c:pt>
                <c:pt idx="32">
                  <c:v>16.401428974828395</c:v>
                </c:pt>
                <c:pt idx="33">
                  <c:v>16.457533269057553</c:v>
                </c:pt>
                <c:pt idx="34">
                  <c:v>16.508425605724156</c:v>
                </c:pt>
                <c:pt idx="35">
                  <c:v>16.554590163481681</c:v>
                </c:pt>
                <c:pt idx="36">
                  <c:v>16.596466141920416</c:v>
                </c:pt>
                <c:pt idx="37">
                  <c:v>16.634451940017136</c:v>
                </c:pt>
                <c:pt idx="38">
                  <c:v>16.668908946416533</c:v>
                </c:pt>
                <c:pt idx="39">
                  <c:v>16.700164977604434</c:v>
                </c:pt>
                <c:pt idx="40">
                  <c:v>16.728517396682715</c:v>
                </c:pt>
                <c:pt idx="41">
                  <c:v>16.754235942417399</c:v>
                </c:pt>
                <c:pt idx="42">
                  <c:v>16.777565295474737</c:v>
                </c:pt>
                <c:pt idx="43">
                  <c:v>16.798727406260035</c:v>
                </c:pt>
                <c:pt idx="44">
                  <c:v>16.817923606505637</c:v>
                </c:pt>
                <c:pt idx="45">
                  <c:v>16.8353365246974</c:v>
                </c:pt>
                <c:pt idx="46">
                  <c:v>16.851131823562469</c:v>
                </c:pt>
                <c:pt idx="47">
                  <c:v>16.865459776148544</c:v>
                </c:pt>
                <c:pt idx="48">
                  <c:v>16.878456695489074</c:v>
                </c:pt>
                <c:pt idx="49">
                  <c:v>16.890246231455883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4-4DBA-A715-962AB000B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466824"/>
        <c:axId val="934475352"/>
      </c:lineChart>
      <c:catAx>
        <c:axId val="934466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161793525809274"/>
              <c:y val="0.88396873707927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75352"/>
        <c:crosses val="autoZero"/>
        <c:auto val="1"/>
        <c:lblAlgn val="ctr"/>
        <c:lblOffset val="100"/>
        <c:noMultiLvlLbl val="0"/>
      </c:catAx>
      <c:valAx>
        <c:axId val="93447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W(t)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6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31649168853894"/>
          <c:y val="0.45789906032738281"/>
          <c:w val="0.31070034995625545"/>
          <c:h val="7.8071330604840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'Problem 1'!$K$9:$K$58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4.5746730124630206</c:v>
                </c:pt>
                <c:pt idx="8">
                  <c:v>7.9629686381476548</c:v>
                </c:pt>
                <c:pt idx="9">
                  <c:v>13.064859109496213</c:v>
                </c:pt>
                <c:pt idx="10">
                  <c:v>19.916699379270284</c:v>
                </c:pt>
                <c:pt idx="11">
                  <c:v>27.932766729867712</c:v>
                </c:pt>
                <c:pt idx="12">
                  <c:v>36.044288065551108</c:v>
                </c:pt>
                <c:pt idx="13">
                  <c:v>43.256246815032661</c:v>
                </c:pt>
                <c:pt idx="14">
                  <c:v>49.087289975996065</c:v>
                </c:pt>
                <c:pt idx="15">
                  <c:v>53.557437288455823</c:v>
                </c:pt>
                <c:pt idx="16">
                  <c:v>56.933536661316481</c:v>
                </c:pt>
                <c:pt idx="17">
                  <c:v>59.517959746677619</c:v>
                </c:pt>
                <c:pt idx="18">
                  <c:v>61.556346193922842</c:v>
                </c:pt>
                <c:pt idx="19">
                  <c:v>63.221953113495751</c:v>
                </c:pt>
                <c:pt idx="20">
                  <c:v>64.628920832141418</c:v>
                </c:pt>
                <c:pt idx="21">
                  <c:v>65.850202933805051</c:v>
                </c:pt>
                <c:pt idx="22">
                  <c:v>66.932130044089575</c:v>
                </c:pt>
                <c:pt idx="23">
                  <c:v>67.904460472368953</c:v>
                </c:pt>
                <c:pt idx="24">
                  <c:v>68.786816750557506</c:v>
                </c:pt>
                <c:pt idx="25">
                  <c:v>69.592651616018102</c:v>
                </c:pt>
                <c:pt idx="26">
                  <c:v>70.331641757755307</c:v>
                </c:pt>
                <c:pt idx="27">
                  <c:v>71.011117485183902</c:v>
                </c:pt>
                <c:pt idx="28">
                  <c:v>71.63691331483183</c:v>
                </c:pt>
                <c:pt idx="29">
                  <c:v>72.213874821197095</c:v>
                </c:pt>
                <c:pt idx="30">
                  <c:v>72.746162808214379</c:v>
                </c:pt>
                <c:pt idx="31">
                  <c:v>73.237438357006511</c:v>
                </c:pt>
                <c:pt idx="32">
                  <c:v>73.6909778859075</c:v>
                </c:pt>
                <c:pt idx="33">
                  <c:v>74.10974698627227</c:v>
                </c:pt>
                <c:pt idx="34">
                  <c:v>74.496449826178932</c:v>
                </c:pt>
                <c:pt idx="35">
                  <c:v>74.853563913419961</c:v>
                </c:pt>
                <c:pt idx="36">
                  <c:v>75.18336592900053</c:v>
                </c:pt>
                <c:pt idx="37">
                  <c:v>75.487951969865193</c:v>
                </c:pt>
                <c:pt idx="38">
                  <c:v>75.769254162092736</c:v>
                </c:pt>
                <c:pt idx="39">
                  <c:v>76.029054806547819</c:v>
                </c:pt>
                <c:pt idx="40">
                  <c:v>76.268998755074605</c:v>
                </c:pt>
                <c:pt idx="41">
                  <c:v>76.490604445600127</c:v>
                </c:pt>
                <c:pt idx="42">
                  <c:v>76.695273867129458</c:v>
                </c:pt>
                <c:pt idx="43">
                  <c:v>76.884301633173806</c:v>
                </c:pt>
                <c:pt idx="44">
                  <c:v>77.05888328727103</c:v>
                </c:pt>
                <c:pt idx="45">
                  <c:v>77.220122931121935</c:v>
                </c:pt>
                <c:pt idx="46">
                  <c:v>77.369040245353347</c:v>
                </c:pt>
                <c:pt idx="47">
                  <c:v>77.506576959773881</c:v>
                </c:pt>
                <c:pt idx="48">
                  <c:v>77.633602821173454</c:v>
                </c:pt>
                <c:pt idx="49">
                  <c:v>77.750921100486963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9-4490-B125-2FA366D23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457968"/>
        <c:axId val="934457640"/>
      </c:lineChart>
      <c:catAx>
        <c:axId val="93445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57640"/>
        <c:crosses val="autoZero"/>
        <c:auto val="1"/>
        <c:lblAlgn val="ctr"/>
        <c:lblOffset val="100"/>
        <c:noMultiLvlLbl val="0"/>
      </c:catAx>
      <c:valAx>
        <c:axId val="9344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Spawning biomass W(t)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5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96754751970332E-2"/>
          <c:w val="0.82834951881014873"/>
          <c:h val="0.74836149653755046"/>
        </c:manualLayout>
      </c:layout>
      <c:lineChart>
        <c:grouping val="standard"/>
        <c:varyColors val="0"/>
        <c:ser>
          <c:idx val="0"/>
          <c:order val="0"/>
          <c:tx>
            <c:strRef>
              <c:f>'Problem 1 (2)'!$B$8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'Problem 1 (2)'!$B$9:$B$58</c:f>
              <c:numCache>
                <c:formatCode>0</c:formatCode>
                <c:ptCount val="50"/>
                <c:pt idx="0">
                  <c:v>17.98570955512632</c:v>
                </c:pt>
                <c:pt idx="1">
                  <c:v>28.139140734073607</c:v>
                </c:pt>
                <c:pt idx="2">
                  <c:v>37.516626598213243</c:v>
                </c:pt>
                <c:pt idx="3">
                  <c:v>46.177466424898952</c:v>
                </c:pt>
                <c:pt idx="4">
                  <c:v>54.176427723294566</c:v>
                </c:pt>
                <c:pt idx="5">
                  <c:v>61.564092561072307</c:v>
                </c:pt>
                <c:pt idx="6">
                  <c:v>68.387177424138756</c:v>
                </c:pt>
                <c:pt idx="7">
                  <c:v>74.688828632047446</c:v>
                </c:pt>
                <c:pt idx="8">
                  <c:v>80.508895177180534</c:v>
                </c:pt>
                <c:pt idx="9">
                  <c:v>85.884180713020072</c:v>
                </c:pt>
                <c:pt idx="10">
                  <c:v>90.848676284976648</c:v>
                </c:pt>
                <c:pt idx="11">
                  <c:v>95.433775275467212</c:v>
                </c:pt>
                <c:pt idx="12">
                  <c:v>99.668471922464533</c:v>
                </c:pt>
                <c:pt idx="13">
                  <c:v>103.57954466686604</c:v>
                </c:pt>
                <c:pt idx="14">
                  <c:v>107.19172548809354</c:v>
                </c:pt>
                <c:pt idx="15">
                  <c:v>110.52785629873144</c:v>
                </c:pt>
                <c:pt idx="16">
                  <c:v>113.60903338717664</c:v>
                </c:pt>
                <c:pt idx="17">
                  <c:v>116.45474082169548</c:v>
                </c:pt>
                <c:pt idx="18">
                  <c:v>119.08297365947836</c:v>
                </c:pt>
                <c:pt idx="19">
                  <c:v>121.51035173981433</c:v>
                </c:pt>
                <c:pt idx="20">
                  <c:v>123.75222478096622</c:v>
                </c:pt>
                <c:pt idx="21">
                  <c:v>125.82276944533427</c:v>
                </c:pt>
                <c:pt idx="22">
                  <c:v>127.73507898670789</c:v>
                </c:pt>
                <c:pt idx="23">
                  <c:v>129.50124604649682</c:v>
                </c:pt>
                <c:pt idx="24">
                  <c:v>131.13243912251042</c:v>
                </c:pt>
                <c:pt idx="25">
                  <c:v>132.63897319384159</c:v>
                </c:pt>
                <c:pt idx="26">
                  <c:v>134.03037494845688</c:v>
                </c:pt>
                <c:pt idx="27">
                  <c:v>135.31544302596529</c:v>
                </c:pt>
                <c:pt idx="28">
                  <c:v>136.50230365651538</c:v>
                </c:pt>
                <c:pt idx="29">
                  <c:v>137.59846204765753</c:v>
                </c:pt>
                <c:pt idx="30">
                  <c:v>138.61084984412057</c:v>
                </c:pt>
                <c:pt idx="31">
                  <c:v>139.54586896061829</c:v>
                </c:pt>
                <c:pt idx="32">
                  <c:v>140.40943206486605</c:v>
                </c:pt>
                <c:pt idx="33">
                  <c:v>141.20699996680511</c:v>
                </c:pt>
                <c:pt idx="34">
                  <c:v>141.94361615046856</c:v>
                </c:pt>
                <c:pt idx="35">
                  <c:v>142.62393866685323</c:v>
                </c:pt>
                <c:pt idx="36">
                  <c:v>143.25226958947587</c:v>
                </c:pt>
                <c:pt idx="37">
                  <c:v>143.83258221887672</c:v>
                </c:pt>
                <c:pt idx="38">
                  <c:v>144.36854620810155</c:v>
                </c:pt>
                <c:pt idx="39">
                  <c:v>144.86355076804426</c:v>
                </c:pt>
                <c:pt idx="40">
                  <c:v>145.32072609939161</c:v>
                </c:pt>
                <c:pt idx="41">
                  <c:v>145.74296318669587</c:v>
                </c:pt>
                <c:pt idx="42">
                  <c:v>146.13293207974567</c:v>
                </c:pt>
                <c:pt idx="43">
                  <c:v>146.49309877783793</c:v>
                </c:pt>
                <c:pt idx="44">
                  <c:v>146.82574082372062</c:v>
                </c:pt>
                <c:pt idx="45">
                  <c:v>147.13296170581526</c:v>
                </c:pt>
                <c:pt idx="46">
                  <c:v>147.41670415979326</c:v>
                </c:pt>
                <c:pt idx="47">
                  <c:v>147.67876245361927</c:v>
                </c:pt>
                <c:pt idx="48">
                  <c:v>147.92079373374744</c:v>
                </c:pt>
                <c:pt idx="49">
                  <c:v>148.14432850421869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A-4F69-841E-7AA75B10738F}"/>
            </c:ext>
          </c:extLst>
        </c:ser>
        <c:ser>
          <c:idx val="1"/>
          <c:order val="1"/>
          <c:tx>
            <c:strRef>
              <c:f>'Problem 1 (2)'!$C$8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'Problem 1 (2)'!$C$9:$C$58</c:f>
              <c:numCache>
                <c:formatCode>0</c:formatCode>
                <c:ptCount val="50"/>
                <c:pt idx="0">
                  <c:v>20.155743102106555</c:v>
                </c:pt>
                <c:pt idx="1">
                  <c:v>27.849876181472364</c:v>
                </c:pt>
                <c:pt idx="2">
                  <c:v>34.829242314007047</c:v>
                </c:pt>
                <c:pt idx="3">
                  <c:v>41.160241675404514</c:v>
                </c:pt>
                <c:pt idx="4">
                  <c:v>46.903106020516461</c:v>
                </c:pt>
                <c:pt idx="5">
                  <c:v>52.112471715204819</c:v>
                </c:pt>
                <c:pt idx="6">
                  <c:v>56.837899534877096</c:v>
                </c:pt>
                <c:pt idx="7">
                  <c:v>61.124346174954731</c:v>
                </c:pt>
                <c:pt idx="8">
                  <c:v>65.012591959123171</c:v>
                </c:pt>
                <c:pt idx="9">
                  <c:v>68.539628814486818</c:v>
                </c:pt>
                <c:pt idx="10">
                  <c:v>71.739012204740817</c:v>
                </c:pt>
                <c:pt idx="11">
                  <c:v>74.641180369574954</c:v>
                </c:pt>
                <c:pt idx="12">
                  <c:v>77.2737439074847</c:v>
                </c:pt>
                <c:pt idx="13">
                  <c:v>79.661748457017055</c:v>
                </c:pt>
                <c:pt idx="14">
                  <c:v>81.827912975543768</c:v>
                </c:pt>
                <c:pt idx="15">
                  <c:v>83.792845882494433</c:v>
                </c:pt>
                <c:pt idx="16">
                  <c:v>85.575241123389432</c:v>
                </c:pt>
                <c:pt idx="17">
                  <c:v>87.192056019983212</c:v>
                </c:pt>
                <c:pt idx="18">
                  <c:v>88.658672598545721</c:v>
                </c:pt>
                <c:pt idx="19">
                  <c:v>89.989043931124343</c:v>
                </c:pt>
                <c:pt idx="20">
                  <c:v>91.195826882045111</c:v>
                </c:pt>
                <c:pt idx="21">
                  <c:v>92.290502522574968</c:v>
                </c:pt>
                <c:pt idx="22">
                  <c:v>93.2834853593437</c:v>
                </c:pt>
                <c:pt idx="23">
                  <c:v>94.184222415701328</c:v>
                </c:pt>
                <c:pt idx="24">
                  <c:v>95.001283108649417</c:v>
                </c:pt>
                <c:pt idx="25">
                  <c:v>95.742440776415833</c:v>
                </c:pt>
                <c:pt idx="26">
                  <c:v>96.414746632308791</c:v>
                </c:pt>
                <c:pt idx="27">
                  <c:v>97.024596848430974</c:v>
                </c:pt>
                <c:pt idx="28">
                  <c:v>97.57779340747372</c:v>
                </c:pt>
                <c:pt idx="29">
                  <c:v>98.079599301521995</c:v>
                </c:pt>
                <c:pt idx="30">
                  <c:v>98.534788603019692</c:v>
                </c:pt>
                <c:pt idx="31">
                  <c:v>98.947691884259413</c:v>
                </c:pt>
                <c:pt idx="32">
                  <c:v>99.32223741750802</c:v>
                </c:pt>
                <c:pt idx="33">
                  <c:v>99.66198854773711</c:v>
                </c:pt>
                <c:pt idx="34">
                  <c:v>99.970177593514137</c:v>
                </c:pt>
                <c:pt idx="35">
                  <c:v>100.24973659858034</c:v>
                </c:pt>
                <c:pt idx="36">
                  <c:v>100.5033252266789</c:v>
                </c:pt>
                <c:pt idx="37">
                  <c:v>100.73335606501902</c:v>
                </c:pt>
                <c:pt idx="38">
                  <c:v>100.94201757710739</c:v>
                </c:pt>
                <c:pt idx="39">
                  <c:v>101.13129492331532</c:v>
                </c:pt>
                <c:pt idx="40">
                  <c:v>101.30298884726402</c:v>
                </c:pt>
                <c:pt idx="41">
                  <c:v>101.45873280770877</c:v>
                </c:pt>
                <c:pt idx="42">
                  <c:v>101.60000851891138</c:v>
                </c:pt>
                <c:pt idx="43">
                  <c:v>101.72816004734823</c:v>
                </c:pt>
                <c:pt idx="44">
                  <c:v>101.84440659886725</c:v>
                </c:pt>
                <c:pt idx="45">
                  <c:v>101.94985411794795</c:v>
                </c:pt>
                <c:pt idx="46">
                  <c:v>102.04550580941729</c:v>
                </c:pt>
                <c:pt idx="47">
                  <c:v>102.13227168272292</c:v>
                </c:pt>
                <c:pt idx="48">
                  <c:v>102.21097720956558</c:v>
                </c:pt>
                <c:pt idx="49">
                  <c:v>102.28237117725794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A-4F69-841E-7AA75B107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086944"/>
        <c:axId val="939093504"/>
      </c:lineChart>
      <c:catAx>
        <c:axId val="93908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225126859142607"/>
              <c:y val="0.87909060046214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93504"/>
        <c:crosses val="autoZero"/>
        <c:auto val="1"/>
        <c:lblAlgn val="ctr"/>
        <c:lblOffset val="100"/>
        <c:noMultiLvlLbl val="0"/>
      </c:catAx>
      <c:valAx>
        <c:axId val="9390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8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798315835520562"/>
          <c:y val="0.47206713903460257"/>
          <c:w val="0.41347812773403331"/>
          <c:h val="0.18949985215686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890585241730277E-2"/>
          <c:w val="0.84101618547681545"/>
          <c:h val="0.75351179645223032"/>
        </c:manualLayout>
      </c:layout>
      <c:lineChart>
        <c:grouping val="standard"/>
        <c:varyColors val="0"/>
        <c:ser>
          <c:idx val="0"/>
          <c:order val="0"/>
          <c:tx>
            <c:strRef>
              <c:f>'Problem 1 (2)'!$F$8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'Problem 1 (2)'!$F$9:$F$58</c:f>
              <c:numCache>
                <c:formatCode>0</c:formatCode>
                <c:ptCount val="50"/>
                <c:pt idx="0">
                  <c:v>8.0551093466095208E-2</c:v>
                </c:pt>
                <c:pt idx="1">
                  <c:v>0.34345764571858517</c:v>
                </c:pt>
                <c:pt idx="2">
                  <c:v>0.87214991779395823</c:v>
                </c:pt>
                <c:pt idx="3">
                  <c:v>1.7094626737649394</c:v>
                </c:pt>
                <c:pt idx="4">
                  <c:v>2.8684790193245093</c:v>
                </c:pt>
                <c:pt idx="5">
                  <c:v>4.3403738437778516</c:v>
                </c:pt>
                <c:pt idx="6">
                  <c:v>6.1013235396108545</c:v>
                </c:pt>
                <c:pt idx="7">
                  <c:v>8.1180999679608163</c:v>
                </c:pt>
                <c:pt idx="8">
                  <c:v>10.352380429868992</c:v>
                </c:pt>
                <c:pt idx="9">
                  <c:v>12.76394100467037</c:v>
                </c:pt>
                <c:pt idx="10">
                  <c:v>15.312932590613737</c:v>
                </c:pt>
                <c:pt idx="11">
                  <c:v>17.961430118379312</c:v>
                </c:pt>
                <c:pt idx="12">
                  <c:v>20.674421493326047</c:v>
                </c:pt>
                <c:pt idx="13">
                  <c:v>23.420375102240246</c:v>
                </c:pt>
                <c:pt idx="14">
                  <c:v>26.171498097263594</c:v>
                </c:pt>
                <c:pt idx="15">
                  <c:v>28.903774109180606</c:v>
                </c:pt>
                <c:pt idx="16">
                  <c:v>31.596849118228075</c:v>
                </c:pt>
                <c:pt idx="17">
                  <c:v>34.233817847312366</c:v>
                </c:pt>
                <c:pt idx="18">
                  <c:v>36.80094988309277</c:v>
                </c:pt>
                <c:pt idx="19">
                  <c:v>39.287384321543819</c:v>
                </c:pt>
                <c:pt idx="20">
                  <c:v>41.684813617777621</c:v>
                </c:pt>
                <c:pt idx="21">
                  <c:v>43.987171073319246</c:v>
                </c:pt>
                <c:pt idx="22">
                  <c:v>46.190331649457391</c:v>
                </c:pt>
                <c:pt idx="23">
                  <c:v>48.291832241360545</c:v>
                </c:pt>
                <c:pt idx="24">
                  <c:v>50.29061492692756</c:v>
                </c:pt>
                <c:pt idx="25">
                  <c:v>52.186794807387621</c:v>
                </c:pt>
                <c:pt idx="26">
                  <c:v>53.98145271529237</c:v>
                </c:pt>
                <c:pt idx="27">
                  <c:v>55.676452146119615</c:v>
                </c:pt>
                <c:pt idx="28">
                  <c:v>57.274279167044995</c:v>
                </c:pt>
                <c:pt idx="29">
                  <c:v>58.777903688475277</c:v>
                </c:pt>
                <c:pt idx="30">
                  <c:v>60.190660287153953</c:v>
                </c:pt>
                <c:pt idx="31">
                  <c:v>61.516146695336992</c:v>
                </c:pt>
                <c:pt idx="32">
                  <c:v>62.758138081638961</c:v>
                </c:pt>
                <c:pt idx="33">
                  <c:v>63.920515317791029</c:v>
                </c:pt>
                <c:pt idx="34">
                  <c:v>65.007205530956739</c:v>
                </c:pt>
                <c:pt idx="35">
                  <c:v>66.022133368182011</c:v>
                </c:pt>
                <c:pt idx="36">
                  <c:v>66.969181536988657</c:v>
                </c:pt>
                <c:pt idx="37">
                  <c:v>67.852159326239985</c:v>
                </c:pt>
                <c:pt idx="38">
                  <c:v>68.674777948887495</c:v>
                </c:pt>
                <c:pt idx="39">
                  <c:v>69.440631679438326</c:v>
                </c:pt>
                <c:pt idx="40">
                  <c:v>70.153183881823267</c:v>
                </c:pt>
                <c:pt idx="41">
                  <c:v>70.815757136525733</c:v>
                </c:pt>
                <c:pt idx="42">
                  <c:v>71.431526778849161</c:v>
                </c:pt>
                <c:pt idx="43">
                  <c:v>72.003517253024398</c:v>
                </c:pt>
                <c:pt idx="44">
                  <c:v>72.534600769782841</c:v>
                </c:pt>
                <c:pt idx="45">
                  <c:v>73.027497828571612</c:v>
                </c:pt>
                <c:pt idx="46">
                  <c:v>73.484779230413878</c:v>
                </c:pt>
                <c:pt idx="47">
                  <c:v>73.908869264227519</c:v>
                </c:pt>
                <c:pt idx="48">
                  <c:v>74.302049798958762</c:v>
                </c:pt>
                <c:pt idx="49">
                  <c:v>74.666465056879844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4-4127-A582-C54678D6AB4E}"/>
            </c:ext>
          </c:extLst>
        </c:ser>
        <c:ser>
          <c:idx val="1"/>
          <c:order val="1"/>
          <c:tx>
            <c:strRef>
              <c:f>'Problem 1 (2)'!$G$8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'Problem 1 (2)'!$G$9:$G$58</c:f>
              <c:numCache>
                <c:formatCode>0</c:formatCode>
                <c:ptCount val="50"/>
                <c:pt idx="0">
                  <c:v>9.9833726884117319E-2</c:v>
                </c:pt>
                <c:pt idx="1">
                  <c:v>0.27644854920779932</c:v>
                </c:pt>
                <c:pt idx="2">
                  <c:v>0.55917108169173568</c:v>
                </c:pt>
                <c:pt idx="3">
                  <c:v>0.94629480192973259</c:v>
                </c:pt>
                <c:pt idx="4">
                  <c:v>1.4279272118158712</c:v>
                </c:pt>
                <c:pt idx="5">
                  <c:v>1.9896985658378081</c:v>
                </c:pt>
                <c:pt idx="6">
                  <c:v>2.6153558128197281</c:v>
                </c:pt>
                <c:pt idx="7">
                  <c:v>3.2884847544794877</c:v>
                </c:pt>
                <c:pt idx="8">
                  <c:v>3.9935863956067097</c:v>
                </c:pt>
                <c:pt idx="9">
                  <c:v>4.7166920829699563</c:v>
                </c:pt>
                <c:pt idx="10">
                  <c:v>5.4456597790045684</c:v>
                </c:pt>
                <c:pt idx="11">
                  <c:v>6.1702575154733319</c:v>
                </c:pt>
                <c:pt idx="12">
                  <c:v>6.882111029200372</c:v>
                </c:pt>
                <c:pt idx="13">
                  <c:v>7.5745702333697693</c:v>
                </c:pt>
                <c:pt idx="14">
                  <c:v>8.2425324168989924</c:v>
                </c:pt>
                <c:pt idx="15">
                  <c:v>8.8822477398577124</c:v>
                </c:pt>
                <c:pt idx="16">
                  <c:v>9.4911236863144097</c:v>
                </c:pt>
                <c:pt idx="17">
                  <c:v>10.067538808410372</c:v>
                </c:pt>
                <c:pt idx="18">
                  <c:v>10.610671682592841</c:v>
                </c:pt>
                <c:pt idx="19">
                  <c:v>11.120347987835011</c:v>
                </c:pt>
                <c:pt idx="20">
                  <c:v>11.596906617250095</c:v>
                </c:pt>
                <c:pt idx="21">
                  <c:v>12.041084457711198</c:v>
                </c:pt>
                <c:pt idx="22">
                  <c:v>12.453918701761527</c:v>
                </c:pt>
                <c:pt idx="23">
                  <c:v>12.836665134906589</c:v>
                </c:pt>
                <c:pt idx="24">
                  <c:v>13.190730655515379</c:v>
                </c:pt>
                <c:pt idx="25">
                  <c:v>13.517618252627802</c:v>
                </c:pt>
                <c:pt idx="26">
                  <c:v>13.818882731503917</c:v>
                </c:pt>
                <c:pt idx="27">
                  <c:v>14.096095597779339</c:v>
                </c:pt>
                <c:pt idx="28">
                  <c:v>14.350817661317016</c:v>
                </c:pt>
                <c:pt idx="29">
                  <c:v>14.584578082072756</c:v>
                </c:pt>
                <c:pt idx="30">
                  <c:v>14.798858740787557</c:v>
                </c:pt>
                <c:pt idx="31">
                  <c:v>14.99508296987937</c:v>
                </c:pt>
                <c:pt idx="32">
                  <c:v>15.174607820454481</c:v>
                </c:pt>
                <c:pt idx="33">
                  <c:v>15.338719167933759</c:v>
                </c:pt>
                <c:pt idx="34">
                  <c:v>15.488629070822553</c:v>
                </c:pt>
                <c:pt idx="35">
                  <c:v>15.625474894972838</c:v>
                </c:pt>
                <c:pt idx="36">
                  <c:v>15.750319800137518</c:v>
                </c:pt>
                <c:pt idx="37">
                  <c:v>15.864154257846952</c:v>
                </c:pt>
                <c:pt idx="38">
                  <c:v>15.967898330913528</c:v>
                </c:pt>
                <c:pt idx="39">
                  <c:v>16.062404496477455</c:v>
                </c:pt>
                <c:pt idx="40">
                  <c:v>16.14846083768975</c:v>
                </c:pt>
                <c:pt idx="41">
                  <c:v>16.226794465040552</c:v>
                </c:pt>
                <c:pt idx="42">
                  <c:v>16.298075058034069</c:v>
                </c:pt>
                <c:pt idx="43">
                  <c:v>16.362918442321064</c:v>
                </c:pt>
                <c:pt idx="44">
                  <c:v>16.421890137353081</c:v>
                </c:pt>
                <c:pt idx="45">
                  <c:v>16.47550882583365</c:v>
                </c:pt>
                <c:pt idx="46">
                  <c:v>16.524249709332601</c:v>
                </c:pt>
                <c:pt idx="47">
                  <c:v>16.568547724925953</c:v>
                </c:pt>
                <c:pt idx="48">
                  <c:v>16.608800606076784</c:v>
                </c:pt>
                <c:pt idx="49">
                  <c:v>16.645371777562673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4-4127-A582-C54678D6A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466824"/>
        <c:axId val="934475352"/>
      </c:lineChart>
      <c:catAx>
        <c:axId val="934466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161793525809274"/>
              <c:y val="0.88396873707927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75352"/>
        <c:crosses val="autoZero"/>
        <c:auto val="1"/>
        <c:lblAlgn val="ctr"/>
        <c:lblOffset val="100"/>
        <c:noMultiLvlLbl val="0"/>
      </c:catAx>
      <c:valAx>
        <c:axId val="93447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W(t)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6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31649168853894"/>
          <c:y val="0.45789906032738281"/>
          <c:w val="0.31070034995625545"/>
          <c:h val="7.8071330604840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'Problem 1 (2)'!$K$9:$K$58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0.94741071168024071</c:v>
                </c:pt>
                <c:pt idx="8">
                  <c:v>1.9509711548583271</c:v>
                </c:pt>
                <c:pt idx="9">
                  <c:v>3.6996090120240264</c:v>
                </c:pt>
                <c:pt idx="10">
                  <c:v>6.3964148375618137</c:v>
                </c:pt>
                <c:pt idx="11">
                  <c:v>10.016874898864769</c:v>
                </c:pt>
                <c:pt idx="12">
                  <c:v>14.245952927360921</c:v>
                </c:pt>
                <c:pt idx="13">
                  <c:v>18.635805556579605</c:v>
                </c:pt>
                <c:pt idx="14">
                  <c:v>22.835780724197104</c:v>
                </c:pt>
                <c:pt idx="15">
                  <c:v>26.685914015754392</c:v>
                </c:pt>
                <c:pt idx="16">
                  <c:v>30.170225837610818</c:v>
                </c:pt>
                <c:pt idx="17">
                  <c:v>33.336936252330354</c:v>
                </c:pt>
                <c:pt idx="18">
                  <c:v>36.246132848564727</c:v>
                </c:pt>
                <c:pt idx="19">
                  <c:v>38.948185743584794</c:v>
                </c:pt>
                <c:pt idx="20">
                  <c:v>41.479282912893567</c:v>
                </c:pt>
                <c:pt idx="21">
                  <c:v>43.863511555071682</c:v>
                </c:pt>
                <c:pt idx="22">
                  <c:v>46.116361266403651</c:v>
                </c:pt>
                <c:pt idx="23">
                  <c:v>48.247801191327433</c:v>
                </c:pt>
                <c:pt idx="24">
                  <c:v>50.264516056959408</c:v>
                </c:pt>
                <c:pt idx="25">
                  <c:v>52.171382373599691</c:v>
                </c:pt>
                <c:pt idx="26">
                  <c:v>53.972381005706538</c:v>
                </c:pt>
                <c:pt idx="27">
                  <c:v>55.671128290538903</c:v>
                </c:pt>
                <c:pt idx="28">
                  <c:v>57.27116307034003</c:v>
                </c:pt>
                <c:pt idx="29">
                  <c:v>58.776084179280694</c:v>
                </c:pt>
                <c:pt idx="30">
                  <c:v>60.189600170283931</c:v>
                </c:pt>
                <c:pt idx="31">
                  <c:v>61.515530248340852</c:v>
                </c:pt>
                <c:pt idx="32">
                  <c:v>62.757780267724961</c:v>
                </c:pt>
                <c:pt idx="33">
                  <c:v>63.920307966286657</c:v>
                </c:pt>
                <c:pt idx="34">
                  <c:v>65.007085551273988</c:v>
                </c:pt>
                <c:pt idx="35">
                  <c:v>66.022064039204921</c:v>
                </c:pt>
                <c:pt idx="36">
                  <c:v>66.969141526016074</c:v>
                </c:pt>
                <c:pt idx="37">
                  <c:v>67.852136261605139</c:v>
                </c:pt>
                <c:pt idx="38">
                  <c:v>68.674764667026849</c:v>
                </c:pt>
                <c:pt idx="39">
                  <c:v>69.440624038370828</c:v>
                </c:pt>
                <c:pt idx="40">
                  <c:v>70.153179489781493</c:v>
                </c:pt>
                <c:pt idx="41">
                  <c:v>70.815754614046071</c:v>
                </c:pt>
                <c:pt idx="42">
                  <c:v>71.431525331189789</c:v>
                </c:pt>
                <c:pt idx="43">
                  <c:v>72.003516422774467</c:v>
                </c:pt>
                <c:pt idx="44">
                  <c:v>72.534600293922992</c:v>
                </c:pt>
                <c:pt idx="45">
                  <c:v>73.027497555988504</c:v>
                </c:pt>
                <c:pt idx="46">
                  <c:v>73.484779074354961</c:v>
                </c:pt>
                <c:pt idx="47">
                  <c:v>73.908869174924448</c:v>
                </c:pt>
                <c:pt idx="48">
                  <c:v>74.302049747878939</c:v>
                </c:pt>
                <c:pt idx="49">
                  <c:v>74.66646502767513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9-4EB9-8999-E8550413C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457968"/>
        <c:axId val="934457640"/>
      </c:lineChart>
      <c:catAx>
        <c:axId val="93445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57640"/>
        <c:crosses val="autoZero"/>
        <c:auto val="1"/>
        <c:lblAlgn val="ctr"/>
        <c:lblOffset val="100"/>
        <c:noMultiLvlLbl val="0"/>
      </c:catAx>
      <c:valAx>
        <c:axId val="9344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Spawning biomass W(t)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5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146685</xdr:colOff>
      <xdr:row>25</xdr:row>
      <xdr:rowOff>17145</xdr:rowOff>
    </xdr:from>
    <xdr:to>
      <xdr:col>6</xdr:col>
      <xdr:colOff>527685</xdr:colOff>
      <xdr:row>38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8F9BD6-3511-4B00-959D-8988A4EE5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803910</xdr:colOff>
      <xdr:row>10</xdr:row>
      <xdr:rowOff>13335</xdr:rowOff>
    </xdr:from>
    <xdr:to>
      <xdr:col>9</xdr:col>
      <xdr:colOff>346710</xdr:colOff>
      <xdr:row>23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D63FA5-70CF-4366-BCDA-36E1A0BBA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615315</xdr:colOff>
      <xdr:row>25</xdr:row>
      <xdr:rowOff>104775</xdr:rowOff>
    </xdr:from>
    <xdr:to>
      <xdr:col>12</xdr:col>
      <xdr:colOff>859155</xdr:colOff>
      <xdr:row>39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8776AE-2291-4FBB-819E-72EAD604C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146685</xdr:colOff>
      <xdr:row>25</xdr:row>
      <xdr:rowOff>17145</xdr:rowOff>
    </xdr:from>
    <xdr:to>
      <xdr:col>6</xdr:col>
      <xdr:colOff>527685</xdr:colOff>
      <xdr:row>38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71225-0433-487F-948F-BF107F85A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803910</xdr:colOff>
      <xdr:row>10</xdr:row>
      <xdr:rowOff>13335</xdr:rowOff>
    </xdr:from>
    <xdr:to>
      <xdr:col>9</xdr:col>
      <xdr:colOff>346710</xdr:colOff>
      <xdr:row>23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82D370-A152-4BE5-897D-21358135C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615315</xdr:colOff>
      <xdr:row>25</xdr:row>
      <xdr:rowOff>104775</xdr:rowOff>
    </xdr:from>
    <xdr:to>
      <xdr:col>12</xdr:col>
      <xdr:colOff>859155</xdr:colOff>
      <xdr:row>39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115682-3EC8-4AC3-B33D-2135FD397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4EFB-1E30-5947-AA0E-16EFAABE6BCB}">
  <dimension ref="A1:K58"/>
  <sheetViews>
    <sheetView topLeftCell="A10" workbookViewId="0">
      <selection activeCell="K9" sqref="K9:K58"/>
    </sheetView>
  </sheetViews>
  <sheetFormatPr defaultColWidth="11" defaultRowHeight="15.75" x14ac:dyDescent="0.25"/>
  <cols>
    <col min="11" max="13" width="11.875" bestFit="1" customWidth="1"/>
  </cols>
  <sheetData>
    <row r="1" spans="1:11" x14ac:dyDescent="0.25">
      <c r="B1" t="s">
        <v>0</v>
      </c>
      <c r="C1" t="s">
        <v>1</v>
      </c>
      <c r="F1" t="s">
        <v>0</v>
      </c>
      <c r="G1" t="s">
        <v>1</v>
      </c>
    </row>
    <row r="2" spans="1:11" x14ac:dyDescent="0.25">
      <c r="A2" s="4" t="s">
        <v>2</v>
      </c>
      <c r="B2" s="5">
        <v>150.8458</v>
      </c>
      <c r="C2" s="5">
        <v>102.9795</v>
      </c>
      <c r="D2" t="s">
        <v>3</v>
      </c>
      <c r="E2" s="4" t="s">
        <v>4</v>
      </c>
      <c r="F2" s="7">
        <v>6.9199999999999998E-6</v>
      </c>
      <c r="G2" s="7">
        <v>7.7700000000000001E-6</v>
      </c>
    </row>
    <row r="3" spans="1:11" x14ac:dyDescent="0.25">
      <c r="A3" s="4" t="s">
        <v>5</v>
      </c>
      <c r="B3" s="6">
        <v>7.9500000000000001E-2</v>
      </c>
      <c r="C3" s="6">
        <v>9.7500000000000003E-2</v>
      </c>
      <c r="E3" s="4" t="s">
        <v>6</v>
      </c>
      <c r="F3" s="4">
        <v>3.24</v>
      </c>
      <c r="G3" s="4">
        <v>3.15</v>
      </c>
    </row>
    <row r="4" spans="1:11" x14ac:dyDescent="0.25">
      <c r="A4" s="4" t="s">
        <v>7</v>
      </c>
      <c r="B4" s="6">
        <v>-0.59699999999999998</v>
      </c>
      <c r="C4" s="6">
        <v>-1.234</v>
      </c>
    </row>
    <row r="6" spans="1:11" x14ac:dyDescent="0.25">
      <c r="F6" s="1">
        <f>F$2*B2^F$3</f>
        <v>79.168740492102202</v>
      </c>
      <c r="G6" s="1">
        <f>G$2*C2^G$3</f>
        <v>17.005365555887192</v>
      </c>
    </row>
    <row r="7" spans="1:11" ht="47.25" x14ac:dyDescent="0.25">
      <c r="A7" s="2"/>
      <c r="B7" s="14" t="s">
        <v>8</v>
      </c>
      <c r="C7" s="14"/>
      <c r="D7" s="9"/>
      <c r="E7" s="9"/>
      <c r="F7" s="14" t="s">
        <v>9</v>
      </c>
      <c r="G7" s="14"/>
      <c r="H7" s="10"/>
      <c r="I7" s="11" t="s">
        <v>11</v>
      </c>
      <c r="J7" s="10"/>
      <c r="K7" s="12" t="s">
        <v>12</v>
      </c>
    </row>
    <row r="8" spans="1:11" x14ac:dyDescent="0.25">
      <c r="A8" s="2" t="s">
        <v>10</v>
      </c>
      <c r="B8" s="2" t="s">
        <v>0</v>
      </c>
      <c r="C8" s="2" t="s">
        <v>1</v>
      </c>
      <c r="D8" s="2"/>
      <c r="E8" s="2"/>
      <c r="F8" s="2" t="s">
        <v>0</v>
      </c>
      <c r="G8" s="2" t="s">
        <v>1</v>
      </c>
      <c r="I8" s="8" t="s">
        <v>0</v>
      </c>
      <c r="K8" s="2" t="s">
        <v>0</v>
      </c>
    </row>
    <row r="9" spans="1:11" x14ac:dyDescent="0.25">
      <c r="A9">
        <v>1</v>
      </c>
      <c r="B9" s="3">
        <f>B$2 * (1 - EXP(-B$3 * ($A9 - B$4)))</f>
        <v>17.98570955512632</v>
      </c>
      <c r="C9" s="3">
        <f>C$2 * (1 - EXP(-C$3 * ($A9 - C$4)))</f>
        <v>20.155743102106555</v>
      </c>
      <c r="F9" s="3">
        <f>F$6 * (1 - EXP(-B$3 * ($A9 - B$4)))</f>
        <v>9.4394803987656193</v>
      </c>
      <c r="G9" s="3">
        <f>G$6 * (1 - EXP(-C$3 * ($A9 - C$4)))</f>
        <v>3.3283884608283563</v>
      </c>
      <c r="I9" s="4">
        <v>0</v>
      </c>
      <c r="K9">
        <f>F9 * I9</f>
        <v>0</v>
      </c>
    </row>
    <row r="10" spans="1:11" x14ac:dyDescent="0.25">
      <c r="A10">
        <v>2</v>
      </c>
      <c r="B10" s="3">
        <f t="shared" ref="B10:C58" si="0">B$2 * (1 - EXP(-B$3 * ($A10 - B$4)))</f>
        <v>28.139140734073607</v>
      </c>
      <c r="C10" s="3">
        <f t="shared" si="0"/>
        <v>27.849876181472364</v>
      </c>
      <c r="F10" s="3">
        <f t="shared" ref="F10:F58" si="1">F$6 * (1 - EXP(-B$3 * ($A10 - B$4)))</f>
        <v>14.76832852122244</v>
      </c>
      <c r="G10" s="3">
        <f t="shared" ref="G10:G58" si="2">G$6 * (1 - EXP(-C$3 * ($A10 - C$4)))</f>
        <v>4.5989476075542539</v>
      </c>
      <c r="I10" s="4">
        <v>0</v>
      </c>
      <c r="K10">
        <f t="shared" ref="K10:K58" si="3">F10 * I10</f>
        <v>0</v>
      </c>
    </row>
    <row r="11" spans="1:11" x14ac:dyDescent="0.25">
      <c r="A11">
        <v>3</v>
      </c>
      <c r="B11" s="3">
        <f t="shared" si="0"/>
        <v>37.516626598213243</v>
      </c>
      <c r="C11" s="3">
        <f t="shared" si="0"/>
        <v>34.829242314007047</v>
      </c>
      <c r="F11" s="3">
        <f t="shared" si="1"/>
        <v>19.689935518874531</v>
      </c>
      <c r="G11" s="3">
        <f t="shared" si="2"/>
        <v>5.7514747846344578</v>
      </c>
      <c r="I11" s="4">
        <v>0</v>
      </c>
      <c r="K11">
        <f t="shared" si="3"/>
        <v>0</v>
      </c>
    </row>
    <row r="12" spans="1:11" x14ac:dyDescent="0.25">
      <c r="A12">
        <v>4</v>
      </c>
      <c r="B12" s="3">
        <f t="shared" si="0"/>
        <v>46.177466424898952</v>
      </c>
      <c r="C12" s="3">
        <f t="shared" si="0"/>
        <v>41.160241675404514</v>
      </c>
      <c r="F12" s="3">
        <f t="shared" si="1"/>
        <v>24.235423564829699</v>
      </c>
      <c r="G12" s="3">
        <f t="shared" si="2"/>
        <v>6.7969348856706082</v>
      </c>
      <c r="I12" s="4">
        <v>0</v>
      </c>
      <c r="K12">
        <f t="shared" si="3"/>
        <v>0</v>
      </c>
    </row>
    <row r="13" spans="1:11" x14ac:dyDescent="0.25">
      <c r="A13">
        <v>5</v>
      </c>
      <c r="B13" s="3">
        <f t="shared" si="0"/>
        <v>54.176427723294566</v>
      </c>
      <c r="C13" s="3">
        <f t="shared" si="0"/>
        <v>46.903106020516461</v>
      </c>
      <c r="F13" s="3">
        <f t="shared" si="1"/>
        <v>28.433536414103934</v>
      </c>
      <c r="G13" s="3">
        <f t="shared" si="2"/>
        <v>7.7452741913236682</v>
      </c>
      <c r="I13" s="4">
        <v>0</v>
      </c>
      <c r="K13">
        <f t="shared" si="3"/>
        <v>0</v>
      </c>
    </row>
    <row r="14" spans="1:11" x14ac:dyDescent="0.25">
      <c r="A14">
        <v>6</v>
      </c>
      <c r="B14" s="3">
        <f t="shared" si="0"/>
        <v>61.564092561072307</v>
      </c>
      <c r="C14" s="3">
        <f t="shared" si="0"/>
        <v>52.112471715204819</v>
      </c>
      <c r="F14" s="3">
        <f t="shared" si="1"/>
        <v>32.310821167041397</v>
      </c>
      <c r="G14" s="3">
        <f t="shared" si="2"/>
        <v>8.605514996070962</v>
      </c>
      <c r="I14" s="4">
        <v>0</v>
      </c>
      <c r="K14">
        <f t="shared" si="3"/>
        <v>0</v>
      </c>
    </row>
    <row r="15" spans="1:11" x14ac:dyDescent="0.25">
      <c r="A15">
        <v>7</v>
      </c>
      <c r="B15" s="3">
        <f t="shared" si="0"/>
        <v>68.387177424138756</v>
      </c>
      <c r="C15" s="3">
        <f t="shared" si="0"/>
        <v>56.837899534877096</v>
      </c>
      <c r="F15" s="3">
        <f t="shared" si="1"/>
        <v>35.891796142013845</v>
      </c>
      <c r="G15" s="3">
        <f t="shared" si="2"/>
        <v>9.3858414443590767</v>
      </c>
      <c r="I15" s="4">
        <v>0</v>
      </c>
      <c r="K15">
        <f t="shared" si="3"/>
        <v>0</v>
      </c>
    </row>
    <row r="16" spans="1:11" x14ac:dyDescent="0.25">
      <c r="A16">
        <v>8</v>
      </c>
      <c r="B16" s="3">
        <f t="shared" si="0"/>
        <v>74.688828632047446</v>
      </c>
      <c r="C16" s="3">
        <f t="shared" si="0"/>
        <v>61.124346174954731</v>
      </c>
      <c r="F16" s="3">
        <f t="shared" si="1"/>
        <v>39.199105918956022</v>
      </c>
      <c r="G16" s="3">
        <f t="shared" si="2"/>
        <v>10.093677392779147</v>
      </c>
      <c r="I16" s="4">
        <v>0.11670350395034869</v>
      </c>
      <c r="K16">
        <f>F16 * I16</f>
        <v>4.5746730124630206</v>
      </c>
    </row>
    <row r="17" spans="1:11" x14ac:dyDescent="0.25">
      <c r="A17">
        <v>9</v>
      </c>
      <c r="B17" s="3">
        <f t="shared" si="0"/>
        <v>80.508895177180534</v>
      </c>
      <c r="C17" s="3">
        <f t="shared" si="0"/>
        <v>65.012591959123171</v>
      </c>
      <c r="F17" s="3">
        <f t="shared" si="1"/>
        <v>42.2536645341671</v>
      </c>
      <c r="G17" s="3">
        <f t="shared" si="2"/>
        <v>10.735757039028366</v>
      </c>
      <c r="I17" s="4">
        <v>0.18845628482018761</v>
      </c>
      <c r="K17">
        <f t="shared" ref="K17:K58" si="4">F17 * I17</f>
        <v>7.9629686381476548</v>
      </c>
    </row>
    <row r="18" spans="1:11" x14ac:dyDescent="0.25">
      <c r="A18">
        <v>10</v>
      </c>
      <c r="B18" s="3">
        <f t="shared" si="0"/>
        <v>85.884180713020072</v>
      </c>
      <c r="C18" s="3">
        <f t="shared" si="0"/>
        <v>68.539628814486818</v>
      </c>
      <c r="F18" s="3">
        <f t="shared" si="1"/>
        <v>45.074787731881798</v>
      </c>
      <c r="G18" s="3">
        <f t="shared" si="2"/>
        <v>11.318188989606353</v>
      </c>
      <c r="I18" s="4">
        <v>0.28984848885389919</v>
      </c>
      <c r="K18">
        <f t="shared" si="4"/>
        <v>13.064859109496213</v>
      </c>
    </row>
    <row r="19" spans="1:11" x14ac:dyDescent="0.25">
      <c r="A19">
        <v>11</v>
      </c>
      <c r="B19" s="3">
        <f t="shared" si="0"/>
        <v>90.848676284976648</v>
      </c>
      <c r="C19" s="3">
        <f t="shared" si="0"/>
        <v>71.739012204740817</v>
      </c>
      <c r="F19" s="3">
        <f t="shared" si="1"/>
        <v>47.680315108914641</v>
      </c>
      <c r="G19" s="3">
        <f t="shared" si="2"/>
        <v>11.846514375772561</v>
      </c>
      <c r="I19" s="4">
        <v>0.41771324987628955</v>
      </c>
      <c r="K19">
        <f t="shared" si="4"/>
        <v>19.916699379270284</v>
      </c>
    </row>
    <row r="20" spans="1:11" x14ac:dyDescent="0.25">
      <c r="A20">
        <v>12</v>
      </c>
      <c r="B20" s="3">
        <f t="shared" si="0"/>
        <v>95.433775275467212</v>
      </c>
      <c r="C20" s="3">
        <f t="shared" si="0"/>
        <v>74.641180369574954</v>
      </c>
      <c r="F20" s="3">
        <f t="shared" si="1"/>
        <v>50.08672292476863</v>
      </c>
      <c r="G20" s="3">
        <f t="shared" si="2"/>
        <v>12.3257595706673</v>
      </c>
      <c r="I20" s="4">
        <v>0.55768804782503634</v>
      </c>
      <c r="K20">
        <f t="shared" si="4"/>
        <v>27.932766729867712</v>
      </c>
    </row>
    <row r="21" spans="1:11" x14ac:dyDescent="0.25">
      <c r="A21">
        <v>13</v>
      </c>
      <c r="B21" s="3">
        <f t="shared" si="0"/>
        <v>99.668471922464533</v>
      </c>
      <c r="C21" s="3">
        <f t="shared" si="0"/>
        <v>77.2737439074847</v>
      </c>
      <c r="F21" s="3">
        <f t="shared" si="1"/>
        <v>52.30922829057203</v>
      </c>
      <c r="G21" s="3">
        <f t="shared" si="2"/>
        <v>12.760484009135682</v>
      </c>
      <c r="I21" s="4">
        <v>0.68906174385385766</v>
      </c>
      <c r="K21">
        <f t="shared" si="4"/>
        <v>36.044288065551108</v>
      </c>
    </row>
    <row r="22" spans="1:11" x14ac:dyDescent="0.25">
      <c r="A22">
        <v>14</v>
      </c>
      <c r="B22" s="3">
        <f t="shared" si="0"/>
        <v>103.57954466686604</v>
      </c>
      <c r="C22" s="3">
        <f t="shared" si="0"/>
        <v>79.661748457017055</v>
      </c>
      <c r="F22" s="3">
        <f t="shared" si="1"/>
        <v>54.361885395690344</v>
      </c>
      <c r="G22" s="3">
        <f t="shared" si="2"/>
        <v>13.154823565201884</v>
      </c>
      <c r="I22" s="4">
        <v>0.79570909839087167</v>
      </c>
      <c r="K22">
        <f t="shared" si="4"/>
        <v>43.256246815032661</v>
      </c>
    </row>
    <row r="23" spans="1:11" x14ac:dyDescent="0.25">
      <c r="A23">
        <v>15</v>
      </c>
      <c r="B23" s="3">
        <f t="shared" si="0"/>
        <v>107.19172548809354</v>
      </c>
      <c r="C23" s="3">
        <f t="shared" si="0"/>
        <v>81.827912975543768</v>
      </c>
      <c r="F23" s="3">
        <f t="shared" si="1"/>
        <v>56.257674380509997</v>
      </c>
      <c r="G23" s="3">
        <f t="shared" si="2"/>
        <v>13.512529899877611</v>
      </c>
      <c r="I23" s="4">
        <v>0.87254388874990452</v>
      </c>
      <c r="K23">
        <f t="shared" si="4"/>
        <v>49.087289975996065</v>
      </c>
    </row>
    <row r="24" spans="1:11" x14ac:dyDescent="0.25">
      <c r="A24">
        <v>16</v>
      </c>
      <c r="B24" s="3">
        <f t="shared" si="0"/>
        <v>110.52785629873144</v>
      </c>
      <c r="C24" s="3">
        <f t="shared" si="0"/>
        <v>83.792845882494433</v>
      </c>
      <c r="F24" s="3">
        <f t="shared" si="1"/>
        <v>58.008583417388039</v>
      </c>
      <c r="G24" s="3">
        <f t="shared" si="2"/>
        <v>13.837006153651307</v>
      </c>
      <c r="I24" s="4">
        <v>0.92326745687090872</v>
      </c>
      <c r="K24">
        <f t="shared" si="4"/>
        <v>53.557437288455823</v>
      </c>
    </row>
    <row r="25" spans="1:11" x14ac:dyDescent="0.25">
      <c r="A25">
        <v>17</v>
      </c>
      <c r="B25" s="3">
        <f t="shared" si="0"/>
        <v>113.60903338717664</v>
      </c>
      <c r="C25" s="3">
        <f t="shared" si="0"/>
        <v>85.575241123389432</v>
      </c>
      <c r="F25" s="3">
        <f t="shared" si="1"/>
        <v>59.625684518813003</v>
      </c>
      <c r="G25" s="3">
        <f t="shared" si="2"/>
        <v>14.13133932322868</v>
      </c>
      <c r="I25" s="4">
        <v>0.95484919159884696</v>
      </c>
      <c r="K25">
        <f t="shared" si="4"/>
        <v>56.933536661316481</v>
      </c>
    </row>
    <row r="26" spans="1:11" x14ac:dyDescent="0.25">
      <c r="A26">
        <v>18</v>
      </c>
      <c r="B26" s="3">
        <f t="shared" si="0"/>
        <v>116.45474082169548</v>
      </c>
      <c r="C26" s="3">
        <f t="shared" si="0"/>
        <v>87.192056019983212</v>
      </c>
      <c r="F26" s="3">
        <f t="shared" si="1"/>
        <v>61.119203552156115</v>
      </c>
      <c r="G26" s="3">
        <f t="shared" si="2"/>
        <v>14.398329630549858</v>
      </c>
      <c r="I26" s="4">
        <v>0.97380129791593117</v>
      </c>
      <c r="K26">
        <f t="shared" si="4"/>
        <v>59.517959746677619</v>
      </c>
    </row>
    <row r="27" spans="1:11" x14ac:dyDescent="0.25">
      <c r="A27">
        <v>19</v>
      </c>
      <c r="B27" s="3">
        <f t="shared" si="0"/>
        <v>119.08297365947836</v>
      </c>
      <c r="C27" s="3">
        <f t="shared" si="0"/>
        <v>88.658672598545721</v>
      </c>
      <c r="F27" s="3">
        <f t="shared" si="1"/>
        <v>62.49858490375658</v>
      </c>
      <c r="G27" s="3">
        <f t="shared" si="2"/>
        <v>14.640517163493598</v>
      </c>
      <c r="I27" s="4">
        <v>0.98492383929516614</v>
      </c>
      <c r="K27">
        <f t="shared" si="4"/>
        <v>61.556346193922842</v>
      </c>
    </row>
    <row r="28" spans="1:11" x14ac:dyDescent="0.25">
      <c r="A28">
        <v>20</v>
      </c>
      <c r="B28" s="3">
        <f t="shared" si="0"/>
        <v>121.51035173981433</v>
      </c>
      <c r="C28" s="3">
        <f t="shared" si="0"/>
        <v>89.989043931124343</v>
      </c>
      <c r="F28" s="3">
        <f t="shared" si="1"/>
        <v>63.772551201249357</v>
      </c>
      <c r="G28" s="3">
        <f t="shared" si="2"/>
        <v>14.86020604172249</v>
      </c>
      <c r="I28" s="4">
        <v>0.99136622140117836</v>
      </c>
      <c r="K28">
        <f t="shared" si="4"/>
        <v>63.221953113495751</v>
      </c>
    </row>
    <row r="29" spans="1:11" x14ac:dyDescent="0.25">
      <c r="A29">
        <v>21</v>
      </c>
      <c r="B29" s="3">
        <f t="shared" si="0"/>
        <v>123.75222478096622</v>
      </c>
      <c r="C29" s="3">
        <f t="shared" si="0"/>
        <v>91.195826882045111</v>
      </c>
      <c r="F29" s="3">
        <f t="shared" si="1"/>
        <v>64.949158471794462</v>
      </c>
      <c r="G29" s="3">
        <f t="shared" si="2"/>
        <v>15.059486337577683</v>
      </c>
      <c r="I29" s="4">
        <v>0.99506941048678688</v>
      </c>
      <c r="K29">
        <f t="shared" si="4"/>
        <v>64.628920832141418</v>
      </c>
    </row>
    <row r="30" spans="1:11" x14ac:dyDescent="0.25">
      <c r="A30">
        <v>22</v>
      </c>
      <c r="B30" s="3">
        <f t="shared" si="0"/>
        <v>125.82276944533427</v>
      </c>
      <c r="C30" s="3">
        <f t="shared" si="0"/>
        <v>92.290502522574968</v>
      </c>
      <c r="F30" s="3">
        <f t="shared" si="1"/>
        <v>66.035847085005187</v>
      </c>
      <c r="G30" s="3">
        <f t="shared" si="2"/>
        <v>15.240253960573865</v>
      </c>
      <c r="I30" s="4">
        <v>0.99718873673322972</v>
      </c>
      <c r="K30">
        <f t="shared" si="4"/>
        <v>65.850202933805051</v>
      </c>
    </row>
    <row r="31" spans="1:11" x14ac:dyDescent="0.25">
      <c r="A31">
        <v>23</v>
      </c>
      <c r="B31" s="3">
        <f t="shared" si="0"/>
        <v>127.73507898670789</v>
      </c>
      <c r="C31" s="3">
        <f t="shared" si="0"/>
        <v>93.2834853593437</v>
      </c>
      <c r="F31" s="3">
        <f t="shared" si="1"/>
        <v>67.039488802716775</v>
      </c>
      <c r="G31" s="3">
        <f t="shared" si="2"/>
        <v>15.404228694671176</v>
      </c>
      <c r="I31" s="4">
        <v>0.99839857432470691</v>
      </c>
      <c r="K31">
        <f t="shared" si="4"/>
        <v>66.932130044089575</v>
      </c>
    </row>
    <row r="32" spans="1:11" x14ac:dyDescent="0.25">
      <c r="A32">
        <v>24</v>
      </c>
      <c r="B32" s="3">
        <f t="shared" si="0"/>
        <v>129.50124604649682</v>
      </c>
      <c r="C32" s="3">
        <f t="shared" si="0"/>
        <v>94.184222415701328</v>
      </c>
      <c r="F32" s="3">
        <f t="shared" si="1"/>
        <v>67.966430233118743</v>
      </c>
      <c r="G32" s="3">
        <f t="shared" si="2"/>
        <v>15.552970559926838</v>
      </c>
      <c r="I32" s="4">
        <v>0.9990882298726409</v>
      </c>
      <c r="K32">
        <f t="shared" si="4"/>
        <v>67.904460472368953</v>
      </c>
    </row>
    <row r="33" spans="1:11" x14ac:dyDescent="0.25">
      <c r="A33">
        <v>25</v>
      </c>
      <c r="B33" s="3">
        <f t="shared" si="0"/>
        <v>131.13243912251042</v>
      </c>
      <c r="C33" s="3">
        <f t="shared" si="0"/>
        <v>95.001283108649417</v>
      </c>
      <c r="F33" s="3">
        <f t="shared" si="1"/>
        <v>68.822532964036242</v>
      </c>
      <c r="G33" s="3">
        <f t="shared" si="2"/>
        <v>15.687894654187625</v>
      </c>
      <c r="I33" s="4">
        <v>0.9994810389571479</v>
      </c>
      <c r="K33">
        <f t="shared" si="4"/>
        <v>68.786816750557506</v>
      </c>
    </row>
    <row r="34" spans="1:11" x14ac:dyDescent="0.25">
      <c r="A34">
        <v>26</v>
      </c>
      <c r="B34" s="3">
        <f t="shared" si="0"/>
        <v>132.63897319384159</v>
      </c>
      <c r="C34" s="3">
        <f t="shared" si="0"/>
        <v>95.742440776415833</v>
      </c>
      <c r="F34" s="3">
        <f t="shared" si="1"/>
        <v>69.613210629146749</v>
      </c>
      <c r="G34" s="3">
        <f t="shared" si="2"/>
        <v>15.81028461602388</v>
      </c>
      <c r="I34" s="4">
        <v>0.99970466793669133</v>
      </c>
      <c r="K34">
        <f t="shared" si="4"/>
        <v>69.592651616018102</v>
      </c>
    </row>
    <row r="35" spans="1:11" x14ac:dyDescent="0.25">
      <c r="A35">
        <v>27</v>
      </c>
      <c r="B35" s="3">
        <f t="shared" si="0"/>
        <v>134.03037494845688</v>
      </c>
      <c r="C35" s="3">
        <f t="shared" si="0"/>
        <v>96.414746632308791</v>
      </c>
      <c r="F35" s="3">
        <f t="shared" si="1"/>
        <v>70.343463141522932</v>
      </c>
      <c r="G35" s="3">
        <f t="shared" si="2"/>
        <v>15.921304836988474</v>
      </c>
      <c r="I35" s="4">
        <v>0.99983194765739858</v>
      </c>
      <c r="K35">
        <f t="shared" si="4"/>
        <v>70.331641757755307</v>
      </c>
    </row>
    <row r="36" spans="1:11" x14ac:dyDescent="0.25">
      <c r="A36">
        <v>28</v>
      </c>
      <c r="B36" s="3">
        <f t="shared" si="0"/>
        <v>135.31544302596529</v>
      </c>
      <c r="C36" s="3">
        <f t="shared" si="0"/>
        <v>97.024596848430974</v>
      </c>
      <c r="F36" s="3">
        <f t="shared" si="1"/>
        <v>71.017908310980403</v>
      </c>
      <c r="G36" s="3">
        <f t="shared" si="2"/>
        <v>16.022011539385499</v>
      </c>
      <c r="I36" s="4">
        <v>0.9999043786847851</v>
      </c>
      <c r="K36">
        <f t="shared" si="4"/>
        <v>71.011117485183902</v>
      </c>
    </row>
    <row r="37" spans="1:11" x14ac:dyDescent="0.25">
      <c r="A37">
        <v>29</v>
      </c>
      <c r="B37" s="3">
        <f t="shared" si="0"/>
        <v>136.50230365651538</v>
      </c>
      <c r="C37" s="3">
        <f t="shared" si="0"/>
        <v>97.57779340747372</v>
      </c>
      <c r="F37" s="3">
        <f t="shared" si="1"/>
        <v>71.640811045165336</v>
      </c>
      <c r="G37" s="3">
        <f t="shared" si="2"/>
        <v>16.113362824940204</v>
      </c>
      <c r="I37" s="4">
        <v>0.99994559343652534</v>
      </c>
      <c r="K37">
        <f t="shared" si="4"/>
        <v>71.63691331483183</v>
      </c>
    </row>
    <row r="38" spans="1:11" x14ac:dyDescent="0.25">
      <c r="A38">
        <v>30</v>
      </c>
      <c r="B38" s="3">
        <f t="shared" si="0"/>
        <v>137.59846204765753</v>
      </c>
      <c r="C38" s="3">
        <f t="shared" si="0"/>
        <v>98.079599301521995</v>
      </c>
      <c r="F38" s="3">
        <f t="shared" si="1"/>
        <v>72.216110319036886</v>
      </c>
      <c r="G38" s="3">
        <f t="shared" si="2"/>
        <v>16.196227789971012</v>
      </c>
      <c r="I38" s="4">
        <v>0.99996904433332245</v>
      </c>
      <c r="K38">
        <f t="shared" si="4"/>
        <v>72.213874821197095</v>
      </c>
    </row>
    <row r="39" spans="1:11" x14ac:dyDescent="0.25">
      <c r="A39">
        <v>31</v>
      </c>
      <c r="B39" s="3">
        <f t="shared" si="0"/>
        <v>138.61084984412057</v>
      </c>
      <c r="C39" s="3">
        <f t="shared" si="0"/>
        <v>98.534788603019692</v>
      </c>
      <c r="F39" s="3">
        <f t="shared" si="1"/>
        <v>72.747444083288542</v>
      </c>
      <c r="G39" s="3">
        <f t="shared" si="2"/>
        <v>16.271394793783394</v>
      </c>
      <c r="I39" s="4">
        <v>0.99998238735270617</v>
      </c>
      <c r="K39">
        <f t="shared" si="4"/>
        <v>72.746162808214379</v>
      </c>
    </row>
    <row r="40" spans="1:11" x14ac:dyDescent="0.25">
      <c r="A40">
        <v>32</v>
      </c>
      <c r="B40" s="3">
        <f t="shared" si="0"/>
        <v>139.54586896061829</v>
      </c>
      <c r="C40" s="3">
        <f t="shared" si="0"/>
        <v>98.947691884259413</v>
      </c>
      <c r="F40" s="3">
        <f t="shared" si="1"/>
        <v>73.238172269218566</v>
      </c>
      <c r="G40" s="3">
        <f t="shared" si="2"/>
        <v>16.339578958949339</v>
      </c>
      <c r="I40" s="4">
        <v>0.99998997910257292</v>
      </c>
      <c r="K40">
        <f t="shared" si="4"/>
        <v>73.237438357006511</v>
      </c>
    </row>
    <row r="41" spans="1:11" x14ac:dyDescent="0.25">
      <c r="A41">
        <v>33</v>
      </c>
      <c r="B41" s="3">
        <f t="shared" si="0"/>
        <v>140.40943206486605</v>
      </c>
      <c r="C41" s="3">
        <f t="shared" si="0"/>
        <v>99.32223741750802</v>
      </c>
      <c r="F41" s="3">
        <f t="shared" si="1"/>
        <v>73.691398035522596</v>
      </c>
      <c r="G41" s="3">
        <f t="shared" si="2"/>
        <v>16.401428974828395</v>
      </c>
      <c r="I41" s="4">
        <v>0.99999429852565835</v>
      </c>
      <c r="K41">
        <f t="shared" si="4"/>
        <v>73.6909778859075</v>
      </c>
    </row>
    <row r="42" spans="1:11" x14ac:dyDescent="0.25">
      <c r="A42">
        <v>34</v>
      </c>
      <c r="B42" s="3">
        <f t="shared" si="0"/>
        <v>141.20699996680511</v>
      </c>
      <c r="C42" s="3">
        <f t="shared" si="0"/>
        <v>99.66198854773711</v>
      </c>
      <c r="F42" s="3">
        <f t="shared" si="1"/>
        <v>74.109987391364413</v>
      </c>
      <c r="G42" s="3">
        <f t="shared" si="2"/>
        <v>16.457533269057553</v>
      </c>
      <c r="I42" s="4">
        <v>0.99999675610399352</v>
      </c>
      <c r="K42">
        <f t="shared" si="4"/>
        <v>74.10974698627227</v>
      </c>
    </row>
    <row r="43" spans="1:11" x14ac:dyDescent="0.25">
      <c r="A43">
        <v>35</v>
      </c>
      <c r="B43" s="3">
        <f t="shared" si="0"/>
        <v>141.94361615046856</v>
      </c>
      <c r="C43" s="3">
        <f t="shared" si="0"/>
        <v>99.970177593514137</v>
      </c>
      <c r="F43" s="3">
        <f t="shared" si="1"/>
        <v>74.496587319812761</v>
      </c>
      <c r="G43" s="3">
        <f t="shared" si="2"/>
        <v>16.508425605724156</v>
      </c>
      <c r="I43" s="4">
        <v>0.99999815436332362</v>
      </c>
      <c r="K43">
        <f t="shared" si="4"/>
        <v>74.496449826178932</v>
      </c>
    </row>
    <row r="44" spans="1:11" x14ac:dyDescent="0.25">
      <c r="A44">
        <v>36</v>
      </c>
      <c r="B44" s="3">
        <f t="shared" si="0"/>
        <v>142.62393866685323</v>
      </c>
      <c r="C44" s="3">
        <f t="shared" si="0"/>
        <v>100.24973659858034</v>
      </c>
      <c r="F44" s="3">
        <f t="shared" si="1"/>
        <v>74.853642516249081</v>
      </c>
      <c r="G44" s="3">
        <f t="shared" si="2"/>
        <v>16.554590163481681</v>
      </c>
      <c r="I44" s="4">
        <v>0.99999894991310412</v>
      </c>
      <c r="K44">
        <f t="shared" si="4"/>
        <v>74.853563913419961</v>
      </c>
    </row>
    <row r="45" spans="1:11" x14ac:dyDescent="0.25">
      <c r="A45">
        <v>37</v>
      </c>
      <c r="B45" s="3">
        <f t="shared" si="0"/>
        <v>143.25226958947587</v>
      </c>
      <c r="C45" s="3">
        <f t="shared" si="0"/>
        <v>100.5033252266789</v>
      </c>
      <c r="F45" s="3">
        <f t="shared" si="1"/>
        <v>75.183410847593237</v>
      </c>
      <c r="G45" s="3">
        <f t="shared" si="2"/>
        <v>16.596466141920416</v>
      </c>
      <c r="I45" s="4">
        <v>0.99999940254648989</v>
      </c>
      <c r="K45">
        <f t="shared" si="4"/>
        <v>75.18336592900053</v>
      </c>
    </row>
    <row r="46" spans="1:11" x14ac:dyDescent="0.25">
      <c r="A46">
        <v>38</v>
      </c>
      <c r="B46" s="3">
        <f t="shared" si="0"/>
        <v>143.83258221887672</v>
      </c>
      <c r="C46" s="3">
        <f t="shared" si="0"/>
        <v>100.73335606501902</v>
      </c>
      <c r="F46" s="3">
        <f t="shared" si="1"/>
        <v>75.48797763010441</v>
      </c>
      <c r="G46" s="3">
        <f t="shared" si="2"/>
        <v>16.634451940017136</v>
      </c>
      <c r="I46" s="4">
        <v>0.9999996600751534</v>
      </c>
      <c r="K46">
        <f t="shared" si="4"/>
        <v>75.487951969865193</v>
      </c>
    </row>
    <row r="47" spans="1:11" x14ac:dyDescent="0.25">
      <c r="A47">
        <v>39</v>
      </c>
      <c r="B47" s="3">
        <f t="shared" si="0"/>
        <v>144.36854620810155</v>
      </c>
      <c r="C47" s="3">
        <f t="shared" si="0"/>
        <v>100.94201757710739</v>
      </c>
      <c r="F47" s="3">
        <f t="shared" si="1"/>
        <v>75.769268816044303</v>
      </c>
      <c r="G47" s="3">
        <f t="shared" si="2"/>
        <v>16.668908946416533</v>
      </c>
      <c r="I47" s="4">
        <v>0.99999980659769061</v>
      </c>
      <c r="K47">
        <f t="shared" si="4"/>
        <v>75.769254162092736</v>
      </c>
    </row>
    <row r="48" spans="1:11" x14ac:dyDescent="0.25">
      <c r="A48">
        <v>40</v>
      </c>
      <c r="B48" s="3">
        <f t="shared" si="0"/>
        <v>144.86355076804426</v>
      </c>
      <c r="C48" s="3">
        <f t="shared" si="0"/>
        <v>101.13129492331532</v>
      </c>
      <c r="F48" s="3">
        <f t="shared" si="1"/>
        <v>76.029063172589289</v>
      </c>
      <c r="G48" s="3">
        <f t="shared" si="2"/>
        <v>16.700164977604434</v>
      </c>
      <c r="I48" s="4">
        <v>0.99999988996258649</v>
      </c>
      <c r="K48">
        <f t="shared" si="4"/>
        <v>76.029054806547819</v>
      </c>
    </row>
    <row r="49" spans="1:11" x14ac:dyDescent="0.25">
      <c r="A49">
        <v>41</v>
      </c>
      <c r="B49" s="3">
        <f t="shared" si="0"/>
        <v>145.32072609939161</v>
      </c>
      <c r="C49" s="3">
        <f t="shared" si="0"/>
        <v>101.30298884726402</v>
      </c>
      <c r="F49" s="3">
        <f t="shared" si="1"/>
        <v>76.269003530006131</v>
      </c>
      <c r="G49" s="3">
        <f t="shared" si="2"/>
        <v>16.728517396682715</v>
      </c>
      <c r="I49" s="4">
        <v>0.99999993739355031</v>
      </c>
      <c r="K49">
        <f t="shared" si="4"/>
        <v>76.268998755074605</v>
      </c>
    </row>
    <row r="50" spans="1:11" x14ac:dyDescent="0.25">
      <c r="A50">
        <v>42</v>
      </c>
      <c r="B50" s="3">
        <f t="shared" si="0"/>
        <v>145.74296318669587</v>
      </c>
      <c r="C50" s="3">
        <f t="shared" si="0"/>
        <v>101.45873280770877</v>
      </c>
      <c r="F50" s="3">
        <f t="shared" si="1"/>
        <v>76.490607170219732</v>
      </c>
      <c r="G50" s="3">
        <f t="shared" si="2"/>
        <v>16.754235942417399</v>
      </c>
      <c r="I50" s="4">
        <v>0.99999996437968386</v>
      </c>
      <c r="K50">
        <f t="shared" si="4"/>
        <v>76.490604445600127</v>
      </c>
    </row>
    <row r="51" spans="1:11" x14ac:dyDescent="0.25">
      <c r="A51">
        <v>43</v>
      </c>
      <c r="B51" s="3">
        <f t="shared" si="0"/>
        <v>146.13293207974567</v>
      </c>
      <c r="C51" s="3">
        <f t="shared" si="0"/>
        <v>101.60000851891138</v>
      </c>
      <c r="F51" s="3">
        <f t="shared" si="1"/>
        <v>76.695275421466036</v>
      </c>
      <c r="G51" s="3">
        <f t="shared" si="2"/>
        <v>16.777565295474737</v>
      </c>
      <c r="I51" s="4">
        <v>0.99999997973360721</v>
      </c>
      <c r="K51">
        <f t="shared" si="4"/>
        <v>76.695273867129458</v>
      </c>
    </row>
    <row r="52" spans="1:11" x14ac:dyDescent="0.25">
      <c r="A52">
        <v>44</v>
      </c>
      <c r="B52" s="3">
        <f t="shared" si="0"/>
        <v>146.49309877783793</v>
      </c>
      <c r="C52" s="3">
        <f t="shared" si="0"/>
        <v>101.72816004734823</v>
      </c>
      <c r="F52" s="3">
        <f t="shared" si="1"/>
        <v>76.884302519702544</v>
      </c>
      <c r="G52" s="3">
        <f t="shared" si="2"/>
        <v>16.798727406260035</v>
      </c>
      <c r="I52" s="4">
        <v>0.99999998846931415</v>
      </c>
      <c r="K52">
        <f t="shared" si="4"/>
        <v>76.884301633173806</v>
      </c>
    </row>
    <row r="53" spans="1:11" x14ac:dyDescent="0.25">
      <c r="A53">
        <v>45</v>
      </c>
      <c r="B53" s="3">
        <f t="shared" si="0"/>
        <v>146.82574082372062</v>
      </c>
      <c r="C53" s="3">
        <f t="shared" si="0"/>
        <v>101.84440659886725</v>
      </c>
      <c r="F53" s="3">
        <f t="shared" si="1"/>
        <v>77.058883792812225</v>
      </c>
      <c r="G53" s="3">
        <f t="shared" si="2"/>
        <v>16.817923606505637</v>
      </c>
      <c r="I53" s="4">
        <v>0.99999999343954693</v>
      </c>
      <c r="K53">
        <f t="shared" si="4"/>
        <v>77.05888328727103</v>
      </c>
    </row>
    <row r="54" spans="1:11" x14ac:dyDescent="0.25">
      <c r="A54">
        <v>46</v>
      </c>
      <c r="B54" s="3">
        <f t="shared" si="0"/>
        <v>147.13296170581526</v>
      </c>
      <c r="C54" s="3">
        <f t="shared" si="0"/>
        <v>101.94985411794795</v>
      </c>
      <c r="F54" s="3">
        <f t="shared" si="1"/>
        <v>77.220123219354477</v>
      </c>
      <c r="G54" s="3">
        <f t="shared" si="2"/>
        <v>16.8353365246974</v>
      </c>
      <c r="I54" s="4">
        <v>0.99999999626739089</v>
      </c>
      <c r="K54">
        <f t="shared" si="4"/>
        <v>77.220122931121935</v>
      </c>
    </row>
    <row r="55" spans="1:11" x14ac:dyDescent="0.25">
      <c r="A55">
        <v>47</v>
      </c>
      <c r="B55" s="3">
        <f t="shared" si="0"/>
        <v>147.41670415979326</v>
      </c>
      <c r="C55" s="3">
        <f t="shared" si="0"/>
        <v>102.04550580941729</v>
      </c>
      <c r="F55" s="3">
        <f t="shared" si="1"/>
        <v>77.369040409661224</v>
      </c>
      <c r="G55" s="3">
        <f t="shared" si="2"/>
        <v>16.851131823562469</v>
      </c>
      <c r="I55" s="4">
        <v>0.99999999787630967</v>
      </c>
      <c r="K55">
        <f t="shared" si="4"/>
        <v>77.369040245353347</v>
      </c>
    </row>
    <row r="56" spans="1:11" x14ac:dyDescent="0.25">
      <c r="A56">
        <v>48</v>
      </c>
      <c r="B56" s="3">
        <f t="shared" si="0"/>
        <v>147.67876245361927</v>
      </c>
      <c r="C56" s="3">
        <f t="shared" si="0"/>
        <v>102.13227168272292</v>
      </c>
      <c r="F56" s="3">
        <f t="shared" si="1"/>
        <v>77.506577053424024</v>
      </c>
      <c r="G56" s="3">
        <f t="shared" si="2"/>
        <v>16.865459776148544</v>
      </c>
      <c r="I56" s="4">
        <v>0.99999999879171364</v>
      </c>
      <c r="K56">
        <f t="shared" si="4"/>
        <v>77.506576959773881</v>
      </c>
    </row>
    <row r="57" spans="1:11" x14ac:dyDescent="0.25">
      <c r="A57">
        <v>49</v>
      </c>
      <c r="B57" s="3">
        <f t="shared" si="0"/>
        <v>147.92079373374744</v>
      </c>
      <c r="C57" s="3">
        <f t="shared" si="0"/>
        <v>102.21097720956558</v>
      </c>
      <c r="F57" s="3">
        <f t="shared" si="1"/>
        <v>77.633602874543598</v>
      </c>
      <c r="G57" s="3">
        <f t="shared" si="2"/>
        <v>16.878456695489074</v>
      </c>
      <c r="I57" s="4">
        <v>0.99999999931253813</v>
      </c>
      <c r="K57">
        <f t="shared" si="4"/>
        <v>77.633602821173454</v>
      </c>
    </row>
    <row r="58" spans="1:11" x14ac:dyDescent="0.25">
      <c r="A58">
        <v>50</v>
      </c>
      <c r="B58" s="3">
        <f t="shared" si="0"/>
        <v>148.14432850421869</v>
      </c>
      <c r="C58" s="3">
        <f t="shared" si="0"/>
        <v>102.28237117725794</v>
      </c>
      <c r="F58" s="3">
        <f t="shared" si="1"/>
        <v>77.750921130898107</v>
      </c>
      <c r="G58" s="3">
        <f t="shared" si="2"/>
        <v>16.890246231455883</v>
      </c>
      <c r="I58" s="4">
        <v>0.99999999960886443</v>
      </c>
      <c r="K58">
        <f t="shared" si="4"/>
        <v>77.750921100486963</v>
      </c>
    </row>
  </sheetData>
  <mergeCells count="2">
    <mergeCell ref="B7:C7"/>
    <mergeCell ref="F7:G7"/>
  </mergeCells>
  <conditionalFormatting sqref="B9:C5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G5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K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3A7A9-73B7-4A13-B05C-F4323265E04B}">
  <dimension ref="A1:K58"/>
  <sheetViews>
    <sheetView tabSelected="1" topLeftCell="A13" workbookViewId="0">
      <selection activeCell="G9" sqref="G9:G58"/>
    </sheetView>
  </sheetViews>
  <sheetFormatPr defaultColWidth="11" defaultRowHeight="15.75" x14ac:dyDescent="0.25"/>
  <cols>
    <col min="11" max="13" width="11.875" bestFit="1" customWidth="1"/>
  </cols>
  <sheetData>
    <row r="1" spans="1:11" x14ac:dyDescent="0.25">
      <c r="B1" t="s">
        <v>0</v>
      </c>
      <c r="C1" t="s">
        <v>1</v>
      </c>
      <c r="F1" t="s">
        <v>0</v>
      </c>
      <c r="G1" t="s">
        <v>1</v>
      </c>
    </row>
    <row r="2" spans="1:11" x14ac:dyDescent="0.25">
      <c r="A2" s="4" t="s">
        <v>2</v>
      </c>
      <c r="B2" s="5">
        <v>150.8458</v>
      </c>
      <c r="C2" s="5">
        <v>102.9795</v>
      </c>
      <c r="D2" t="s">
        <v>3</v>
      </c>
      <c r="E2" s="4" t="s">
        <v>4</v>
      </c>
      <c r="F2" s="7">
        <v>6.9199999999999998E-6</v>
      </c>
      <c r="G2" s="7">
        <v>7.7700000000000001E-6</v>
      </c>
    </row>
    <row r="3" spans="1:11" x14ac:dyDescent="0.25">
      <c r="A3" s="4" t="s">
        <v>5</v>
      </c>
      <c r="B3" s="6">
        <v>7.9500000000000001E-2</v>
      </c>
      <c r="C3" s="6">
        <v>9.7500000000000003E-2</v>
      </c>
      <c r="E3" s="4" t="s">
        <v>6</v>
      </c>
      <c r="F3" s="4">
        <v>3.24</v>
      </c>
      <c r="G3" s="4">
        <v>3.15</v>
      </c>
    </row>
    <row r="4" spans="1:11" x14ac:dyDescent="0.25">
      <c r="A4" s="4" t="s">
        <v>7</v>
      </c>
      <c r="B4" s="6">
        <v>-0.59699999999999998</v>
      </c>
      <c r="C4" s="6">
        <v>-1.234</v>
      </c>
    </row>
    <row r="6" spans="1:11" x14ac:dyDescent="0.25">
      <c r="F6" s="1">
        <f>F$2*B2^F$3</f>
        <v>79.168740492102202</v>
      </c>
      <c r="G6" s="1">
        <f>G$2*C2^G$3</f>
        <v>17.005365555887192</v>
      </c>
    </row>
    <row r="7" spans="1:11" ht="47.25" x14ac:dyDescent="0.25">
      <c r="A7" s="2"/>
      <c r="B7" s="14" t="s">
        <v>8</v>
      </c>
      <c r="C7" s="14"/>
      <c r="D7" s="13"/>
      <c r="E7" s="13"/>
      <c r="F7" s="14" t="s">
        <v>9</v>
      </c>
      <c r="G7" s="14"/>
      <c r="H7" s="10"/>
      <c r="I7" s="11" t="s">
        <v>11</v>
      </c>
      <c r="J7" s="10"/>
      <c r="K7" s="12" t="s">
        <v>12</v>
      </c>
    </row>
    <row r="8" spans="1:11" x14ac:dyDescent="0.25">
      <c r="A8" s="2" t="s">
        <v>10</v>
      </c>
      <c r="B8" s="2" t="s">
        <v>0</v>
      </c>
      <c r="C8" s="2" t="s">
        <v>1</v>
      </c>
      <c r="D8" s="2"/>
      <c r="E8" s="2"/>
      <c r="F8" s="2" t="s">
        <v>0</v>
      </c>
      <c r="G8" s="2" t="s">
        <v>1</v>
      </c>
      <c r="I8" s="8" t="s">
        <v>0</v>
      </c>
      <c r="K8" s="2" t="s">
        <v>0</v>
      </c>
    </row>
    <row r="9" spans="1:11" x14ac:dyDescent="0.25">
      <c r="A9">
        <v>1</v>
      </c>
      <c r="B9" s="3">
        <f>B$2 * (1 - EXP(-B$3 * ($A9 - B$4)))</f>
        <v>17.98570955512632</v>
      </c>
      <c r="C9" s="3">
        <f>C$2 * (1 - EXP(-C$3 * ($A9 - C$4)))</f>
        <v>20.155743102106555</v>
      </c>
      <c r="F9" s="3">
        <f>F$2*B9^F$3</f>
        <v>8.0551093466095208E-2</v>
      </c>
      <c r="G9" s="3">
        <f>G$2*C9^G$3</f>
        <v>9.9833726884117319E-2</v>
      </c>
      <c r="I9" s="4">
        <v>0</v>
      </c>
      <c r="K9">
        <f>F9 * I9</f>
        <v>0</v>
      </c>
    </row>
    <row r="10" spans="1:11" x14ac:dyDescent="0.25">
      <c r="A10">
        <v>2</v>
      </c>
      <c r="B10" s="3">
        <f t="shared" ref="B10:C58" si="0">B$2 * (1 - EXP(-B$3 * ($A10 - B$4)))</f>
        <v>28.139140734073607</v>
      </c>
      <c r="C10" s="3">
        <f t="shared" si="0"/>
        <v>27.849876181472364</v>
      </c>
      <c r="F10" s="3">
        <f t="shared" ref="F10:F58" si="1">F$2*B10^F$3</f>
        <v>0.34345764571858517</v>
      </c>
      <c r="G10" s="3">
        <f t="shared" ref="G10:G58" si="2">G$2*C10^G$3</f>
        <v>0.27644854920779932</v>
      </c>
      <c r="I10" s="4">
        <v>0</v>
      </c>
      <c r="K10">
        <f t="shared" ref="K10:K58" si="3">F10 * I10</f>
        <v>0</v>
      </c>
    </row>
    <row r="11" spans="1:11" x14ac:dyDescent="0.25">
      <c r="A11">
        <v>3</v>
      </c>
      <c r="B11" s="3">
        <f t="shared" si="0"/>
        <v>37.516626598213243</v>
      </c>
      <c r="C11" s="3">
        <f t="shared" si="0"/>
        <v>34.829242314007047</v>
      </c>
      <c r="F11" s="3">
        <f t="shared" si="1"/>
        <v>0.87214991779395823</v>
      </c>
      <c r="G11" s="3">
        <f t="shared" si="2"/>
        <v>0.55917108169173568</v>
      </c>
      <c r="I11" s="4">
        <v>0</v>
      </c>
      <c r="K11">
        <f t="shared" si="3"/>
        <v>0</v>
      </c>
    </row>
    <row r="12" spans="1:11" x14ac:dyDescent="0.25">
      <c r="A12">
        <v>4</v>
      </c>
      <c r="B12" s="3">
        <f t="shared" si="0"/>
        <v>46.177466424898952</v>
      </c>
      <c r="C12" s="3">
        <f t="shared" si="0"/>
        <v>41.160241675404514</v>
      </c>
      <c r="F12" s="3">
        <f t="shared" si="1"/>
        <v>1.7094626737649394</v>
      </c>
      <c r="G12" s="3">
        <f t="shared" si="2"/>
        <v>0.94629480192973259</v>
      </c>
      <c r="I12" s="4">
        <v>0</v>
      </c>
      <c r="K12">
        <f t="shared" si="3"/>
        <v>0</v>
      </c>
    </row>
    <row r="13" spans="1:11" x14ac:dyDescent="0.25">
      <c r="A13">
        <v>5</v>
      </c>
      <c r="B13" s="3">
        <f t="shared" si="0"/>
        <v>54.176427723294566</v>
      </c>
      <c r="C13" s="3">
        <f t="shared" si="0"/>
        <v>46.903106020516461</v>
      </c>
      <c r="F13" s="3">
        <f t="shared" si="1"/>
        <v>2.8684790193245093</v>
      </c>
      <c r="G13" s="3">
        <f t="shared" si="2"/>
        <v>1.4279272118158712</v>
      </c>
      <c r="I13" s="4">
        <v>0</v>
      </c>
      <c r="K13">
        <f t="shared" si="3"/>
        <v>0</v>
      </c>
    </row>
    <row r="14" spans="1:11" x14ac:dyDescent="0.25">
      <c r="A14">
        <v>6</v>
      </c>
      <c r="B14" s="3">
        <f t="shared" si="0"/>
        <v>61.564092561072307</v>
      </c>
      <c r="C14" s="3">
        <f t="shared" si="0"/>
        <v>52.112471715204819</v>
      </c>
      <c r="F14" s="3">
        <f t="shared" si="1"/>
        <v>4.3403738437778516</v>
      </c>
      <c r="G14" s="3">
        <f t="shared" si="2"/>
        <v>1.9896985658378081</v>
      </c>
      <c r="I14" s="4">
        <v>0</v>
      </c>
      <c r="K14">
        <f t="shared" si="3"/>
        <v>0</v>
      </c>
    </row>
    <row r="15" spans="1:11" x14ac:dyDescent="0.25">
      <c r="A15">
        <v>7</v>
      </c>
      <c r="B15" s="3">
        <f t="shared" si="0"/>
        <v>68.387177424138756</v>
      </c>
      <c r="C15" s="3">
        <f t="shared" si="0"/>
        <v>56.837899534877096</v>
      </c>
      <c r="F15" s="3">
        <f t="shared" si="1"/>
        <v>6.1013235396108545</v>
      </c>
      <c r="G15" s="3">
        <f t="shared" si="2"/>
        <v>2.6153558128197281</v>
      </c>
      <c r="I15" s="4">
        <v>0</v>
      </c>
      <c r="K15">
        <f t="shared" si="3"/>
        <v>0</v>
      </c>
    </row>
    <row r="16" spans="1:11" x14ac:dyDescent="0.25">
      <c r="A16">
        <v>8</v>
      </c>
      <c r="B16" s="3">
        <f t="shared" si="0"/>
        <v>74.688828632047446</v>
      </c>
      <c r="C16" s="3">
        <f t="shared" si="0"/>
        <v>61.124346174954731</v>
      </c>
      <c r="F16" s="3">
        <f t="shared" si="1"/>
        <v>8.1180999679608163</v>
      </c>
      <c r="G16" s="3">
        <f t="shared" si="2"/>
        <v>3.2884847544794877</v>
      </c>
      <c r="I16" s="4">
        <v>0.11670350395034869</v>
      </c>
      <c r="K16">
        <f>F16 * I16</f>
        <v>0.94741071168024071</v>
      </c>
    </row>
    <row r="17" spans="1:11" x14ac:dyDescent="0.25">
      <c r="A17">
        <v>9</v>
      </c>
      <c r="B17" s="3">
        <f t="shared" si="0"/>
        <v>80.508895177180534</v>
      </c>
      <c r="C17" s="3">
        <f t="shared" si="0"/>
        <v>65.012591959123171</v>
      </c>
      <c r="F17" s="3">
        <f t="shared" si="1"/>
        <v>10.352380429868992</v>
      </c>
      <c r="G17" s="3">
        <f t="shared" si="2"/>
        <v>3.9935863956067097</v>
      </c>
      <c r="I17" s="4">
        <v>0.18845628482018761</v>
      </c>
      <c r="K17">
        <f t="shared" ref="K17:K58" si="4">F17 * I17</f>
        <v>1.9509711548583271</v>
      </c>
    </row>
    <row r="18" spans="1:11" x14ac:dyDescent="0.25">
      <c r="A18">
        <v>10</v>
      </c>
      <c r="B18" s="3">
        <f t="shared" si="0"/>
        <v>85.884180713020072</v>
      </c>
      <c r="C18" s="3">
        <f t="shared" si="0"/>
        <v>68.539628814486818</v>
      </c>
      <c r="F18" s="3">
        <f t="shared" si="1"/>
        <v>12.76394100467037</v>
      </c>
      <c r="G18" s="3">
        <f t="shared" si="2"/>
        <v>4.7166920829699563</v>
      </c>
      <c r="I18" s="4">
        <v>0.28984848885389919</v>
      </c>
      <c r="K18">
        <f t="shared" si="4"/>
        <v>3.6996090120240264</v>
      </c>
    </row>
    <row r="19" spans="1:11" x14ac:dyDescent="0.25">
      <c r="A19">
        <v>11</v>
      </c>
      <c r="B19" s="3">
        <f t="shared" si="0"/>
        <v>90.848676284976648</v>
      </c>
      <c r="C19" s="3">
        <f t="shared" si="0"/>
        <v>71.739012204740817</v>
      </c>
      <c r="F19" s="3">
        <f t="shared" si="1"/>
        <v>15.312932590613737</v>
      </c>
      <c r="G19" s="3">
        <f t="shared" si="2"/>
        <v>5.4456597790045684</v>
      </c>
      <c r="I19" s="4">
        <v>0.41771324987628955</v>
      </c>
      <c r="K19">
        <f t="shared" si="4"/>
        <v>6.3964148375618137</v>
      </c>
    </row>
    <row r="20" spans="1:11" x14ac:dyDescent="0.25">
      <c r="A20">
        <v>12</v>
      </c>
      <c r="B20" s="3">
        <f t="shared" si="0"/>
        <v>95.433775275467212</v>
      </c>
      <c r="C20" s="3">
        <f t="shared" si="0"/>
        <v>74.641180369574954</v>
      </c>
      <c r="F20" s="3">
        <f t="shared" si="1"/>
        <v>17.961430118379312</v>
      </c>
      <c r="G20" s="3">
        <f t="shared" si="2"/>
        <v>6.1702575154733319</v>
      </c>
      <c r="I20" s="4">
        <v>0.55768804782503634</v>
      </c>
      <c r="K20">
        <f t="shared" si="4"/>
        <v>10.016874898864769</v>
      </c>
    </row>
    <row r="21" spans="1:11" x14ac:dyDescent="0.25">
      <c r="A21">
        <v>13</v>
      </c>
      <c r="B21" s="3">
        <f t="shared" si="0"/>
        <v>99.668471922464533</v>
      </c>
      <c r="C21" s="3">
        <f t="shared" si="0"/>
        <v>77.2737439074847</v>
      </c>
      <c r="F21" s="3">
        <f t="shared" si="1"/>
        <v>20.674421493326047</v>
      </c>
      <c r="G21" s="3">
        <f t="shared" si="2"/>
        <v>6.882111029200372</v>
      </c>
      <c r="I21" s="4">
        <v>0.68906174385385766</v>
      </c>
      <c r="K21">
        <f t="shared" si="4"/>
        <v>14.245952927360921</v>
      </c>
    </row>
    <row r="22" spans="1:11" x14ac:dyDescent="0.25">
      <c r="A22">
        <v>14</v>
      </c>
      <c r="B22" s="3">
        <f t="shared" si="0"/>
        <v>103.57954466686604</v>
      </c>
      <c r="C22" s="3">
        <f t="shared" si="0"/>
        <v>79.661748457017055</v>
      </c>
      <c r="F22" s="3">
        <f t="shared" si="1"/>
        <v>23.420375102240246</v>
      </c>
      <c r="G22" s="3">
        <f t="shared" si="2"/>
        <v>7.5745702333697693</v>
      </c>
      <c r="I22" s="4">
        <v>0.79570909839087167</v>
      </c>
      <c r="K22">
        <f t="shared" si="4"/>
        <v>18.635805556579605</v>
      </c>
    </row>
    <row r="23" spans="1:11" x14ac:dyDescent="0.25">
      <c r="A23">
        <v>15</v>
      </c>
      <c r="B23" s="3">
        <f t="shared" si="0"/>
        <v>107.19172548809354</v>
      </c>
      <c r="C23" s="3">
        <f t="shared" si="0"/>
        <v>81.827912975543768</v>
      </c>
      <c r="F23" s="3">
        <f t="shared" si="1"/>
        <v>26.171498097263594</v>
      </c>
      <c r="G23" s="3">
        <f t="shared" si="2"/>
        <v>8.2425324168989924</v>
      </c>
      <c r="I23" s="4">
        <v>0.87254388874990452</v>
      </c>
      <c r="K23">
        <f t="shared" si="4"/>
        <v>22.835780724197104</v>
      </c>
    </row>
    <row r="24" spans="1:11" x14ac:dyDescent="0.25">
      <c r="A24">
        <v>16</v>
      </c>
      <c r="B24" s="3">
        <f t="shared" si="0"/>
        <v>110.52785629873144</v>
      </c>
      <c r="C24" s="3">
        <f t="shared" si="0"/>
        <v>83.792845882494433</v>
      </c>
      <c r="F24" s="3">
        <f t="shared" si="1"/>
        <v>28.903774109180606</v>
      </c>
      <c r="G24" s="3">
        <f t="shared" si="2"/>
        <v>8.8822477398577124</v>
      </c>
      <c r="I24" s="4">
        <v>0.92326745687090872</v>
      </c>
      <c r="K24">
        <f t="shared" si="4"/>
        <v>26.685914015754392</v>
      </c>
    </row>
    <row r="25" spans="1:11" x14ac:dyDescent="0.25">
      <c r="A25">
        <v>17</v>
      </c>
      <c r="B25" s="3">
        <f t="shared" si="0"/>
        <v>113.60903338717664</v>
      </c>
      <c r="C25" s="3">
        <f t="shared" si="0"/>
        <v>85.575241123389432</v>
      </c>
      <c r="F25" s="3">
        <f t="shared" si="1"/>
        <v>31.596849118228075</v>
      </c>
      <c r="G25" s="3">
        <f t="shared" si="2"/>
        <v>9.4911236863144097</v>
      </c>
      <c r="I25" s="4">
        <v>0.95484919159884696</v>
      </c>
      <c r="K25">
        <f t="shared" si="4"/>
        <v>30.170225837610818</v>
      </c>
    </row>
    <row r="26" spans="1:11" x14ac:dyDescent="0.25">
      <c r="A26">
        <v>18</v>
      </c>
      <c r="B26" s="3">
        <f t="shared" si="0"/>
        <v>116.45474082169548</v>
      </c>
      <c r="C26" s="3">
        <f t="shared" si="0"/>
        <v>87.192056019983212</v>
      </c>
      <c r="F26" s="3">
        <f t="shared" si="1"/>
        <v>34.233817847312366</v>
      </c>
      <c r="G26" s="3">
        <f t="shared" si="2"/>
        <v>10.067538808410372</v>
      </c>
      <c r="I26" s="4">
        <v>0.97380129791593117</v>
      </c>
      <c r="K26">
        <f t="shared" si="4"/>
        <v>33.336936252330354</v>
      </c>
    </row>
    <row r="27" spans="1:11" x14ac:dyDescent="0.25">
      <c r="A27">
        <v>19</v>
      </c>
      <c r="B27" s="3">
        <f t="shared" si="0"/>
        <v>119.08297365947836</v>
      </c>
      <c r="C27" s="3">
        <f t="shared" si="0"/>
        <v>88.658672598545721</v>
      </c>
      <c r="F27" s="3">
        <f t="shared" si="1"/>
        <v>36.80094988309277</v>
      </c>
      <c r="G27" s="3">
        <f t="shared" si="2"/>
        <v>10.610671682592841</v>
      </c>
      <c r="I27" s="4">
        <v>0.98492383929516614</v>
      </c>
      <c r="K27">
        <f t="shared" si="4"/>
        <v>36.246132848564727</v>
      </c>
    </row>
    <row r="28" spans="1:11" x14ac:dyDescent="0.25">
      <c r="A28">
        <v>20</v>
      </c>
      <c r="B28" s="3">
        <f t="shared" si="0"/>
        <v>121.51035173981433</v>
      </c>
      <c r="C28" s="3">
        <f t="shared" si="0"/>
        <v>89.989043931124343</v>
      </c>
      <c r="F28" s="3">
        <f t="shared" si="1"/>
        <v>39.287384321543819</v>
      </c>
      <c r="G28" s="3">
        <f t="shared" si="2"/>
        <v>11.120347987835011</v>
      </c>
      <c r="I28" s="4">
        <v>0.99136622140117836</v>
      </c>
      <c r="K28">
        <f t="shared" si="4"/>
        <v>38.948185743584794</v>
      </c>
    </row>
    <row r="29" spans="1:11" x14ac:dyDescent="0.25">
      <c r="A29">
        <v>21</v>
      </c>
      <c r="B29" s="3">
        <f t="shared" si="0"/>
        <v>123.75222478096622</v>
      </c>
      <c r="C29" s="3">
        <f t="shared" si="0"/>
        <v>91.195826882045111</v>
      </c>
      <c r="F29" s="3">
        <f t="shared" si="1"/>
        <v>41.684813617777621</v>
      </c>
      <c r="G29" s="3">
        <f t="shared" si="2"/>
        <v>11.596906617250095</v>
      </c>
      <c r="I29" s="4">
        <v>0.99506941048678688</v>
      </c>
      <c r="K29">
        <f t="shared" si="4"/>
        <v>41.479282912893567</v>
      </c>
    </row>
    <row r="30" spans="1:11" x14ac:dyDescent="0.25">
      <c r="A30">
        <v>22</v>
      </c>
      <c r="B30" s="3">
        <f t="shared" si="0"/>
        <v>125.82276944533427</v>
      </c>
      <c r="C30" s="3">
        <f t="shared" si="0"/>
        <v>92.290502522574968</v>
      </c>
      <c r="F30" s="3">
        <f t="shared" si="1"/>
        <v>43.987171073319246</v>
      </c>
      <c r="G30" s="3">
        <f t="shared" si="2"/>
        <v>12.041084457711198</v>
      </c>
      <c r="I30" s="4">
        <v>0.99718873673322972</v>
      </c>
      <c r="K30">
        <f t="shared" si="4"/>
        <v>43.863511555071682</v>
      </c>
    </row>
    <row r="31" spans="1:11" x14ac:dyDescent="0.25">
      <c r="A31">
        <v>23</v>
      </c>
      <c r="B31" s="3">
        <f t="shared" si="0"/>
        <v>127.73507898670789</v>
      </c>
      <c r="C31" s="3">
        <f t="shared" si="0"/>
        <v>93.2834853593437</v>
      </c>
      <c r="F31" s="3">
        <f t="shared" si="1"/>
        <v>46.190331649457391</v>
      </c>
      <c r="G31" s="3">
        <f t="shared" si="2"/>
        <v>12.453918701761527</v>
      </c>
      <c r="I31" s="4">
        <v>0.99839857432470691</v>
      </c>
      <c r="K31">
        <f t="shared" si="4"/>
        <v>46.116361266403651</v>
      </c>
    </row>
    <row r="32" spans="1:11" x14ac:dyDescent="0.25">
      <c r="A32">
        <v>24</v>
      </c>
      <c r="B32" s="3">
        <f t="shared" si="0"/>
        <v>129.50124604649682</v>
      </c>
      <c r="C32" s="3">
        <f t="shared" si="0"/>
        <v>94.184222415701328</v>
      </c>
      <c r="F32" s="3">
        <f t="shared" si="1"/>
        <v>48.291832241360545</v>
      </c>
      <c r="G32" s="3">
        <f t="shared" si="2"/>
        <v>12.836665134906589</v>
      </c>
      <c r="I32" s="4">
        <v>0.9990882298726409</v>
      </c>
      <c r="K32">
        <f t="shared" si="4"/>
        <v>48.247801191327433</v>
      </c>
    </row>
    <row r="33" spans="1:11" x14ac:dyDescent="0.25">
      <c r="A33">
        <v>25</v>
      </c>
      <c r="B33" s="3">
        <f t="shared" si="0"/>
        <v>131.13243912251042</v>
      </c>
      <c r="C33" s="3">
        <f t="shared" si="0"/>
        <v>95.001283108649417</v>
      </c>
      <c r="F33" s="3">
        <f t="shared" si="1"/>
        <v>50.29061492692756</v>
      </c>
      <c r="G33" s="3">
        <f t="shared" si="2"/>
        <v>13.190730655515379</v>
      </c>
      <c r="I33" s="4">
        <v>0.9994810389571479</v>
      </c>
      <c r="K33">
        <f t="shared" si="4"/>
        <v>50.264516056959408</v>
      </c>
    </row>
    <row r="34" spans="1:11" x14ac:dyDescent="0.25">
      <c r="A34">
        <v>26</v>
      </c>
      <c r="B34" s="3">
        <f t="shared" si="0"/>
        <v>132.63897319384159</v>
      </c>
      <c r="C34" s="3">
        <f t="shared" si="0"/>
        <v>95.742440776415833</v>
      </c>
      <c r="F34" s="3">
        <f t="shared" si="1"/>
        <v>52.186794807387621</v>
      </c>
      <c r="G34" s="3">
        <f t="shared" si="2"/>
        <v>13.517618252627802</v>
      </c>
      <c r="I34" s="4">
        <v>0.99970466793669133</v>
      </c>
      <c r="K34">
        <f t="shared" si="4"/>
        <v>52.171382373599691</v>
      </c>
    </row>
    <row r="35" spans="1:11" x14ac:dyDescent="0.25">
      <c r="A35">
        <v>27</v>
      </c>
      <c r="B35" s="3">
        <f t="shared" si="0"/>
        <v>134.03037494845688</v>
      </c>
      <c r="C35" s="3">
        <f t="shared" si="0"/>
        <v>96.414746632308791</v>
      </c>
      <c r="F35" s="3">
        <f t="shared" si="1"/>
        <v>53.98145271529237</v>
      </c>
      <c r="G35" s="3">
        <f t="shared" si="2"/>
        <v>13.818882731503917</v>
      </c>
      <c r="I35" s="4">
        <v>0.99983194765739858</v>
      </c>
      <c r="K35">
        <f t="shared" si="4"/>
        <v>53.972381005706538</v>
      </c>
    </row>
    <row r="36" spans="1:11" x14ac:dyDescent="0.25">
      <c r="A36">
        <v>28</v>
      </c>
      <c r="B36" s="3">
        <f t="shared" si="0"/>
        <v>135.31544302596529</v>
      </c>
      <c r="C36" s="3">
        <f t="shared" si="0"/>
        <v>97.024596848430974</v>
      </c>
      <c r="F36" s="3">
        <f t="shared" si="1"/>
        <v>55.676452146119615</v>
      </c>
      <c r="G36" s="3">
        <f t="shared" si="2"/>
        <v>14.096095597779339</v>
      </c>
      <c r="I36" s="4">
        <v>0.9999043786847851</v>
      </c>
      <c r="K36">
        <f t="shared" si="4"/>
        <v>55.671128290538903</v>
      </c>
    </row>
    <row r="37" spans="1:11" x14ac:dyDescent="0.25">
      <c r="A37">
        <v>29</v>
      </c>
      <c r="B37" s="3">
        <f t="shared" si="0"/>
        <v>136.50230365651538</v>
      </c>
      <c r="C37" s="3">
        <f t="shared" si="0"/>
        <v>97.57779340747372</v>
      </c>
      <c r="F37" s="3">
        <f t="shared" si="1"/>
        <v>57.274279167044995</v>
      </c>
      <c r="G37" s="3">
        <f t="shared" si="2"/>
        <v>14.350817661317016</v>
      </c>
      <c r="I37" s="4">
        <v>0.99994559343652534</v>
      </c>
      <c r="K37">
        <f t="shared" si="4"/>
        <v>57.27116307034003</v>
      </c>
    </row>
    <row r="38" spans="1:11" x14ac:dyDescent="0.25">
      <c r="A38">
        <v>30</v>
      </c>
      <c r="B38" s="3">
        <f t="shared" si="0"/>
        <v>137.59846204765753</v>
      </c>
      <c r="C38" s="3">
        <f t="shared" si="0"/>
        <v>98.079599301521995</v>
      </c>
      <c r="F38" s="3">
        <f t="shared" si="1"/>
        <v>58.777903688475277</v>
      </c>
      <c r="G38" s="3">
        <f t="shared" si="2"/>
        <v>14.584578082072756</v>
      </c>
      <c r="I38" s="4">
        <v>0.99996904433332245</v>
      </c>
      <c r="K38">
        <f t="shared" si="4"/>
        <v>58.776084179280694</v>
      </c>
    </row>
    <row r="39" spans="1:11" x14ac:dyDescent="0.25">
      <c r="A39">
        <v>31</v>
      </c>
      <c r="B39" s="3">
        <f t="shared" si="0"/>
        <v>138.61084984412057</v>
      </c>
      <c r="C39" s="3">
        <f t="shared" si="0"/>
        <v>98.534788603019692</v>
      </c>
      <c r="F39" s="3">
        <f t="shared" si="1"/>
        <v>60.190660287153953</v>
      </c>
      <c r="G39" s="3">
        <f t="shared" si="2"/>
        <v>14.798858740787557</v>
      </c>
      <c r="I39" s="4">
        <v>0.99998238735270617</v>
      </c>
      <c r="K39">
        <f t="shared" si="4"/>
        <v>60.189600170283931</v>
      </c>
    </row>
    <row r="40" spans="1:11" x14ac:dyDescent="0.25">
      <c r="A40">
        <v>32</v>
      </c>
      <c r="B40" s="3">
        <f t="shared" si="0"/>
        <v>139.54586896061829</v>
      </c>
      <c r="C40" s="3">
        <f t="shared" si="0"/>
        <v>98.947691884259413</v>
      </c>
      <c r="F40" s="3">
        <f t="shared" si="1"/>
        <v>61.516146695336992</v>
      </c>
      <c r="G40" s="3">
        <f t="shared" si="2"/>
        <v>14.99508296987937</v>
      </c>
      <c r="I40" s="4">
        <v>0.99998997910257292</v>
      </c>
      <c r="K40">
        <f t="shared" si="4"/>
        <v>61.515530248340852</v>
      </c>
    </row>
    <row r="41" spans="1:11" x14ac:dyDescent="0.25">
      <c r="A41">
        <v>33</v>
      </c>
      <c r="B41" s="3">
        <f t="shared" si="0"/>
        <v>140.40943206486605</v>
      </c>
      <c r="C41" s="3">
        <f t="shared" si="0"/>
        <v>99.32223741750802</v>
      </c>
      <c r="F41" s="3">
        <f t="shared" si="1"/>
        <v>62.758138081638961</v>
      </c>
      <c r="G41" s="3">
        <f t="shared" si="2"/>
        <v>15.174607820454481</v>
      </c>
      <c r="I41" s="4">
        <v>0.99999429852565835</v>
      </c>
      <c r="K41">
        <f t="shared" si="4"/>
        <v>62.757780267724961</v>
      </c>
    </row>
    <row r="42" spans="1:11" x14ac:dyDescent="0.25">
      <c r="A42">
        <v>34</v>
      </c>
      <c r="B42" s="3">
        <f t="shared" si="0"/>
        <v>141.20699996680511</v>
      </c>
      <c r="C42" s="3">
        <f t="shared" si="0"/>
        <v>99.66198854773711</v>
      </c>
      <c r="F42" s="3">
        <f t="shared" si="1"/>
        <v>63.920515317791029</v>
      </c>
      <c r="G42" s="3">
        <f t="shared" si="2"/>
        <v>15.338719167933759</v>
      </c>
      <c r="I42" s="4">
        <v>0.99999675610399352</v>
      </c>
      <c r="K42">
        <f t="shared" si="4"/>
        <v>63.920307966286657</v>
      </c>
    </row>
    <row r="43" spans="1:11" x14ac:dyDescent="0.25">
      <c r="A43">
        <v>35</v>
      </c>
      <c r="B43" s="3">
        <f t="shared" si="0"/>
        <v>141.94361615046856</v>
      </c>
      <c r="C43" s="3">
        <f t="shared" si="0"/>
        <v>99.970177593514137</v>
      </c>
      <c r="F43" s="3">
        <f t="shared" si="1"/>
        <v>65.007205530956739</v>
      </c>
      <c r="G43" s="3">
        <f t="shared" si="2"/>
        <v>15.488629070822553</v>
      </c>
      <c r="I43" s="4">
        <v>0.99999815436332362</v>
      </c>
      <c r="K43">
        <f t="shared" si="4"/>
        <v>65.007085551273988</v>
      </c>
    </row>
    <row r="44" spans="1:11" x14ac:dyDescent="0.25">
      <c r="A44">
        <v>36</v>
      </c>
      <c r="B44" s="3">
        <f t="shared" si="0"/>
        <v>142.62393866685323</v>
      </c>
      <c r="C44" s="3">
        <f t="shared" si="0"/>
        <v>100.24973659858034</v>
      </c>
      <c r="F44" s="3">
        <f t="shared" si="1"/>
        <v>66.022133368182011</v>
      </c>
      <c r="G44" s="3">
        <f t="shared" si="2"/>
        <v>15.625474894972838</v>
      </c>
      <c r="I44" s="4">
        <v>0.99999894991310412</v>
      </c>
      <c r="K44">
        <f t="shared" si="4"/>
        <v>66.022064039204921</v>
      </c>
    </row>
    <row r="45" spans="1:11" x14ac:dyDescent="0.25">
      <c r="A45">
        <v>37</v>
      </c>
      <c r="B45" s="3">
        <f t="shared" si="0"/>
        <v>143.25226958947587</v>
      </c>
      <c r="C45" s="3">
        <f t="shared" si="0"/>
        <v>100.5033252266789</v>
      </c>
      <c r="F45" s="3">
        <f t="shared" si="1"/>
        <v>66.969181536988657</v>
      </c>
      <c r="G45" s="3">
        <f t="shared" si="2"/>
        <v>15.750319800137518</v>
      </c>
      <c r="I45" s="4">
        <v>0.99999940254648989</v>
      </c>
      <c r="K45">
        <f t="shared" si="4"/>
        <v>66.969141526016074</v>
      </c>
    </row>
    <row r="46" spans="1:11" x14ac:dyDescent="0.25">
      <c r="A46">
        <v>38</v>
      </c>
      <c r="B46" s="3">
        <f t="shared" si="0"/>
        <v>143.83258221887672</v>
      </c>
      <c r="C46" s="3">
        <f t="shared" si="0"/>
        <v>100.73335606501902</v>
      </c>
      <c r="F46" s="3">
        <f t="shared" si="1"/>
        <v>67.852159326239985</v>
      </c>
      <c r="G46" s="3">
        <f t="shared" si="2"/>
        <v>15.864154257846952</v>
      </c>
      <c r="I46" s="4">
        <v>0.9999996600751534</v>
      </c>
      <c r="K46">
        <f t="shared" si="4"/>
        <v>67.852136261605139</v>
      </c>
    </row>
    <row r="47" spans="1:11" x14ac:dyDescent="0.25">
      <c r="A47">
        <v>39</v>
      </c>
      <c r="B47" s="3">
        <f t="shared" si="0"/>
        <v>144.36854620810155</v>
      </c>
      <c r="C47" s="3">
        <f t="shared" si="0"/>
        <v>100.94201757710739</v>
      </c>
      <c r="F47" s="3">
        <f t="shared" si="1"/>
        <v>68.674777948887495</v>
      </c>
      <c r="G47" s="3">
        <f t="shared" si="2"/>
        <v>15.967898330913528</v>
      </c>
      <c r="I47" s="4">
        <v>0.99999980659769061</v>
      </c>
      <c r="K47">
        <f t="shared" si="4"/>
        <v>68.674764667026849</v>
      </c>
    </row>
    <row r="48" spans="1:11" x14ac:dyDescent="0.25">
      <c r="A48">
        <v>40</v>
      </c>
      <c r="B48" s="3">
        <f t="shared" si="0"/>
        <v>144.86355076804426</v>
      </c>
      <c r="C48" s="3">
        <f t="shared" si="0"/>
        <v>101.13129492331532</v>
      </c>
      <c r="F48" s="3">
        <f t="shared" si="1"/>
        <v>69.440631679438326</v>
      </c>
      <c r="G48" s="3">
        <f t="shared" si="2"/>
        <v>16.062404496477455</v>
      </c>
      <c r="I48" s="4">
        <v>0.99999988996258649</v>
      </c>
      <c r="K48">
        <f t="shared" si="4"/>
        <v>69.440624038370828</v>
      </c>
    </row>
    <row r="49" spans="1:11" x14ac:dyDescent="0.25">
      <c r="A49">
        <v>41</v>
      </c>
      <c r="B49" s="3">
        <f t="shared" si="0"/>
        <v>145.32072609939161</v>
      </c>
      <c r="C49" s="3">
        <f t="shared" si="0"/>
        <v>101.30298884726402</v>
      </c>
      <c r="F49" s="3">
        <f t="shared" si="1"/>
        <v>70.153183881823267</v>
      </c>
      <c r="G49" s="3">
        <f t="shared" si="2"/>
        <v>16.14846083768975</v>
      </c>
      <c r="I49" s="4">
        <v>0.99999993739355031</v>
      </c>
      <c r="K49">
        <f t="shared" si="4"/>
        <v>70.153179489781493</v>
      </c>
    </row>
    <row r="50" spans="1:11" x14ac:dyDescent="0.25">
      <c r="A50">
        <v>42</v>
      </c>
      <c r="B50" s="3">
        <f t="shared" si="0"/>
        <v>145.74296318669587</v>
      </c>
      <c r="C50" s="3">
        <f t="shared" si="0"/>
        <v>101.45873280770877</v>
      </c>
      <c r="F50" s="3">
        <f t="shared" si="1"/>
        <v>70.815757136525733</v>
      </c>
      <c r="G50" s="3">
        <f t="shared" si="2"/>
        <v>16.226794465040552</v>
      </c>
      <c r="I50" s="4">
        <v>0.99999996437968386</v>
      </c>
      <c r="K50">
        <f t="shared" si="4"/>
        <v>70.815754614046071</v>
      </c>
    </row>
    <row r="51" spans="1:11" x14ac:dyDescent="0.25">
      <c r="A51">
        <v>43</v>
      </c>
      <c r="B51" s="3">
        <f t="shared" si="0"/>
        <v>146.13293207974567</v>
      </c>
      <c r="C51" s="3">
        <f t="shared" si="0"/>
        <v>101.60000851891138</v>
      </c>
      <c r="F51" s="3">
        <f t="shared" si="1"/>
        <v>71.431526778849161</v>
      </c>
      <c r="G51" s="3">
        <f t="shared" si="2"/>
        <v>16.298075058034069</v>
      </c>
      <c r="I51" s="4">
        <v>0.99999997973360721</v>
      </c>
      <c r="K51">
        <f t="shared" si="4"/>
        <v>71.431525331189789</v>
      </c>
    </row>
    <row r="52" spans="1:11" x14ac:dyDescent="0.25">
      <c r="A52">
        <v>44</v>
      </c>
      <c r="B52" s="3">
        <f t="shared" si="0"/>
        <v>146.49309877783793</v>
      </c>
      <c r="C52" s="3">
        <f t="shared" si="0"/>
        <v>101.72816004734823</v>
      </c>
      <c r="F52" s="3">
        <f t="shared" si="1"/>
        <v>72.003517253024398</v>
      </c>
      <c r="G52" s="3">
        <f t="shared" si="2"/>
        <v>16.362918442321064</v>
      </c>
      <c r="I52" s="4">
        <v>0.99999998846931415</v>
      </c>
      <c r="K52">
        <f t="shared" si="4"/>
        <v>72.003516422774467</v>
      </c>
    </row>
    <row r="53" spans="1:11" x14ac:dyDescent="0.25">
      <c r="A53">
        <v>45</v>
      </c>
      <c r="B53" s="3">
        <f t="shared" si="0"/>
        <v>146.82574082372062</v>
      </c>
      <c r="C53" s="3">
        <f t="shared" si="0"/>
        <v>101.84440659886725</v>
      </c>
      <c r="F53" s="3">
        <f t="shared" si="1"/>
        <v>72.534600769782841</v>
      </c>
      <c r="G53" s="3">
        <f t="shared" si="2"/>
        <v>16.421890137353081</v>
      </c>
      <c r="I53" s="4">
        <v>0.99999999343954693</v>
      </c>
      <c r="K53">
        <f t="shared" si="4"/>
        <v>72.534600293922992</v>
      </c>
    </row>
    <row r="54" spans="1:11" x14ac:dyDescent="0.25">
      <c r="A54">
        <v>46</v>
      </c>
      <c r="B54" s="3">
        <f t="shared" si="0"/>
        <v>147.13296170581526</v>
      </c>
      <c r="C54" s="3">
        <f t="shared" si="0"/>
        <v>101.94985411794795</v>
      </c>
      <c r="F54" s="3">
        <f t="shared" si="1"/>
        <v>73.027497828571612</v>
      </c>
      <c r="G54" s="3">
        <f t="shared" si="2"/>
        <v>16.47550882583365</v>
      </c>
      <c r="I54" s="4">
        <v>0.99999999626739089</v>
      </c>
      <c r="K54">
        <f t="shared" si="4"/>
        <v>73.027497555988504</v>
      </c>
    </row>
    <row r="55" spans="1:11" x14ac:dyDescent="0.25">
      <c r="A55">
        <v>47</v>
      </c>
      <c r="B55" s="3">
        <f t="shared" si="0"/>
        <v>147.41670415979326</v>
      </c>
      <c r="C55" s="3">
        <f t="shared" si="0"/>
        <v>102.04550580941729</v>
      </c>
      <c r="F55" s="3">
        <f t="shared" si="1"/>
        <v>73.484779230413878</v>
      </c>
      <c r="G55" s="3">
        <f t="shared" si="2"/>
        <v>16.524249709332601</v>
      </c>
      <c r="I55" s="4">
        <v>0.99999999787630967</v>
      </c>
      <c r="K55">
        <f t="shared" si="4"/>
        <v>73.484779074354961</v>
      </c>
    </row>
    <row r="56" spans="1:11" x14ac:dyDescent="0.25">
      <c r="A56">
        <v>48</v>
      </c>
      <c r="B56" s="3">
        <f t="shared" si="0"/>
        <v>147.67876245361927</v>
      </c>
      <c r="C56" s="3">
        <f t="shared" si="0"/>
        <v>102.13227168272292</v>
      </c>
      <c r="F56" s="3">
        <f t="shared" si="1"/>
        <v>73.908869264227519</v>
      </c>
      <c r="G56" s="3">
        <f t="shared" si="2"/>
        <v>16.568547724925953</v>
      </c>
      <c r="I56" s="4">
        <v>0.99999999879171364</v>
      </c>
      <c r="K56">
        <f t="shared" si="4"/>
        <v>73.908869174924448</v>
      </c>
    </row>
    <row r="57" spans="1:11" x14ac:dyDescent="0.25">
      <c r="A57">
        <v>49</v>
      </c>
      <c r="B57" s="3">
        <f t="shared" si="0"/>
        <v>147.92079373374744</v>
      </c>
      <c r="C57" s="3">
        <f t="shared" si="0"/>
        <v>102.21097720956558</v>
      </c>
      <c r="F57" s="3">
        <f t="shared" si="1"/>
        <v>74.302049798958762</v>
      </c>
      <c r="G57" s="3">
        <f t="shared" si="2"/>
        <v>16.608800606076784</v>
      </c>
      <c r="I57" s="4">
        <v>0.99999999931253813</v>
      </c>
      <c r="K57">
        <f t="shared" si="4"/>
        <v>74.302049747878939</v>
      </c>
    </row>
    <row r="58" spans="1:11" x14ac:dyDescent="0.25">
      <c r="A58">
        <v>50</v>
      </c>
      <c r="B58" s="3">
        <f t="shared" si="0"/>
        <v>148.14432850421869</v>
      </c>
      <c r="C58" s="3">
        <f t="shared" si="0"/>
        <v>102.28237117725794</v>
      </c>
      <c r="F58" s="3">
        <f t="shared" si="1"/>
        <v>74.666465056879844</v>
      </c>
      <c r="G58" s="3">
        <f t="shared" si="2"/>
        <v>16.645371777562673</v>
      </c>
      <c r="I58" s="4">
        <v>0.99999999960886443</v>
      </c>
      <c r="K58">
        <f t="shared" si="4"/>
        <v>74.66646502767513</v>
      </c>
    </row>
  </sheetData>
  <mergeCells count="2">
    <mergeCell ref="B7:C7"/>
    <mergeCell ref="F7:G7"/>
  </mergeCells>
  <conditionalFormatting sqref="B9:C5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G5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K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Henslee, Luke H (DFG)</cp:lastModifiedBy>
  <dcterms:created xsi:type="dcterms:W3CDTF">2021-04-27T04:58:53Z</dcterms:created>
  <dcterms:modified xsi:type="dcterms:W3CDTF">2021-04-27T17:50:20Z</dcterms:modified>
</cp:coreProperties>
</file>